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08/◎平成20年度以降/02　係単位/03　選挙管理第二係/02　選挙事務等報告例/05 所属党派別人員等調＆選挙執行件数/R6.12.31/100_（修正）報道発表後/修正HP掲載資料/"/>
    </mc:Choice>
  </mc:AlternateContent>
  <xr:revisionPtr revIDLastSave="328" documentId="13_ncr:1_{6DAC1F79-5593-40A5-8692-F97243FA9C23}" xr6:coauthVersionLast="47" xr6:coauthVersionMax="47" xr10:uidLastSave="{07F62888-F875-488D-960F-035704CA4B6A}"/>
  <bookViews>
    <workbookView xWindow="30" yWindow="100" windowWidth="19170" windowHeight="11180" activeTab="5" xr2:uid="{E8EB9508-EEA7-46B6-8BF3-5CF84772010C}"/>
  </bookViews>
  <sheets>
    <sheet name="総括表１" sheetId="1" r:id="rId1"/>
    <sheet name="総括表2" sheetId="2" r:id="rId2"/>
    <sheet name="都道府県知事" sheetId="8" r:id="rId3"/>
    <sheet name="都道府県議会" sheetId="4" r:id="rId4"/>
    <sheet name="市区長" sheetId="9" r:id="rId5"/>
    <sheet name="市区議会" sheetId="5" r:id="rId6"/>
    <sheet name="町村長" sheetId="10" r:id="rId7"/>
    <sheet name="町村議会" sheetId="6" r:id="rId8"/>
  </sheets>
  <externalReferences>
    <externalReference r:id="rId9"/>
  </externalReferences>
  <definedNames>
    <definedName name="_" localSheetId="5">#REF!</definedName>
    <definedName name="_" localSheetId="0">#REF!</definedName>
    <definedName name="_" localSheetId="1">#REF!</definedName>
    <definedName name="_" localSheetId="7">#REF!</definedName>
    <definedName name="_" localSheetId="6">#REF!</definedName>
    <definedName name="_" localSheetId="2">#REF!</definedName>
    <definedName name="_">#REF!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5">市区議会!$A$1:$AS$52</definedName>
    <definedName name="_xlnm.Print_Area" localSheetId="4">市区長!$A$1:$AS$56</definedName>
    <definedName name="_xlnm.Print_Area" localSheetId="0">総括表１!$A$1:$AB$37</definedName>
    <definedName name="_xlnm.Print_Area" localSheetId="1">総括表2!$A$1:$AB$72</definedName>
    <definedName name="_xlnm.Print_Area" localSheetId="7">町村議会!$A$1:$AS$51</definedName>
    <definedName name="_xlnm.Print_Area" localSheetId="6">町村長!$A$1:$AS$54</definedName>
    <definedName name="_xlnm.Print_Area" localSheetId="3">都道府県議会!$A$1:$AS$51</definedName>
    <definedName name="_xlnm.Print_Area" localSheetId="2">都道府県知事!$A$1:$AS$52</definedName>
    <definedName name="_xlnm.Print_Titles" localSheetId="5">市区議会!$A:$B</definedName>
    <definedName name="_xlnm.Print_Titles" localSheetId="4">市区長!$A:$B</definedName>
    <definedName name="_xlnm.Print_Titles" localSheetId="0">総括表１!$A:$D</definedName>
    <definedName name="_xlnm.Print_Titles" localSheetId="7">町村議会!$A:$B</definedName>
    <definedName name="_xlnm.Print_Titles" localSheetId="6">町村長!$A:$B</definedName>
    <definedName name="_xlnm.Print_Titles" localSheetId="3">都道府県議会!$A:$B</definedName>
    <definedName name="_xlnm.Print_Titles" localSheetId="2">都道府県知事!$A:$B</definedName>
    <definedName name="qq" localSheetId="5">#REF!</definedName>
    <definedName name="qq" localSheetId="7">#REF!</definedName>
    <definedName name="qq" localSheetId="6">#REF!</definedName>
    <definedName name="qq" localSheetId="2">#REF!</definedName>
    <definedName name="qq">#REF!</definedName>
    <definedName name="ｓ" localSheetId="5">'[1]（４）町村議会'!#REF!</definedName>
    <definedName name="ｓ" localSheetId="7">'[1]（４）町村議会'!#REF!</definedName>
    <definedName name="ｓ" localSheetId="6">'[1]（４）町村議会'!#REF!</definedName>
    <definedName name="ｓ" localSheetId="2">'[1]（４）町村議会'!#REF!</definedName>
    <definedName name="ｓ">'[1]（４）町村議会'!#REF!</definedName>
    <definedName name="愛知４" localSheetId="5">'[1]（４）町村議会'!#REF!</definedName>
    <definedName name="愛知４" localSheetId="0">'[1]（４）町村議会'!#REF!</definedName>
    <definedName name="愛知４" localSheetId="1">'[1]（４）町村議会'!#REF!</definedName>
    <definedName name="愛知４" localSheetId="7">'[1]（４）町村議会'!#REF!</definedName>
    <definedName name="愛知４" localSheetId="6">'[1]（４）町村議会'!#REF!</definedName>
    <definedName name="愛知４" localSheetId="2">'[1]（４）町村議会'!#REF!</definedName>
    <definedName name="愛知４">'[1]（４）町村議会'!#REF!</definedName>
    <definedName name="愛媛" localSheetId="5">#REF!</definedName>
    <definedName name="愛媛" localSheetId="0">#REF!</definedName>
    <definedName name="愛媛" localSheetId="1">#REF!</definedName>
    <definedName name="愛媛" localSheetId="7">#REF!</definedName>
    <definedName name="愛媛" localSheetId="6">#REF!</definedName>
    <definedName name="愛媛" localSheetId="2">#REF!</definedName>
    <definedName name="愛媛">#REF!</definedName>
    <definedName name="愛媛４" localSheetId="5">'[1]（４）町村議会'!#REF!</definedName>
    <definedName name="愛媛４" localSheetId="0">'[1]（４）町村議会'!#REF!</definedName>
    <definedName name="愛媛４" localSheetId="1">'[1]（４）町村議会'!#REF!</definedName>
    <definedName name="愛媛４" localSheetId="7">'[1]（４）町村議会'!#REF!</definedName>
    <definedName name="愛媛４" localSheetId="6">'[1]（４）町村議会'!#REF!</definedName>
    <definedName name="愛媛４" localSheetId="2">'[1]（４）町村議会'!#REF!</definedName>
    <definedName name="愛媛４">'[1]（４）町村議会'!#REF!</definedName>
    <definedName name="茨城４" localSheetId="5">'[1]（４）町村議会'!#REF!</definedName>
    <definedName name="茨城４" localSheetId="0">'[1]（４）町村議会'!#REF!</definedName>
    <definedName name="茨城４" localSheetId="1">'[1]（４）町村議会'!#REF!</definedName>
    <definedName name="茨城４" localSheetId="7">'[1]（４）町村議会'!#REF!</definedName>
    <definedName name="茨城４" localSheetId="6">'[1]（４）町村議会'!#REF!</definedName>
    <definedName name="茨城４" localSheetId="2">'[1]（４）町村議会'!#REF!</definedName>
    <definedName name="茨城４">'[1]（４）町村議会'!#REF!</definedName>
    <definedName name="岡山４" localSheetId="5">'[1]（４）町村議会'!#REF!</definedName>
    <definedName name="岡山４" localSheetId="0">'[1]（４）町村議会'!#REF!</definedName>
    <definedName name="岡山４" localSheetId="7">'[1]（４）町村議会'!#REF!</definedName>
    <definedName name="岡山４" localSheetId="6">'[1]（４）町村議会'!#REF!</definedName>
    <definedName name="岡山４" localSheetId="2">'[1]（４）町村議会'!#REF!</definedName>
    <definedName name="岡山４">'[1]（４）町村議会'!#REF!</definedName>
    <definedName name="沖縄４" localSheetId="5">'[1]（４）町村議会'!#REF!</definedName>
    <definedName name="沖縄４" localSheetId="0">'[1]（４）町村議会'!#REF!</definedName>
    <definedName name="沖縄４" localSheetId="7">'[1]（４）町村議会'!#REF!</definedName>
    <definedName name="沖縄４" localSheetId="6">'[1]（４）町村議会'!#REF!</definedName>
    <definedName name="沖縄４" localSheetId="2">'[1]（４）町村議会'!#REF!</definedName>
    <definedName name="沖縄４">'[1]（４）町村議会'!#REF!</definedName>
    <definedName name="岩手４" localSheetId="5">'[1]（４）町村議会'!#REF!</definedName>
    <definedName name="岩手４" localSheetId="0">'[1]（４）町村議会'!#REF!</definedName>
    <definedName name="岩手４" localSheetId="7">'[1]（４）町村議会'!#REF!</definedName>
    <definedName name="岩手４" localSheetId="6">'[1]（４）町村議会'!#REF!</definedName>
    <definedName name="岩手４" localSheetId="2">'[1]（４）町村議会'!#REF!</definedName>
    <definedName name="岩手４">'[1]（４）町村議会'!#REF!</definedName>
    <definedName name="岐阜４" localSheetId="5">'[1]（４）町村議会'!#REF!</definedName>
    <definedName name="岐阜４" localSheetId="0">'[1]（４）町村議会'!#REF!</definedName>
    <definedName name="岐阜４" localSheetId="7">'[1]（４）町村議会'!#REF!</definedName>
    <definedName name="岐阜４" localSheetId="6">'[1]（４）町村議会'!#REF!</definedName>
    <definedName name="岐阜４" localSheetId="2">'[1]（４）町村議会'!#REF!</definedName>
    <definedName name="岐阜４">'[1]（４）町村議会'!#REF!</definedName>
    <definedName name="宮崎４" localSheetId="5">'[1]（４）町村議会'!#REF!</definedName>
    <definedName name="宮崎４" localSheetId="0">'[1]（４）町村議会'!#REF!</definedName>
    <definedName name="宮崎４" localSheetId="7">'[1]（４）町村議会'!#REF!</definedName>
    <definedName name="宮崎４" localSheetId="6">'[1]（４）町村議会'!#REF!</definedName>
    <definedName name="宮崎４" localSheetId="2">'[1]（４）町村議会'!#REF!</definedName>
    <definedName name="宮崎４">'[1]（４）町村議会'!#REF!</definedName>
    <definedName name="宮城４" localSheetId="5">'[1]（４）町村議会'!#REF!</definedName>
    <definedName name="宮城４" localSheetId="0">'[1]（４）町村議会'!#REF!</definedName>
    <definedName name="宮城４" localSheetId="7">'[1]（４）町村議会'!#REF!</definedName>
    <definedName name="宮城４" localSheetId="6">'[1]（４）町村議会'!#REF!</definedName>
    <definedName name="宮城４" localSheetId="2">'[1]（４）町村議会'!#REF!</definedName>
    <definedName name="宮城４">'[1]（４）町村議会'!#REF!</definedName>
    <definedName name="京都３" localSheetId="5">'[1]（３）町村長'!#REF!</definedName>
    <definedName name="京都３" localSheetId="0">'[1]（３）町村長'!#REF!</definedName>
    <definedName name="京都３" localSheetId="7">'[1]（３）町村長'!#REF!</definedName>
    <definedName name="京都３" localSheetId="6">'[1]（３）町村長'!#REF!</definedName>
    <definedName name="京都３" localSheetId="2">'[1]（３）町村長'!#REF!</definedName>
    <definedName name="京都３">'[1]（３）町村長'!#REF!</definedName>
    <definedName name="京都４" localSheetId="5">'[1]（４）町村議会'!#REF!</definedName>
    <definedName name="京都４" localSheetId="0">'[1]（４）町村議会'!#REF!</definedName>
    <definedName name="京都４" localSheetId="7">'[1]（４）町村議会'!#REF!</definedName>
    <definedName name="京都４" localSheetId="6">'[1]（４）町村議会'!#REF!</definedName>
    <definedName name="京都４" localSheetId="2">'[1]（４）町村議会'!#REF!</definedName>
    <definedName name="京都４">'[1]（４）町村議会'!#REF!</definedName>
    <definedName name="熊本４" localSheetId="5">'[1]（４）町村議会'!#REF!</definedName>
    <definedName name="熊本４" localSheetId="0">'[1]（４）町村議会'!#REF!</definedName>
    <definedName name="熊本４" localSheetId="7">'[1]（４）町村議会'!#REF!</definedName>
    <definedName name="熊本４" localSheetId="6">'[1]（４）町村議会'!#REF!</definedName>
    <definedName name="熊本４" localSheetId="2">'[1]（４）町村議会'!#REF!</definedName>
    <definedName name="熊本４">'[1]（４）町村議会'!#REF!</definedName>
    <definedName name="群馬４" localSheetId="5">'[1]（４）町村議会'!#REF!</definedName>
    <definedName name="群馬４" localSheetId="0">'[1]（４）町村議会'!#REF!</definedName>
    <definedName name="群馬４" localSheetId="7">'[1]（４）町村議会'!#REF!</definedName>
    <definedName name="群馬４" localSheetId="6">'[1]（４）町村議会'!#REF!</definedName>
    <definedName name="群馬４" localSheetId="2">'[1]（４）町村議会'!#REF!</definedName>
    <definedName name="群馬４">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1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2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5">'[1]（４）町村議会'!#REF!</definedName>
    <definedName name="広島４" localSheetId="0">'[1]（４）町村議会'!#REF!</definedName>
    <definedName name="広島４" localSheetId="1">'[1]（４）町村議会'!#REF!</definedName>
    <definedName name="広島４" localSheetId="7">'[1]（４）町村議会'!#REF!</definedName>
    <definedName name="広島４" localSheetId="6">'[1]（４）町村議会'!#REF!</definedName>
    <definedName name="広島４" localSheetId="2">'[1]（４）町村議会'!#REF!</definedName>
    <definedName name="広島４">'[1]（４）町村議会'!#REF!</definedName>
    <definedName name="香川４" localSheetId="5">'[1]（４）町村議会'!#REF!</definedName>
    <definedName name="香川４" localSheetId="0">'[1]（４）町村議会'!#REF!</definedName>
    <definedName name="香川４" localSheetId="1">'[1]（４）町村議会'!#REF!</definedName>
    <definedName name="香川４" localSheetId="7">'[1]（４）町村議会'!#REF!</definedName>
    <definedName name="香川４" localSheetId="6">'[1]（４）町村議会'!#REF!</definedName>
    <definedName name="香川４" localSheetId="2">'[1]（４）町村議会'!#REF!</definedName>
    <definedName name="香川４">'[1]（４）町村議会'!#REF!</definedName>
    <definedName name="高知４" localSheetId="5">'[1]（４）町村議会'!#REF!</definedName>
    <definedName name="高知４" localSheetId="0">'[1]（４）町村議会'!#REF!</definedName>
    <definedName name="高知４" localSheetId="1">'[1]（４）町村議会'!#REF!</definedName>
    <definedName name="高知４" localSheetId="7">'[1]（４）町村議会'!#REF!</definedName>
    <definedName name="高知４" localSheetId="6">'[1]（４）町村議会'!#REF!</definedName>
    <definedName name="高知４" localSheetId="2">'[1]（４）町村議会'!#REF!</definedName>
    <definedName name="高知４">'[1]（４）町村議会'!#REF!</definedName>
    <definedName name="佐賀４" localSheetId="5">'[1]（４）町村議会'!#REF!</definedName>
    <definedName name="佐賀４" localSheetId="0">'[1]（４）町村議会'!#REF!</definedName>
    <definedName name="佐賀４" localSheetId="1">'[1]（４）町村議会'!#REF!</definedName>
    <definedName name="佐賀４" localSheetId="7">'[1]（４）町村議会'!#REF!</definedName>
    <definedName name="佐賀４" localSheetId="6">'[1]（４）町村議会'!#REF!</definedName>
    <definedName name="佐賀４" localSheetId="2">'[1]（４）町村議会'!#REF!</definedName>
    <definedName name="佐賀４">'[1]（４）町村議会'!#REF!</definedName>
    <definedName name="埼玉４" localSheetId="5">'[1]（４）町村議会'!#REF!</definedName>
    <definedName name="埼玉４" localSheetId="0">'[1]（４）町村議会'!#REF!</definedName>
    <definedName name="埼玉４" localSheetId="1">'[1]（４）町村議会'!#REF!</definedName>
    <definedName name="埼玉４" localSheetId="7">'[1]（４）町村議会'!#REF!</definedName>
    <definedName name="埼玉４" localSheetId="6">'[1]（４）町村議会'!#REF!</definedName>
    <definedName name="埼玉４" localSheetId="2">'[1]（４）町村議会'!#REF!</definedName>
    <definedName name="埼玉４">'[1]（４）町村議会'!#REF!</definedName>
    <definedName name="三重４" localSheetId="5">'[1]（４）町村議会'!#REF!</definedName>
    <definedName name="三重４" localSheetId="0">'[1]（４）町村議会'!#REF!</definedName>
    <definedName name="三重４" localSheetId="1">'[1]（４）町村議会'!#REF!</definedName>
    <definedName name="三重４" localSheetId="7">'[1]（４）町村議会'!#REF!</definedName>
    <definedName name="三重４" localSheetId="6">'[1]（４）町村議会'!#REF!</definedName>
    <definedName name="三重４" localSheetId="2">'[1]（４）町村議会'!#REF!</definedName>
    <definedName name="三重４">'[1]（４）町村議会'!#REF!</definedName>
    <definedName name="山形４" localSheetId="5">'[1]（４）町村議会'!#REF!</definedName>
    <definedName name="山形４" localSheetId="0">'[1]（４）町村議会'!#REF!</definedName>
    <definedName name="山形４" localSheetId="1">'[1]（４）町村議会'!#REF!</definedName>
    <definedName name="山形４" localSheetId="7">'[1]（４）町村議会'!#REF!</definedName>
    <definedName name="山形４" localSheetId="6">'[1]（４）町村議会'!#REF!</definedName>
    <definedName name="山形４" localSheetId="2">'[1]（４）町村議会'!#REF!</definedName>
    <definedName name="山形４">'[1]（４）町村議会'!#REF!</definedName>
    <definedName name="山口４" localSheetId="5">'[1]（４）町村議会'!#REF!</definedName>
    <definedName name="山口４" localSheetId="0">'[1]（４）町村議会'!#REF!</definedName>
    <definedName name="山口４" localSheetId="1">'[1]（４）町村議会'!#REF!</definedName>
    <definedName name="山口４" localSheetId="7">'[1]（４）町村議会'!#REF!</definedName>
    <definedName name="山口４" localSheetId="6">'[1]（４）町村議会'!#REF!</definedName>
    <definedName name="山口４" localSheetId="2">'[1]（４）町村議会'!#REF!</definedName>
    <definedName name="山口４">'[1]（４）町村議会'!#REF!</definedName>
    <definedName name="山梨３" localSheetId="5">'[1]（３）町村長'!#REF!</definedName>
    <definedName name="山梨３" localSheetId="0">'[1]（３）町村長'!#REF!</definedName>
    <definedName name="山梨３" localSheetId="1">'[1]（３）町村長'!#REF!</definedName>
    <definedName name="山梨３" localSheetId="7">'[1]（３）町村長'!#REF!</definedName>
    <definedName name="山梨３" localSheetId="6">'[1]（３）町村長'!#REF!</definedName>
    <definedName name="山梨３" localSheetId="2">'[1]（３）町村長'!#REF!</definedName>
    <definedName name="山梨３">'[1]（３）町村長'!#REF!</definedName>
    <definedName name="山梨４" localSheetId="5">'[1]（４）町村議会'!#REF!</definedName>
    <definedName name="山梨４" localSheetId="0">'[1]（４）町村議会'!#REF!</definedName>
    <definedName name="山梨４" localSheetId="1">'[1]（４）町村議会'!#REF!</definedName>
    <definedName name="山梨４" localSheetId="7">'[1]（４）町村議会'!#REF!</definedName>
    <definedName name="山梨４" localSheetId="6">'[1]（４）町村議会'!#REF!</definedName>
    <definedName name="山梨４" localSheetId="2">'[1]（４）町村議会'!#REF!</definedName>
    <definedName name="山梨４">'[1]（４）町村議会'!#REF!</definedName>
    <definedName name="滋賀４" localSheetId="5">'[1]（４）町村議会'!#REF!</definedName>
    <definedName name="滋賀４" localSheetId="0">'[1]（４）町村議会'!#REF!</definedName>
    <definedName name="滋賀４" localSheetId="1">'[1]（４）町村議会'!#REF!</definedName>
    <definedName name="滋賀４" localSheetId="7">'[1]（４）町村議会'!#REF!</definedName>
    <definedName name="滋賀４" localSheetId="6">'[1]（４）町村議会'!#REF!</definedName>
    <definedName name="滋賀４" localSheetId="2">'[1]（４）町村議会'!#REF!</definedName>
    <definedName name="滋賀４">'[1]（４）町村議会'!#REF!</definedName>
    <definedName name="鹿児島４" localSheetId="5">'[1]（４）町村議会'!#REF!</definedName>
    <definedName name="鹿児島４" localSheetId="0">'[1]（４）町村議会'!#REF!</definedName>
    <definedName name="鹿児島４" localSheetId="1">'[1]（４）町村議会'!#REF!</definedName>
    <definedName name="鹿児島４" localSheetId="7">'[1]（４）町村議会'!#REF!</definedName>
    <definedName name="鹿児島４" localSheetId="6">'[1]（４）町村議会'!#REF!</definedName>
    <definedName name="鹿児島４" localSheetId="2">'[1]（４）町村議会'!#REF!</definedName>
    <definedName name="鹿児島４">'[1]（４）町村議会'!#REF!</definedName>
    <definedName name="秋田４" localSheetId="5">'[1]（４）町村議会'!#REF!</definedName>
    <definedName name="秋田４" localSheetId="0">'[1]（４）町村議会'!#REF!</definedName>
    <definedName name="秋田４" localSheetId="1">'[1]（４）町村議会'!#REF!</definedName>
    <definedName name="秋田４" localSheetId="7">'[1]（４）町村議会'!#REF!</definedName>
    <definedName name="秋田４" localSheetId="6">'[1]（４）町村議会'!#REF!</definedName>
    <definedName name="秋田４" localSheetId="2">'[1]（４）町村議会'!#REF!</definedName>
    <definedName name="秋田４">'[1]（４）町村議会'!#REF!</definedName>
    <definedName name="新潟４" localSheetId="5">'[1]（４）町村議会'!#REF!</definedName>
    <definedName name="新潟４" localSheetId="0">'[1]（４）町村議会'!#REF!</definedName>
    <definedName name="新潟４" localSheetId="1">'[1]（４）町村議会'!#REF!</definedName>
    <definedName name="新潟４" localSheetId="7">'[1]（４）町村議会'!#REF!</definedName>
    <definedName name="新潟４" localSheetId="6">'[1]（４）町村議会'!#REF!</definedName>
    <definedName name="新潟４" localSheetId="2">'[1]（４）町村議会'!#REF!</definedName>
    <definedName name="新潟４">'[1]（４）町村議会'!#REF!</definedName>
    <definedName name="神奈川４" localSheetId="5">'[1]（４）町村議会'!#REF!</definedName>
    <definedName name="神奈川４" localSheetId="0">'[1]（４）町村議会'!#REF!</definedName>
    <definedName name="神奈川４" localSheetId="1">'[1]（４）町村議会'!#REF!</definedName>
    <definedName name="神奈川４" localSheetId="7">'[1]（４）町村議会'!#REF!</definedName>
    <definedName name="神奈川４" localSheetId="6">'[1]（４）町村議会'!#REF!</definedName>
    <definedName name="神奈川４" localSheetId="2">'[1]（４）町村議会'!#REF!</definedName>
    <definedName name="神奈川４">'[1]（４）町村議会'!#REF!</definedName>
    <definedName name="青森４" localSheetId="5">'[1]（４）町村議会'!#REF!</definedName>
    <definedName name="青森４" localSheetId="0">'[1]（４）町村議会'!#REF!</definedName>
    <definedName name="青森４" localSheetId="1">'[1]（４）町村議会'!#REF!</definedName>
    <definedName name="青森４" localSheetId="7">'[1]（４）町村議会'!#REF!</definedName>
    <definedName name="青森４" localSheetId="6">'[1]（４）町村議会'!#REF!</definedName>
    <definedName name="青森４" localSheetId="2">'[1]（４）町村議会'!#REF!</definedName>
    <definedName name="青森４">'[1]（４）町村議会'!#REF!</definedName>
    <definedName name="静岡４" localSheetId="5">'[1]（４）町村議会'!#REF!</definedName>
    <definedName name="静岡４" localSheetId="0">'[1]（４）町村議会'!#REF!</definedName>
    <definedName name="静岡４" localSheetId="1">'[1]（４）町村議会'!#REF!</definedName>
    <definedName name="静岡４" localSheetId="7">'[1]（４）町村議会'!#REF!</definedName>
    <definedName name="静岡４" localSheetId="6">'[1]（４）町村議会'!#REF!</definedName>
    <definedName name="静岡４" localSheetId="2">'[1]（４）町村議会'!#REF!</definedName>
    <definedName name="静岡４">'[1]（４）町村議会'!#REF!</definedName>
    <definedName name="石川４" localSheetId="5">'[1]（４）町村議会'!#REF!</definedName>
    <definedName name="石川４" localSheetId="0">'[1]（４）町村議会'!#REF!</definedName>
    <definedName name="石川４" localSheetId="1">'[1]（４）町村議会'!#REF!</definedName>
    <definedName name="石川４" localSheetId="7">'[1]（４）町村議会'!#REF!</definedName>
    <definedName name="石川４" localSheetId="6">'[1]（４）町村議会'!#REF!</definedName>
    <definedName name="石川４" localSheetId="2">'[1]（４）町村議会'!#REF!</definedName>
    <definedName name="石川４">'[1]（４）町村議会'!#REF!</definedName>
    <definedName name="千葉４" localSheetId="5">'[1]（４）町村議会'!#REF!</definedName>
    <definedName name="千葉４" localSheetId="0">'[1]（４）町村議会'!#REF!</definedName>
    <definedName name="千葉４" localSheetId="1">'[1]（４）町村議会'!#REF!</definedName>
    <definedName name="千葉４" localSheetId="7">'[1]（４）町村議会'!#REF!</definedName>
    <definedName name="千葉４" localSheetId="6">'[1]（４）町村議会'!#REF!</definedName>
    <definedName name="千葉４" localSheetId="2">'[1]（４）町村議会'!#REF!</definedName>
    <definedName name="千葉４">'[1]（４）町村議会'!#REF!</definedName>
    <definedName name="総括表１" localSheetId="5">#REF!</definedName>
    <definedName name="総括表１" localSheetId="7">#REF!</definedName>
    <definedName name="総括表１" localSheetId="6">#REF!</definedName>
    <definedName name="総括表１" localSheetId="2">#REF!</definedName>
    <definedName name="総括表１">#REF!</definedName>
    <definedName name="大阪４" localSheetId="5">'[1]（４）町村議会'!#REF!</definedName>
    <definedName name="大阪４" localSheetId="0">'[1]（４）町村議会'!#REF!</definedName>
    <definedName name="大阪４" localSheetId="1">'[1]（４）町村議会'!#REF!</definedName>
    <definedName name="大阪４" localSheetId="7">'[1]（４）町村議会'!#REF!</definedName>
    <definedName name="大阪４" localSheetId="6">'[1]（４）町村議会'!#REF!</definedName>
    <definedName name="大阪４" localSheetId="2">'[1]（４）町村議会'!#REF!</definedName>
    <definedName name="大阪４">'[1]（４）町村議会'!#REF!</definedName>
    <definedName name="大分４" localSheetId="5">'[1]（４）町村議会'!#REF!</definedName>
    <definedName name="大分４" localSheetId="0">'[1]（４）町村議会'!#REF!</definedName>
    <definedName name="大分４" localSheetId="1">'[1]（４）町村議会'!#REF!</definedName>
    <definedName name="大分４" localSheetId="7">'[1]（４）町村議会'!#REF!</definedName>
    <definedName name="大分４" localSheetId="6">'[1]（４）町村議会'!#REF!</definedName>
    <definedName name="大分４" localSheetId="2">'[1]（４）町村議会'!#REF!</definedName>
    <definedName name="大分４">'[1]（４）町村議会'!#REF!</definedName>
    <definedName name="長崎４" localSheetId="5">'[1]（４）町村議会'!#REF!</definedName>
    <definedName name="長崎４" localSheetId="0">'[1]（４）町村議会'!#REF!</definedName>
    <definedName name="長崎４" localSheetId="1">'[1]（４）町村議会'!#REF!</definedName>
    <definedName name="長崎４" localSheetId="7">'[1]（４）町村議会'!#REF!</definedName>
    <definedName name="長崎４" localSheetId="6">'[1]（４）町村議会'!#REF!</definedName>
    <definedName name="長崎４" localSheetId="2">'[1]（４）町村議会'!#REF!</definedName>
    <definedName name="長崎４">'[1]（４）町村議会'!#REF!</definedName>
    <definedName name="長野４" localSheetId="5">'[1]（４）町村議会'!#REF!</definedName>
    <definedName name="長野４" localSheetId="0">'[1]（４）町村議会'!#REF!</definedName>
    <definedName name="長野４" localSheetId="1">'[1]（４）町村議会'!#REF!</definedName>
    <definedName name="長野４" localSheetId="7">'[1]（４）町村議会'!#REF!</definedName>
    <definedName name="長野４" localSheetId="6">'[1]（４）町村議会'!#REF!</definedName>
    <definedName name="長野４" localSheetId="2">'[1]（４）町村議会'!#REF!</definedName>
    <definedName name="長野４">'[1]（４）町村議会'!#REF!</definedName>
    <definedName name="鳥取４" localSheetId="5">'[1]（４）町村議会'!#REF!</definedName>
    <definedName name="鳥取４" localSheetId="0">'[1]（４）町村議会'!#REF!</definedName>
    <definedName name="鳥取４" localSheetId="1">'[1]（４）町村議会'!#REF!</definedName>
    <definedName name="鳥取４" localSheetId="7">'[1]（４）町村議会'!#REF!</definedName>
    <definedName name="鳥取４" localSheetId="6">'[1]（４）町村議会'!#REF!</definedName>
    <definedName name="鳥取４" localSheetId="2">'[1]（４）町村議会'!#REF!</definedName>
    <definedName name="鳥取４">'[1]（４）町村議会'!#REF!</definedName>
    <definedName name="島根４" localSheetId="5">'[1]（４）町村議会'!#REF!</definedName>
    <definedName name="島根４" localSheetId="0">'[1]（４）町村議会'!#REF!</definedName>
    <definedName name="島根４" localSheetId="1">'[1]（４）町村議会'!#REF!</definedName>
    <definedName name="島根４" localSheetId="7">'[1]（４）町村議会'!#REF!</definedName>
    <definedName name="島根４" localSheetId="6">'[1]（４）町村議会'!#REF!</definedName>
    <definedName name="島根４" localSheetId="2">'[1]（４）町村議会'!#REF!</definedName>
    <definedName name="島根４">'[1]（４）町村議会'!#REF!</definedName>
    <definedName name="東京４" localSheetId="5">'[1]（４）町村議会'!#REF!</definedName>
    <definedName name="東京４" localSheetId="0">'[1]（４）町村議会'!#REF!</definedName>
    <definedName name="東京４" localSheetId="1">'[1]（４）町村議会'!#REF!</definedName>
    <definedName name="東京４" localSheetId="7">'[1]（４）町村議会'!#REF!</definedName>
    <definedName name="東京４" localSheetId="6">'[1]（４）町村議会'!#REF!</definedName>
    <definedName name="東京４" localSheetId="2">'[1]（４）町村議会'!#REF!</definedName>
    <definedName name="東京４">'[1]（４）町村議会'!#REF!</definedName>
    <definedName name="徳島４" localSheetId="5">'[1]（４）町村議会'!#REF!</definedName>
    <definedName name="徳島４" localSheetId="0">'[1]（４）町村議会'!#REF!</definedName>
    <definedName name="徳島４" localSheetId="1">'[1]（４）町村議会'!#REF!</definedName>
    <definedName name="徳島４" localSheetId="7">'[1]（４）町村議会'!#REF!</definedName>
    <definedName name="徳島４" localSheetId="6">'[1]（４）町村議会'!#REF!</definedName>
    <definedName name="徳島４" localSheetId="2">'[1]（４）町村議会'!#REF!</definedName>
    <definedName name="徳島４">'[1]（４）町村議会'!#REF!</definedName>
    <definedName name="栃木４" localSheetId="5">'[1]（４）町村議会'!#REF!</definedName>
    <definedName name="栃木４" localSheetId="0">'[1]（４）町村議会'!#REF!</definedName>
    <definedName name="栃木４" localSheetId="1">'[1]（４）町村議会'!#REF!</definedName>
    <definedName name="栃木４" localSheetId="7">'[1]（４）町村議会'!#REF!</definedName>
    <definedName name="栃木４" localSheetId="6">'[1]（４）町村議会'!#REF!</definedName>
    <definedName name="栃木４" localSheetId="2">'[1]（４）町村議会'!#REF!</definedName>
    <definedName name="栃木４">'[1]（４）町村議会'!#REF!</definedName>
    <definedName name="奈良４" localSheetId="5">'[1]（４）町村議会'!#REF!</definedName>
    <definedName name="奈良４" localSheetId="0">'[1]（４）町村議会'!#REF!</definedName>
    <definedName name="奈良４" localSheetId="1">'[1]（４）町村議会'!#REF!</definedName>
    <definedName name="奈良４" localSheetId="7">'[1]（４）町村議会'!#REF!</definedName>
    <definedName name="奈良４" localSheetId="6">'[1]（４）町村議会'!#REF!</definedName>
    <definedName name="奈良４" localSheetId="2">'[1]（４）町村議会'!#REF!</definedName>
    <definedName name="奈良４">'[1]（４）町村議会'!#REF!</definedName>
    <definedName name="富山４" localSheetId="5">'[1]（４）町村議会'!#REF!</definedName>
    <definedName name="富山４" localSheetId="0">'[1]（４）町村議会'!#REF!</definedName>
    <definedName name="富山４" localSheetId="1">'[1]（４）町村議会'!#REF!</definedName>
    <definedName name="富山４" localSheetId="7">'[1]（４）町村議会'!#REF!</definedName>
    <definedName name="富山４" localSheetId="6">'[1]（４）町村議会'!#REF!</definedName>
    <definedName name="富山４" localSheetId="2">'[1]（４）町村議会'!#REF!</definedName>
    <definedName name="富山４">'[1]（４）町村議会'!#REF!</definedName>
    <definedName name="福井４" localSheetId="5">'[1]（４）町村議会'!#REF!</definedName>
    <definedName name="福井４" localSheetId="0">'[1]（４）町村議会'!#REF!</definedName>
    <definedName name="福井４" localSheetId="1">'[1]（４）町村議会'!#REF!</definedName>
    <definedName name="福井４" localSheetId="7">'[1]（４）町村議会'!#REF!</definedName>
    <definedName name="福井４" localSheetId="6">'[1]（４）町村議会'!#REF!</definedName>
    <definedName name="福井４" localSheetId="2">'[1]（４）町村議会'!#REF!</definedName>
    <definedName name="福井４">'[1]（４）町村議会'!#REF!</definedName>
    <definedName name="福岡４" localSheetId="5">'[1]（４）町村議会'!#REF!</definedName>
    <definedName name="福岡４" localSheetId="0">'[1]（４）町村議会'!#REF!</definedName>
    <definedName name="福岡４" localSheetId="1">'[1]（４）町村議会'!#REF!</definedName>
    <definedName name="福岡４" localSheetId="7">'[1]（４）町村議会'!#REF!</definedName>
    <definedName name="福岡４" localSheetId="6">'[1]（４）町村議会'!#REF!</definedName>
    <definedName name="福岡４" localSheetId="2">'[1]（４）町村議会'!#REF!</definedName>
    <definedName name="福岡４">'[1]（４）町村議会'!#REF!</definedName>
    <definedName name="福島４" localSheetId="5">'[1]（４）町村議会'!#REF!</definedName>
    <definedName name="福島４" localSheetId="0">'[1]（４）町村議会'!#REF!</definedName>
    <definedName name="福島４" localSheetId="1">'[1]（４）町村議会'!#REF!</definedName>
    <definedName name="福島４" localSheetId="7">'[1]（４）町村議会'!#REF!</definedName>
    <definedName name="福島４" localSheetId="6">'[1]（４）町村議会'!#REF!</definedName>
    <definedName name="福島４" localSheetId="2">'[1]（４）町村議会'!#REF!</definedName>
    <definedName name="福島４">'[1]（４）町村議会'!#REF!</definedName>
    <definedName name="兵庫" localSheetId="5">#REF!</definedName>
    <definedName name="兵庫" localSheetId="0">#REF!</definedName>
    <definedName name="兵庫" localSheetId="1">#REF!</definedName>
    <definedName name="兵庫" localSheetId="7">#REF!</definedName>
    <definedName name="兵庫" localSheetId="6">#REF!</definedName>
    <definedName name="兵庫" localSheetId="2">#REF!</definedName>
    <definedName name="兵庫">#REF!</definedName>
    <definedName name="兵庫４" localSheetId="5">'[1]（４）町村議会'!#REF!</definedName>
    <definedName name="兵庫４" localSheetId="0">'[1]（４）町村議会'!#REF!</definedName>
    <definedName name="兵庫４" localSheetId="1">'[1]（４）町村議会'!#REF!</definedName>
    <definedName name="兵庫４" localSheetId="7">'[1]（４）町村議会'!#REF!</definedName>
    <definedName name="兵庫４" localSheetId="6">'[1]（４）町村議会'!#REF!</definedName>
    <definedName name="兵庫４" localSheetId="2">'[1]（４）町村議会'!#REF!</definedName>
    <definedName name="兵庫４">'[1]（４）町村議会'!#REF!</definedName>
    <definedName name="北海道４" localSheetId="5">'[1]（４）町村議会'!#REF!</definedName>
    <definedName name="北海道４" localSheetId="0">'[1]（４）町村議会'!#REF!</definedName>
    <definedName name="北海道４" localSheetId="1">'[1]（４）町村議会'!#REF!</definedName>
    <definedName name="北海道４" localSheetId="7">'[1]（４）町村議会'!#REF!</definedName>
    <definedName name="北海道４" localSheetId="6">'[1]（４）町村議会'!#REF!</definedName>
    <definedName name="北海道４" localSheetId="2">'[1]（４）町村議会'!#REF!</definedName>
    <definedName name="北海道４">'[1]（４）町村議会'!#REF!</definedName>
    <definedName name="北海道５" localSheetId="5">#REF!,#REF!,#REF!,#REF!,#REF!</definedName>
    <definedName name="北海道５" localSheetId="0">#REF!,#REF!,#REF!,#REF!,#REF!</definedName>
    <definedName name="北海道５" localSheetId="1">#REF!,#REF!,#REF!,#REF!,#REF!</definedName>
    <definedName name="北海道５" localSheetId="7">#REF!,#REF!,#REF!,#REF!,#REF!</definedName>
    <definedName name="北海道５" localSheetId="6">#REF!,#REF!,#REF!,#REF!,#REF!</definedName>
    <definedName name="北海道５" localSheetId="2">#REF!,#REF!,#REF!,#REF!,#REF!</definedName>
    <definedName name="北海道５">#REF!,#REF!,#REF!,#REF!,#REF!</definedName>
    <definedName name="和歌山４" localSheetId="5">'[1]（４）町村議会'!#REF!</definedName>
    <definedName name="和歌山４" localSheetId="0">'[1]（４）町村議会'!#REF!</definedName>
    <definedName name="和歌山４" localSheetId="1">'[1]（４）町村議会'!#REF!</definedName>
    <definedName name="和歌山４" localSheetId="7">'[1]（４）町村議会'!#REF!</definedName>
    <definedName name="和歌山４" localSheetId="6">'[1]（４）町村議会'!#REF!</definedName>
    <definedName name="和歌山４" localSheetId="2">'[1]（４）町村議会'!#REF!</definedName>
    <definedName name="和歌山４">'[1]（４）町村議会'!#REF!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E66" i="2"/>
  <c r="F66" i="2"/>
  <c r="F67" i="2"/>
  <c r="G66" i="2"/>
  <c r="M67" i="2"/>
  <c r="K67" i="2"/>
  <c r="M66" i="2"/>
  <c r="AJ52" i="8"/>
  <c r="B52" i="8"/>
  <c r="P52" i="8" l="1"/>
  <c r="AK52" i="8"/>
  <c r="Y52" i="8"/>
  <c r="AE52" i="8"/>
  <c r="S52" i="8"/>
  <c r="R52" i="8"/>
  <c r="G52" i="8"/>
  <c r="L52" i="8"/>
  <c r="AD52" i="8"/>
  <c r="F52" i="8"/>
  <c r="AB52" i="8"/>
  <c r="M52" i="8"/>
  <c r="U52" i="8"/>
  <c r="AN52" i="8"/>
  <c r="O52" i="8"/>
  <c r="X52" i="8"/>
  <c r="I52" i="8"/>
  <c r="AH52" i="8"/>
  <c r="AA52" i="8"/>
  <c r="D52" i="8"/>
  <c r="AG52" i="8"/>
  <c r="AM52" i="8"/>
  <c r="J52" i="8"/>
  <c r="C52" i="8"/>
  <c r="V52" i="8"/>
  <c r="Z52" i="8" l="1"/>
  <c r="AS23" i="8"/>
  <c r="AS6" i="8"/>
  <c r="AS25" i="8"/>
  <c r="H52" i="8"/>
  <c r="AS10" i="8"/>
  <c r="AL52" i="8"/>
  <c r="AO52" i="8"/>
  <c r="AS32" i="8"/>
  <c r="AF52" i="8"/>
  <c r="AS35" i="8"/>
  <c r="AS11" i="8"/>
  <c r="AS27" i="8"/>
  <c r="T52" i="8"/>
  <c r="AS30" i="8"/>
  <c r="AS22" i="8"/>
  <c r="AS44" i="8"/>
  <c r="AS41" i="8"/>
  <c r="AS28" i="8"/>
  <c r="AS43" i="8"/>
  <c r="AS49" i="8"/>
  <c r="AS45" i="8"/>
  <c r="AS7" i="8"/>
  <c r="AS8" i="8"/>
  <c r="AS48" i="8"/>
  <c r="AS15" i="8"/>
  <c r="E52" i="8"/>
  <c r="N52" i="8"/>
  <c r="AC52" i="8"/>
  <c r="AS51" i="8"/>
  <c r="AP52" i="8"/>
  <c r="AS46" i="8"/>
  <c r="Q52" i="8"/>
  <c r="AS13" i="8"/>
  <c r="AS50" i="8"/>
  <c r="W52" i="8"/>
  <c r="AS26" i="8"/>
  <c r="AS31" i="8"/>
  <c r="AQ52" i="8"/>
  <c r="AS17" i="8"/>
  <c r="AS14" i="8"/>
  <c r="K52" i="8"/>
  <c r="AI52" i="8"/>
  <c r="AS40" i="8"/>
  <c r="AS16" i="8"/>
  <c r="AS24" i="8" l="1"/>
  <c r="AS47" i="8"/>
  <c r="AS29" i="8"/>
  <c r="AS19" i="8"/>
  <c r="AS9" i="8"/>
  <c r="AS36" i="8"/>
  <c r="AS39" i="8"/>
  <c r="AS18" i="8"/>
  <c r="AS33" i="8"/>
  <c r="AS21" i="8"/>
  <c r="AS42" i="8"/>
  <c r="AS12" i="8"/>
  <c r="AS38" i="8"/>
  <c r="AS20" i="8"/>
  <c r="AS5" i="8"/>
  <c r="AR52" i="8"/>
  <c r="AS34" i="8"/>
  <c r="AS37" i="8"/>
  <c r="AS52" i="8" l="1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F58" i="9" s="1"/>
  <c r="E2" i="9"/>
  <c r="D2" i="9"/>
  <c r="C2" i="9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M58" i="9" l="1"/>
  <c r="C58" i="9"/>
  <c r="O58" i="9"/>
  <c r="AA58" i="9"/>
  <c r="D58" i="9"/>
  <c r="P58" i="9"/>
  <c r="AB58" i="9"/>
  <c r="I58" i="9"/>
  <c r="U58" i="9"/>
  <c r="AG58" i="9"/>
  <c r="R58" i="9"/>
  <c r="AD58" i="9"/>
  <c r="G58" i="9"/>
  <c r="S58" i="9"/>
  <c r="AE58" i="9"/>
  <c r="J58" i="9"/>
  <c r="V58" i="9"/>
  <c r="AH58" i="9"/>
  <c r="L58" i="9"/>
  <c r="X58" i="9"/>
  <c r="Y58" i="9"/>
  <c r="H58" i="9" l="1"/>
  <c r="Z58" i="9"/>
  <c r="AI58" i="9"/>
  <c r="N58" i="9"/>
  <c r="W58" i="9"/>
  <c r="K58" i="9"/>
  <c r="AC58" i="9"/>
  <c r="AF58" i="9"/>
  <c r="Q58" i="9"/>
  <c r="T58" i="9"/>
  <c r="E58" i="9"/>
  <c r="G52" i="10"/>
  <c r="AE52" i="9"/>
  <c r="AE57" i="9" s="1"/>
  <c r="AB52" i="9"/>
  <c r="AB57" i="9" s="1"/>
  <c r="S52" i="9"/>
  <c r="S57" i="9" s="1"/>
  <c r="Y52" i="9"/>
  <c r="Y57" i="9" s="1"/>
  <c r="X52" i="10"/>
  <c r="AH52" i="10"/>
  <c r="I52" i="9"/>
  <c r="I57" i="9" s="1"/>
  <c r="AK52" i="10"/>
  <c r="J52" i="10"/>
  <c r="U52" i="10"/>
  <c r="L52" i="10"/>
  <c r="R52" i="10"/>
  <c r="I52" i="10"/>
  <c r="AH52" i="9"/>
  <c r="AH57" i="9" s="1"/>
  <c r="G52" i="9"/>
  <c r="G57" i="9" s="1"/>
  <c r="V52" i="10"/>
  <c r="J52" i="9"/>
  <c r="J57" i="9" s="1"/>
  <c r="AA52" i="9"/>
  <c r="AA57" i="9" s="1"/>
  <c r="AK52" i="9"/>
  <c r="AD52" i="10"/>
  <c r="O52" i="9"/>
  <c r="AE52" i="10"/>
  <c r="S52" i="10"/>
  <c r="AJ52" i="10"/>
  <c r="P52" i="9"/>
  <c r="P57" i="9" s="1"/>
  <c r="X52" i="9"/>
  <c r="X57" i="9" s="1"/>
  <c r="M52" i="9"/>
  <c r="M57" i="9" s="1"/>
  <c r="AA52" i="10"/>
  <c r="F52" i="10"/>
  <c r="R52" i="9"/>
  <c r="R57" i="9" s="1"/>
  <c r="AJ52" i="9"/>
  <c r="AD52" i="9"/>
  <c r="AD57" i="9" s="1"/>
  <c r="L52" i="9"/>
  <c r="L57" i="9" s="1"/>
  <c r="P52" i="10"/>
  <c r="Y52" i="10"/>
  <c r="AG52" i="9"/>
  <c r="AG57" i="9" s="1"/>
  <c r="F52" i="9"/>
  <c r="F57" i="9" s="1"/>
  <c r="AG52" i="10"/>
  <c r="O52" i="10"/>
  <c r="V52" i="9"/>
  <c r="V57" i="9" s="1"/>
  <c r="AB52" i="10"/>
  <c r="U52" i="9"/>
  <c r="U57" i="9" s="1"/>
  <c r="AL52" i="9" l="1"/>
  <c r="AS33" i="10"/>
  <c r="K52" i="9"/>
  <c r="K57" i="9" s="1"/>
  <c r="AS8" i="10"/>
  <c r="T52" i="9"/>
  <c r="T57" i="9" s="1"/>
  <c r="O57" i="9"/>
  <c r="AS30" i="10"/>
  <c r="Q52" i="10"/>
  <c r="AI52" i="9"/>
  <c r="AI57" i="9" s="1"/>
  <c r="AS32" i="10"/>
  <c r="AS28" i="9"/>
  <c r="AS31" i="10"/>
  <c r="K52" i="10"/>
  <c r="AS33" i="9"/>
  <c r="N52" i="9"/>
  <c r="N57" i="9" s="1"/>
  <c r="Z52" i="10"/>
  <c r="H52" i="10"/>
  <c r="Z52" i="9"/>
  <c r="Z57" i="9" s="1"/>
  <c r="AF52" i="10"/>
  <c r="AI52" i="10"/>
  <c r="H52" i="9"/>
  <c r="H57" i="9" s="1"/>
  <c r="Q52" i="9"/>
  <c r="Q57" i="9" s="1"/>
  <c r="AL52" i="10"/>
  <c r="W52" i="9"/>
  <c r="W57" i="9" s="1"/>
  <c r="AC52" i="10"/>
  <c r="AC52" i="9"/>
  <c r="AC57" i="9" s="1"/>
  <c r="AF52" i="9"/>
  <c r="AF57" i="9" s="1"/>
  <c r="W52" i="10"/>
  <c r="T52" i="10"/>
  <c r="AS30" i="9" l="1"/>
  <c r="AS32" i="9"/>
  <c r="AS31" i="9"/>
  <c r="AS28" i="10"/>
  <c r="AS8" i="9"/>
  <c r="N52" i="10" l="1"/>
  <c r="AS5" i="9" l="1"/>
  <c r="M52" i="10"/>
  <c r="AS5" i="10" l="1"/>
  <c r="AS6" i="9" l="1"/>
  <c r="AS6" i="10" l="1"/>
  <c r="AS7" i="10" l="1"/>
  <c r="AS7" i="9" l="1"/>
  <c r="AS9" i="10" l="1"/>
  <c r="AS9" i="9" l="1"/>
  <c r="AS10" i="9" l="1"/>
  <c r="AS10" i="10"/>
  <c r="AS11" i="9" l="1"/>
  <c r="AS11" i="10" l="1"/>
  <c r="AS12" i="10" l="1"/>
  <c r="AS12" i="9"/>
  <c r="AS13" i="9" l="1"/>
  <c r="AS13" i="10" l="1"/>
  <c r="AS14" i="10" l="1"/>
  <c r="AS14" i="9"/>
  <c r="AS15" i="9" l="1"/>
  <c r="AS15" i="10"/>
  <c r="AS16" i="9" l="1"/>
  <c r="AS16" i="10" l="1"/>
  <c r="AS17" i="9" l="1"/>
  <c r="AS17" i="10"/>
  <c r="AS18" i="9" l="1"/>
  <c r="AS18" i="10"/>
  <c r="AS19" i="10" l="1"/>
  <c r="AS19" i="9" l="1"/>
  <c r="AS20" i="9" l="1"/>
  <c r="AS20" i="10" l="1"/>
  <c r="AS21" i="10" l="1"/>
  <c r="AS21" i="9" l="1"/>
  <c r="AS22" i="10" l="1"/>
  <c r="AS22" i="9"/>
  <c r="AS23" i="9" l="1"/>
  <c r="AS23" i="10"/>
  <c r="AS24" i="9" l="1"/>
  <c r="AS24" i="10" l="1"/>
  <c r="AS25" i="10" l="1"/>
  <c r="AS25" i="9"/>
  <c r="AS26" i="10" l="1"/>
  <c r="AS26" i="9"/>
  <c r="AS27" i="9" l="1"/>
  <c r="AS27" i="10" l="1"/>
  <c r="AS29" i="10" l="1"/>
  <c r="AS29" i="9"/>
  <c r="AS34" i="10" l="1"/>
  <c r="AS34" i="9"/>
  <c r="AS35" i="10" l="1"/>
  <c r="AS35" i="9"/>
  <c r="AS36" i="9" l="1"/>
  <c r="AS36" i="10"/>
  <c r="AS37" i="9" l="1"/>
  <c r="AS37" i="10"/>
  <c r="AS38" i="10" l="1"/>
  <c r="AS38" i="9"/>
  <c r="D52" i="9" l="1"/>
  <c r="D57" i="9" s="1"/>
  <c r="C52" i="10"/>
  <c r="C52" i="9"/>
  <c r="C57" i="9" s="1"/>
  <c r="E52" i="9" l="1"/>
  <c r="E57" i="9" s="1"/>
  <c r="D52" i="10"/>
  <c r="E52" i="10"/>
  <c r="AS40" i="10" l="1"/>
  <c r="AS40" i="9" l="1"/>
  <c r="AS41" i="9" l="1"/>
  <c r="AS41" i="10" l="1"/>
  <c r="AS42" i="9" l="1"/>
  <c r="AS42" i="10"/>
  <c r="AS43" i="10" l="1"/>
  <c r="AS43" i="9" l="1"/>
  <c r="AS44" i="9" l="1"/>
  <c r="AS44" i="10"/>
  <c r="AS45" i="9" l="1"/>
  <c r="AS45" i="10" l="1"/>
  <c r="AS46" i="10" l="1"/>
  <c r="AS46" i="9" l="1"/>
  <c r="AS47" i="9" l="1"/>
  <c r="AS47" i="10" l="1"/>
  <c r="AS48" i="9" l="1"/>
  <c r="AS48" i="10" l="1"/>
  <c r="AS49" i="10" l="1"/>
  <c r="AS49" i="9"/>
  <c r="AS50" i="10" l="1"/>
  <c r="AS50" i="9" l="1"/>
  <c r="AS51" i="9" l="1"/>
  <c r="AS51" i="10"/>
  <c r="AQ52" i="9" l="1"/>
  <c r="AQ52" i="10"/>
  <c r="AO52" i="9" l="1"/>
  <c r="AP52" i="10"/>
  <c r="AS39" i="10"/>
  <c r="AS52" i="10" s="1"/>
  <c r="B52" i="10"/>
  <c r="AN52" i="9"/>
  <c r="AN52" i="10"/>
  <c r="AM52" i="9"/>
  <c r="B52" i="9"/>
  <c r="AO52" i="10"/>
  <c r="AM52" i="10"/>
  <c r="AP52" i="9" l="1"/>
  <c r="AR52" i="10"/>
  <c r="AR52" i="9" l="1"/>
  <c r="AS39" i="9"/>
  <c r="AS52" i="9" s="1"/>
  <c r="AQ51" i="5" l="1"/>
  <c r="AP51" i="4"/>
  <c r="AS51" i="4"/>
  <c r="Z51" i="6"/>
  <c r="AN51" i="6"/>
  <c r="AG51" i="4"/>
  <c r="AN51" i="4"/>
  <c r="L51" i="4"/>
  <c r="AC51" i="4"/>
  <c r="AK51" i="4"/>
  <c r="AS51" i="6"/>
  <c r="AR51" i="6"/>
  <c r="B51" i="4"/>
  <c r="I51" i="6"/>
  <c r="U51" i="6"/>
  <c r="AB51" i="6"/>
  <c r="H51" i="6"/>
  <c r="AD51" i="6"/>
  <c r="AJ51" i="4"/>
  <c r="AH51" i="4"/>
  <c r="X51" i="4"/>
  <c r="H51" i="4"/>
  <c r="AJ51" i="6"/>
  <c r="AI51" i="4"/>
  <c r="Z51" i="4"/>
  <c r="G51" i="4"/>
  <c r="O51" i="4"/>
  <c r="B51" i="6"/>
  <c r="S51" i="4"/>
  <c r="AE51" i="6"/>
  <c r="AF51" i="6"/>
  <c r="N51" i="6"/>
  <c r="I51" i="4"/>
  <c r="E51" i="6"/>
  <c r="Q51" i="6"/>
  <c r="AP51" i="5"/>
  <c r="R51" i="6"/>
  <c r="AE51" i="4"/>
  <c r="M51" i="4"/>
  <c r="AB51" i="4"/>
  <c r="AQ51" i="4"/>
  <c r="AL51" i="6"/>
  <c r="AK51" i="6"/>
  <c r="O51" i="6"/>
  <c r="AP51" i="6"/>
  <c r="E51" i="4"/>
  <c r="C51" i="6"/>
  <c r="AM51" i="4"/>
  <c r="AC51" i="6"/>
  <c r="V51" i="6"/>
  <c r="AA51" i="4"/>
  <c r="R51" i="4"/>
  <c r="AD51" i="4"/>
  <c r="AH51" i="6"/>
  <c r="Y51" i="4"/>
  <c r="J51" i="6"/>
  <c r="AA51" i="6"/>
  <c r="P51" i="6"/>
  <c r="AI51" i="6"/>
  <c r="G51" i="6"/>
  <c r="Y51" i="6"/>
  <c r="W51" i="6"/>
  <c r="T51" i="6"/>
  <c r="AQ51" i="6"/>
  <c r="M51" i="6"/>
  <c r="X51" i="6"/>
  <c r="K51" i="6"/>
  <c r="Q51" i="4"/>
  <c r="U51" i="4"/>
  <c r="N51" i="4"/>
  <c r="J51" i="4"/>
  <c r="W51" i="4"/>
  <c r="D51" i="6"/>
  <c r="R51" i="5"/>
  <c r="AA51" i="5"/>
  <c r="AM51" i="5"/>
  <c r="AL51" i="5"/>
  <c r="M51" i="5"/>
  <c r="AC51" i="5"/>
  <c r="AJ51" i="5"/>
  <c r="O51" i="5"/>
  <c r="Y51" i="5"/>
  <c r="Q51" i="5"/>
  <c r="S51" i="5"/>
  <c r="K51" i="5"/>
  <c r="W51" i="5"/>
  <c r="B51" i="5"/>
  <c r="N51" i="5"/>
  <c r="U51" i="5"/>
  <c r="AB51" i="5"/>
  <c r="AK51" i="5"/>
  <c r="H51" i="5"/>
  <c r="AE51" i="5"/>
  <c r="J51" i="5"/>
  <c r="C51" i="5"/>
  <c r="V51" i="5"/>
  <c r="AI51" i="5"/>
  <c r="T51" i="5"/>
  <c r="E51" i="5"/>
  <c r="P51" i="4"/>
  <c r="C51" i="4"/>
  <c r="D51" i="4"/>
  <c r="G51" i="5"/>
  <c r="AO51" i="4"/>
  <c r="AN51" i="5"/>
  <c r="AD51" i="5"/>
  <c r="F51" i="4"/>
  <c r="AO51" i="5"/>
  <c r="K51" i="4"/>
  <c r="P51" i="5"/>
  <c r="D51" i="5"/>
  <c r="L51" i="5"/>
  <c r="AF51" i="5"/>
  <c r="I51" i="5"/>
  <c r="V51" i="4"/>
  <c r="AH51" i="5"/>
  <c r="AL51" i="4"/>
  <c r="T51" i="4"/>
  <c r="Z51" i="5"/>
  <c r="X51" i="5"/>
  <c r="AO51" i="6" l="1"/>
  <c r="AS51" i="5"/>
  <c r="L51" i="6"/>
  <c r="S51" i="6"/>
  <c r="AG51" i="5"/>
  <c r="AM51" i="6"/>
  <c r="AR51" i="4"/>
  <c r="AF51" i="4"/>
  <c r="F51" i="6"/>
  <c r="F51" i="5"/>
  <c r="AR51" i="5"/>
  <c r="AG51" i="6"/>
</calcChain>
</file>

<file path=xl/sharedStrings.xml><?xml version="1.0" encoding="utf-8"?>
<sst xmlns="http://schemas.openxmlformats.org/spreadsheetml/2006/main" count="948" uniqueCount="129">
  <si>
    <t>北海道</t>
  </si>
  <si>
    <t>無所属</t>
  </si>
  <si>
    <t>青森県</t>
  </si>
  <si>
    <t>岩手県</t>
  </si>
  <si>
    <t>宮城県</t>
  </si>
  <si>
    <t>無所属</t>
    <rPh sb="0" eb="3">
      <t>ムショゾク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</si>
  <si>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</si>
  <si>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</si>
  <si>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</si>
  <si>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</si>
  <si>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</si>
  <si>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</si>
  <si>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</si>
  <si>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</si>
  <si>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</si>
  <si>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</si>
  <si>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</si>
  <si>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</si>
  <si>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</si>
  <si>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</si>
  <si>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</si>
  <si>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</si>
  <si>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</si>
  <si>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</si>
  <si>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</si>
  <si>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</si>
  <si>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</si>
  <si>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</si>
  <si>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諸派</t>
  </si>
  <si>
    <t>滋賀県</t>
  </si>
  <si>
    <t>京都府</t>
  </si>
  <si>
    <t>大阪府</t>
  </si>
  <si>
    <t>兵庫県</t>
  </si>
  <si>
    <t>奈良県</t>
  </si>
  <si>
    <t>日本維新の会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</si>
  <si>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</si>
  <si>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</si>
  <si>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</si>
  <si>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</si>
  <si>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</si>
  <si>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</si>
  <si>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</si>
  <si>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</si>
  <si>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</si>
  <si>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</si>
  <si>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</si>
  <si>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</si>
  <si>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</si>
  <si>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</si>
  <si>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</si>
  <si>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</si>
  <si>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</si>
  <si>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</si>
  <si>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自由民主党</t>
    <rPh sb="0" eb="2">
      <t>じゆう</t>
    </rPh>
    <rPh sb="2" eb="5">
      <t>みんしゅとう</t>
    </rPh>
    <phoneticPr fontId="13" type="Hiragana"/>
  </si>
  <si>
    <t>立憲民主党</t>
    <rPh sb="0" eb="2">
      <t>りっけん</t>
    </rPh>
    <rPh sb="2" eb="5">
      <t>みんしゅとう</t>
    </rPh>
    <phoneticPr fontId="13" type="Hiragana"/>
  </si>
  <si>
    <t>日本維新の会</t>
    <phoneticPr fontId="13" type="Hiragana"/>
  </si>
  <si>
    <t>公明党</t>
    <phoneticPr fontId="6"/>
  </si>
  <si>
    <t>国民民主党</t>
    <rPh sb="0" eb="5">
      <t>こくみんみんしゅとう</t>
    </rPh>
    <phoneticPr fontId="13" type="Hiragana"/>
  </si>
  <si>
    <t>れいわ新選組</t>
    <rPh sb="3" eb="6">
      <t>シンセングミ</t>
    </rPh>
    <phoneticPr fontId="14"/>
  </si>
  <si>
    <t>日本共産党</t>
    <rPh sb="0" eb="5">
      <t>にほんきょうさんとう</t>
    </rPh>
    <phoneticPr fontId="13" type="Hiragana"/>
  </si>
  <si>
    <t>参政党</t>
    <rPh sb="0" eb="3">
      <t>サンセイトウ</t>
    </rPh>
    <phoneticPr fontId="14"/>
  </si>
  <si>
    <t>日本保守党</t>
    <rPh sb="0" eb="5">
      <t>にほんほしゅとう</t>
    </rPh>
    <phoneticPr fontId="13" type="Hiragana"/>
  </si>
  <si>
    <t>社会民主党</t>
    <rPh sb="0" eb="5">
      <t>しゃかいみんしゅとう</t>
    </rPh>
    <phoneticPr fontId="13" type="Hiragana"/>
  </si>
  <si>
    <t>みんなでつくる党</t>
    <rPh sb="7" eb="8">
      <t>とう</t>
    </rPh>
    <phoneticPr fontId="13" type="Hiragana"/>
  </si>
  <si>
    <t>諸派</t>
    <rPh sb="0" eb="2">
      <t>ショハ</t>
    </rPh>
    <phoneticPr fontId="6"/>
  </si>
  <si>
    <t>合計</t>
    <rPh sb="0" eb="2">
      <t>ごうけい</t>
    </rPh>
    <phoneticPr fontId="13" type="Hiragana"/>
  </si>
  <si>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6"/>
  </si>
  <si>
    <t>（都道府県）</t>
    <rPh sb="1" eb="5">
      <t>トドウフケン</t>
    </rPh>
    <phoneticPr fontId="6"/>
  </si>
  <si>
    <t>（令和６年１２月３１日現在）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6"/>
  </si>
  <si>
    <t>区     分</t>
    <rPh sb="0" eb="7">
      <t>クブン</t>
    </rPh>
    <phoneticPr fontId="6"/>
  </si>
  <si>
    <t>定数</t>
    <rPh sb="0" eb="2">
      <t>テイスウ</t>
    </rPh>
    <phoneticPr fontId="6"/>
  </si>
  <si>
    <t>自由民主党</t>
    <rPh sb="0" eb="2">
      <t>ジユウ</t>
    </rPh>
    <rPh sb="2" eb="5">
      <t>ミンシュトウ</t>
    </rPh>
    <phoneticPr fontId="6"/>
  </si>
  <si>
    <t>立憲民主党</t>
    <rPh sb="0" eb="2">
      <t>リッケン</t>
    </rPh>
    <rPh sb="2" eb="5">
      <t>ミンシュトウ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</si>
  <si>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6"/>
  </si>
  <si>
    <t>公明党</t>
    <rPh sb="0" eb="3">
      <t>コウメイトウ</t>
    </rPh>
    <phoneticPr fontId="6"/>
  </si>
  <si>
    <t>国民民主党</t>
    <rPh sb="0" eb="5">
      <t>コクミンミンシュトウ</t>
    </rPh>
    <phoneticPr fontId="6"/>
  </si>
  <si>
    <t>れいわ新選組</t>
    <rPh sb="3" eb="6">
      <t>シンセングミ</t>
    </rPh>
    <phoneticPr fontId="6"/>
  </si>
  <si>
    <t>日本共産党</t>
    <rPh sb="0" eb="5">
      <t>ニホンキョウサントウ</t>
    </rPh>
    <phoneticPr fontId="6"/>
  </si>
  <si>
    <t>参政党</t>
    <rPh sb="0" eb="3">
      <t>サンセイトウ</t>
    </rPh>
    <phoneticPr fontId="6"/>
  </si>
  <si>
    <t>計</t>
    <rPh sb="0" eb="1">
      <t>ケイ</t>
    </rPh>
    <phoneticPr fontId="6"/>
  </si>
  <si>
    <t>知事</t>
    <rPh sb="0" eb="2">
      <t>チジ</t>
    </rPh>
    <phoneticPr fontId="6"/>
  </si>
  <si>
    <t>人員</t>
    <rPh sb="0" eb="2">
      <t>ジンイン</t>
    </rPh>
    <phoneticPr fontId="6"/>
  </si>
  <si>
    <t>増　　減</t>
    <rPh sb="0" eb="4">
      <t>ゾウゲン</t>
    </rPh>
    <phoneticPr fontId="6"/>
  </si>
  <si>
    <t>構成比</t>
    <rPh sb="0" eb="3">
      <t>コウセイヒ</t>
    </rPh>
    <phoneticPr fontId="6"/>
  </si>
  <si>
    <t>議会議員</t>
    <rPh sb="0" eb="2">
      <t>ギカイ</t>
    </rPh>
    <rPh sb="2" eb="4">
      <t>ギイン</t>
    </rPh>
    <phoneticPr fontId="6"/>
  </si>
  <si>
    <t>日本保守党</t>
    <rPh sb="0" eb="5">
      <t>ニホンホシュトウ</t>
    </rPh>
    <phoneticPr fontId="6"/>
  </si>
  <si>
    <t>社会民主党</t>
    <rPh sb="0" eb="5">
      <t>シャカイミンシュトウ</t>
    </rPh>
    <phoneticPr fontId="6"/>
  </si>
  <si>
    <t>みんなでつくる党</t>
    <rPh sb="7" eb="8">
      <t>トウ</t>
    </rPh>
    <phoneticPr fontId="6"/>
  </si>
  <si>
    <t>諸派</t>
    <rPh sb="0" eb="1">
      <t>サンセイトウ</t>
    </rPh>
    <phoneticPr fontId="6"/>
  </si>
  <si>
    <t>合計</t>
    <rPh sb="0" eb="2">
      <t>ゴウケイ</t>
    </rPh>
    <phoneticPr fontId="6"/>
  </si>
  <si>
    <t>欠員</t>
    <rPh sb="0" eb="2">
      <t>ケツイン</t>
    </rPh>
    <phoneticPr fontId="6"/>
  </si>
  <si>
    <t>（注）１　構成比において、四捨五入して「０．１」に満たないものについては「０．０」と表記している。</t>
    <rPh sb="1" eb="2">
      <t>チュウ</t>
    </rPh>
    <phoneticPr fontId="6"/>
  </si>
  <si>
    <t>　　　２　記載されている政党名は、令和６年12月31日時点のものである。</t>
    <rPh sb="18" eb="19">
      <t>ワ</t>
    </rPh>
    <phoneticPr fontId="6"/>
  </si>
  <si>
    <t>　　　３　立候補の届出時の所属党派が「ＮＨＫと裁判してる党弁護士法７２条違反で」、「ＮＨＫ受信料を支払わない国民を守る党」、「NHK党」及び「政治家女子４８党」である者については、「みんなでつくる党」に計上している。</t>
    <rPh sb="68" eb="69">
      <t>オヨ</t>
    </rPh>
    <rPh sb="71" eb="74">
      <t>セイジカ</t>
    </rPh>
    <rPh sb="74" eb="76">
      <t>ジョシ</t>
    </rPh>
    <rPh sb="83" eb="84">
      <t>モノ</t>
    </rPh>
    <rPh sb="101" eb="103">
      <t>ケイジョウ</t>
    </rPh>
    <phoneticPr fontId="6"/>
  </si>
  <si>
    <t>（市区町村）</t>
    <rPh sb="3" eb="4">
      <t>マチ</t>
    </rPh>
    <phoneticPr fontId="6"/>
  </si>
  <si>
    <t>市</t>
    <rPh sb="0" eb="1">
      <t>シ</t>
    </rPh>
    <phoneticPr fontId="6"/>
  </si>
  <si>
    <t>長</t>
    <rPh sb="0" eb="1">
      <t>チョウ</t>
    </rPh>
    <phoneticPr fontId="6"/>
  </si>
  <si>
    <t>増減</t>
    <rPh sb="0" eb="2">
      <t>ゾウゲン</t>
    </rPh>
    <phoneticPr fontId="6"/>
  </si>
  <si>
    <t>特別区</t>
    <rPh sb="0" eb="2">
      <t>トクベツ</t>
    </rPh>
    <rPh sb="2" eb="3">
      <t>ク</t>
    </rPh>
    <phoneticPr fontId="6"/>
  </si>
  <si>
    <t>町村</t>
    <rPh sb="0" eb="2">
      <t>チョウソン</t>
    </rPh>
    <phoneticPr fontId="6"/>
  </si>
  <si>
    <t>構成比　　　　　　　　　　（％）</t>
    <rPh sb="0" eb="3">
      <t>コウセイヒ</t>
    </rPh>
    <phoneticPr fontId="6"/>
  </si>
  <si>
    <t>　　　２　記載されている政党名は、令和６年１２月３１日時点のものである。</t>
    <phoneticPr fontId="6"/>
  </si>
  <si>
    <t>　　　４　性別非公表の議員がいるため、男女の計と計が一致しない箇所がある。</t>
    <phoneticPr fontId="6"/>
  </si>
  <si>
    <t>（１）都道府県知事の所属党派別人員調</t>
    <rPh sb="7" eb="9">
      <t>チジ</t>
    </rPh>
    <phoneticPr fontId="6"/>
  </si>
  <si>
    <t>区　　　　分</t>
    <rPh sb="0" eb="6">
      <t>クブン</t>
    </rPh>
    <phoneticPr fontId="6"/>
  </si>
  <si>
    <t>団体名</t>
    <rPh sb="0" eb="2">
      <t>ダンタイ</t>
    </rPh>
    <rPh sb="2" eb="3">
      <t>メイ</t>
    </rPh>
    <phoneticPr fontId="6"/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</si>
  <si>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6"/>
  </si>
  <si>
    <t>（３）市区長の所属党派別人員調</t>
    <rPh sb="5" eb="6">
      <t>オサ</t>
    </rPh>
    <phoneticPr fontId="6"/>
  </si>
  <si>
    <t>＜女性の市区長＞</t>
    <rPh sb="1" eb="3">
      <t>ジョセイ</t>
    </rPh>
    <rPh sb="4" eb="7">
      <t>シクチョウ</t>
    </rPh>
    <phoneticPr fontId="6"/>
  </si>
  <si>
    <t>宮城県仙台市、山形県酒田市、茨城県土浦市、栃木県栃木市、栃木県那須烏山市、群馬県前橋市、埼玉県行田市、埼玉県草加市、埼玉県和光市、埼玉県蓮田市、千葉県柏市、千葉県勝浦市、千葉県鎌ケ谷市、千葉県君津市、東京都港区、東京都江東区、東京都品川区、東京都杉並区、東京都豊島区、東京都北区、東京都足立区、</t>
    <rPh sb="37" eb="40">
      <t>グンマケン</t>
    </rPh>
    <rPh sb="40" eb="42">
      <t>マエバシ</t>
    </rPh>
    <rPh sb="42" eb="43">
      <t>シ</t>
    </rPh>
    <rPh sb="100" eb="103">
      <t>トウキョウト</t>
    </rPh>
    <rPh sb="103" eb="105">
      <t>ミナトク</t>
    </rPh>
    <phoneticPr fontId="6"/>
  </si>
  <si>
    <t>東京都小平市、東京都東大和市、神奈川県座間市、新潟県加茂市、福井県大野市、長野県諏訪市、静岡県島田市、愛知県碧南市、愛知県知立市、愛知県長久手市、三重県鈴鹿市、滋賀県湖南市、京都府宇治市、京都府八幡市、大阪府池田市、兵庫県大東市、兵庫県明石市、兵庫県宝塚市、岡山県倉敷市、岡山県笠岡市、山口県周南市</t>
    <rPh sb="80" eb="83">
      <t>シガケン</t>
    </rPh>
    <rPh sb="83" eb="86">
      <t>コナンシ</t>
    </rPh>
    <rPh sb="108" eb="111">
      <t>ヒョウゴケン</t>
    </rPh>
    <rPh sb="111" eb="114">
      <t>ダイトウシ</t>
    </rPh>
    <rPh sb="136" eb="139">
      <t>オカヤマケン</t>
    </rPh>
    <rPh sb="139" eb="142">
      <t>カサオカシ</t>
    </rPh>
    <phoneticPr fontId="6"/>
  </si>
  <si>
    <t>徳島県三好市、福岡県宗像市、大分県日田市</t>
    <phoneticPr fontId="6"/>
  </si>
  <si>
    <t>（４）市区議会議員の所属党派別人員調</t>
    <rPh sb="3" eb="5">
      <t>シク</t>
    </rPh>
    <rPh sb="5" eb="7">
      <t>ギカイ</t>
    </rPh>
    <rPh sb="7" eb="9">
      <t>ギイン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6"/>
  </si>
  <si>
    <t>注　性別非公表の議員がいるため、男女の計と計が一致しない箇所がある。</t>
    <rPh sb="0" eb="1">
      <t>チュウ</t>
    </rPh>
    <phoneticPr fontId="6"/>
  </si>
  <si>
    <t>（５）町村長の所属党派別人員調</t>
    <rPh sb="3" eb="5">
      <t>チョウソン</t>
    </rPh>
    <rPh sb="5" eb="6">
      <t>オサ</t>
    </rPh>
    <phoneticPr fontId="6"/>
  </si>
  <si>
    <t>＜女性の町村長＞</t>
    <rPh sb="1" eb="3">
      <t>ジョセイ</t>
    </rPh>
    <rPh sb="4" eb="6">
      <t>チョウソン</t>
    </rPh>
    <rPh sb="6" eb="7">
      <t>チョウ</t>
    </rPh>
    <phoneticPr fontId="6"/>
  </si>
  <si>
    <t>北海道留寿都村、青森県外ヶ浜町、宮城県大衡村、山形県遊佐町、栃木県野木町、群馬県榛東村、埼玉県長瀞町、千葉県多古町、東京都日の出町、東京都三宅村、神奈川県二宮町、新潟県津南町、岐阜県岐南町、三重県明和町、和歌山県美浜町、鳥取県琴浦町、高知県いの町、福岡県小竹町、沖縄県中城村</t>
    <rPh sb="0" eb="3">
      <t>ホッカイドウ</t>
    </rPh>
    <rPh sb="3" eb="7">
      <t>ルスツソン</t>
    </rPh>
    <rPh sb="23" eb="26">
      <t>ヤマガタケン</t>
    </rPh>
    <rPh sb="26" eb="28">
      <t>ユサ</t>
    </rPh>
    <rPh sb="28" eb="29">
      <t>マチ</t>
    </rPh>
    <rPh sb="66" eb="69">
      <t>トウキョウト</t>
    </rPh>
    <rPh sb="69" eb="72">
      <t>ミヤケムラ</t>
    </rPh>
    <rPh sb="88" eb="91">
      <t>ギフケン</t>
    </rPh>
    <rPh sb="91" eb="93">
      <t>ギナン</t>
    </rPh>
    <rPh sb="93" eb="94">
      <t>マチ</t>
    </rPh>
    <rPh sb="95" eb="98">
      <t>ミエケン</t>
    </rPh>
    <rPh sb="98" eb="100">
      <t>メイワ</t>
    </rPh>
    <rPh sb="100" eb="101">
      <t>マチ</t>
    </rPh>
    <rPh sb="131" eb="134">
      <t>オキナワケン</t>
    </rPh>
    <rPh sb="134" eb="137">
      <t>ナカグスクソン</t>
    </rPh>
    <phoneticPr fontId="6"/>
  </si>
  <si>
    <t>（６）町村議会議員の所属党派別人員調</t>
    <rPh sb="3" eb="5">
      <t>チョウソン</t>
    </rPh>
    <rPh sb="5" eb="7">
      <t>ギカイ</t>
    </rPh>
    <rPh sb="7" eb="9">
      <t>ギイン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6"/>
  </si>
  <si>
    <t>自由民主党</t>
  </si>
  <si>
    <t>立憲民主党</t>
  </si>
  <si>
    <t>公明党</t>
  </si>
  <si>
    <t>国民民主党</t>
  </si>
  <si>
    <t>れいわ新選組</t>
  </si>
  <si>
    <t>日本共産党</t>
  </si>
  <si>
    <t>参政党</t>
  </si>
  <si>
    <t>日本保守党</t>
  </si>
  <si>
    <t>社会民主党</t>
  </si>
  <si>
    <t>みんなでつくる党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</si>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</sst>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#,##0_);[Red]\(#,##0\)"/>
    <numFmt numFmtId="177" formatCode="0.00_ "/>
    <numFmt numFmtId="178" formatCode="0.0_ "/>
    <numFmt numFmtId="179" formatCode="#,##0.0_ "/>
    <numFmt numFmtId="180" formatCode="#,##0_ "/>
    <numFmt numFmtId="181" formatCode="0_ "/>
    <numFmt numFmtId="182" formatCode="#,##0.00_ "/>
    <numFmt numFmtId="183" formatCode="#,##0;\-#,##0;;"/>
    <numFmt numFmtId="184" formatCode="0.0;\-0.0;;"/>
    <numFmt numFmtId="185" formatCode="0.0;\-0.0;0.0;"/>
    <numFmt numFmtId="186" formatCode="0.0_);[Red]\(0.0\);0.0"/>
  </numFmts>
  <fonts count="2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60">
    <xf numFmtId="0" fontId="0" fillId="0" borderId="0" xfId="0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57" fontId="10" fillId="0" borderId="14" xfId="2" applyNumberFormat="1" applyFont="1" applyFill="1" applyBorder="1" applyAlignment="1">
      <alignment horizontal="center" wrapText="1"/>
    </xf>
    <xf numFmtId="57" fontId="10" fillId="0" borderId="15" xfId="0" applyNumberFormat="1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177" fontId="10" fillId="0" borderId="22" xfId="0" applyNumberFormat="1" applyFont="1" applyBorder="1" applyAlignment="1">
      <alignment horizontal="center" wrapText="1"/>
    </xf>
    <xf numFmtId="179" fontId="10" fillId="0" borderId="18" xfId="0" applyNumberFormat="1" applyFont="1" applyBorder="1" applyAlignment="1">
      <alignment horizontal="center" wrapText="1"/>
    </xf>
    <xf numFmtId="179" fontId="10" fillId="0" borderId="15" xfId="0" applyNumberFormat="1" applyFont="1" applyBorder="1" applyAlignment="1">
      <alignment horizontal="center" wrapText="1"/>
    </xf>
    <xf numFmtId="182" fontId="10" fillId="0" borderId="22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0" fillId="0" borderId="0" xfId="0" applyAlignment="1">
      <alignment horizontal="center"/>
    </xf>
    <xf numFmtId="38" fontId="0" fillId="0" borderId="0" xfId="3" applyFont="1" applyFill="1"/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38" fontId="11" fillId="0" borderId="31" xfId="3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80" fontId="11" fillId="0" borderId="13" xfId="0" applyNumberFormat="1" applyFont="1" applyBorder="1" applyAlignment="1">
      <alignment horizontal="center" vertical="center"/>
    </xf>
    <xf numFmtId="180" fontId="11" fillId="0" borderId="12" xfId="0" applyNumberFormat="1" applyFont="1" applyBorder="1" applyAlignment="1">
      <alignment horizontal="center" vertical="center"/>
    </xf>
    <xf numFmtId="180" fontId="11" fillId="0" borderId="31" xfId="0" applyNumberFormat="1" applyFont="1" applyBorder="1" applyAlignment="1">
      <alignment horizontal="center" vertical="center"/>
    </xf>
    <xf numFmtId="3" fontId="0" fillId="0" borderId="0" xfId="0" applyNumberFormat="1"/>
    <xf numFmtId="176" fontId="7" fillId="0" borderId="0" xfId="5" applyNumberFormat="1" applyFont="1" applyAlignment="1">
      <alignment horizontal="left" vertical="center"/>
    </xf>
    <xf numFmtId="176" fontId="7" fillId="0" borderId="0" xfId="5" applyNumberFormat="1" applyFont="1" applyAlignment="1">
      <alignment vertical="center"/>
    </xf>
    <xf numFmtId="176" fontId="7" fillId="0" borderId="0" xfId="5" applyNumberFormat="1" applyFont="1"/>
    <xf numFmtId="176" fontId="10" fillId="0" borderId="0" xfId="5" applyNumberFormat="1" applyFont="1" applyAlignment="1">
      <alignment horizontal="center"/>
    </xf>
    <xf numFmtId="176" fontId="10" fillId="0" borderId="0" xfId="5" applyNumberFormat="1" applyFont="1"/>
    <xf numFmtId="0" fontId="10" fillId="0" borderId="0" xfId="5" applyFont="1"/>
    <xf numFmtId="176" fontId="7" fillId="0" borderId="0" xfId="7" applyNumberFormat="1" applyFont="1" applyAlignment="1">
      <alignment horizontal="left" vertical="center"/>
    </xf>
    <xf numFmtId="176" fontId="7" fillId="0" borderId="0" xfId="7" applyNumberFormat="1" applyFont="1" applyAlignment="1">
      <alignment vertical="center"/>
    </xf>
    <xf numFmtId="176" fontId="7" fillId="0" borderId="0" xfId="7" applyNumberFormat="1" applyFont="1"/>
    <xf numFmtId="176" fontId="12" fillId="0" borderId="0" xfId="7" applyNumberFormat="1" applyFont="1"/>
    <xf numFmtId="176" fontId="10" fillId="0" borderId="0" xfId="7" applyNumberFormat="1" applyFont="1" applyAlignment="1">
      <alignment horizontal="center"/>
    </xf>
    <xf numFmtId="176" fontId="10" fillId="0" borderId="0" xfId="7" applyNumberFormat="1" applyFont="1"/>
    <xf numFmtId="180" fontId="10" fillId="0" borderId="0" xfId="7" applyNumberFormat="1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79" fontId="10" fillId="0" borderId="0" xfId="0" applyNumberFormat="1" applyFont="1" applyAlignment="1">
      <alignment horizontal="center" wrapText="1"/>
    </xf>
    <xf numFmtId="179" fontId="10" fillId="0" borderId="3" xfId="0" applyNumberFormat="1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7" fontId="10" fillId="0" borderId="15" xfId="0" applyNumberFormat="1" applyFont="1" applyBorder="1" applyAlignment="1">
      <alignment horizontal="center" wrapText="1"/>
    </xf>
    <xf numFmtId="182" fontId="10" fillId="0" borderId="15" xfId="0" applyNumberFormat="1" applyFont="1" applyBorder="1" applyAlignment="1">
      <alignment horizontal="center" wrapText="1"/>
    </xf>
    <xf numFmtId="179" fontId="10" fillId="0" borderId="25" xfId="0" applyNumberFormat="1" applyFont="1" applyBorder="1" applyAlignment="1">
      <alignment horizontal="center" wrapText="1"/>
    </xf>
    <xf numFmtId="176" fontId="10" fillId="0" borderId="15" xfId="2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76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176" fontId="10" fillId="0" borderId="16" xfId="2" applyNumberFormat="1" applyFont="1" applyFill="1" applyBorder="1" applyAlignment="1">
      <alignment horizontal="center" wrapText="1"/>
    </xf>
    <xf numFmtId="176" fontId="10" fillId="0" borderId="17" xfId="2" applyNumberFormat="1" applyFont="1" applyFill="1" applyBorder="1" applyAlignment="1">
      <alignment horizontal="center" wrapText="1"/>
    </xf>
    <xf numFmtId="176" fontId="10" fillId="0" borderId="18" xfId="2" applyNumberFormat="1" applyFont="1" applyFill="1" applyBorder="1" applyAlignment="1">
      <alignment horizontal="center" wrapText="1"/>
    </xf>
    <xf numFmtId="177" fontId="10" fillId="0" borderId="24" xfId="0" applyNumberFormat="1" applyFont="1" applyBorder="1" applyAlignment="1">
      <alignment horizontal="center" wrapText="1"/>
    </xf>
    <xf numFmtId="178" fontId="10" fillId="0" borderId="25" xfId="0" applyNumberFormat="1" applyFont="1" applyBorder="1" applyAlignment="1">
      <alignment horizontal="center" wrapText="1"/>
    </xf>
    <xf numFmtId="177" fontId="10" fillId="0" borderId="23" xfId="0" applyNumberFormat="1" applyFont="1" applyBorder="1" applyAlignment="1">
      <alignment horizontal="center" wrapText="1"/>
    </xf>
    <xf numFmtId="177" fontId="10" fillId="0" borderId="16" xfId="0" applyNumberFormat="1" applyFont="1" applyBorder="1" applyAlignment="1">
      <alignment horizontal="center" wrapText="1"/>
    </xf>
    <xf numFmtId="177" fontId="10" fillId="0" borderId="17" xfId="0" applyNumberFormat="1" applyFont="1" applyBorder="1" applyAlignment="1">
      <alignment horizontal="center" wrapText="1"/>
    </xf>
    <xf numFmtId="178" fontId="10" fillId="0" borderId="18" xfId="0" applyNumberFormat="1" applyFont="1" applyBorder="1" applyAlignment="1">
      <alignment horizontal="center" wrapText="1"/>
    </xf>
    <xf numFmtId="178" fontId="10" fillId="0" borderId="16" xfId="0" applyNumberFormat="1" applyFont="1" applyBorder="1" applyAlignment="1">
      <alignment horizontal="center" wrapText="1"/>
    </xf>
    <xf numFmtId="176" fontId="10" fillId="0" borderId="15" xfId="0" applyNumberFormat="1" applyFont="1" applyBorder="1" applyAlignment="1">
      <alignment horizontal="center" wrapText="1"/>
    </xf>
    <xf numFmtId="179" fontId="10" fillId="0" borderId="16" xfId="0" applyNumberFormat="1" applyFont="1" applyBorder="1" applyAlignment="1">
      <alignment horizontal="center" wrapText="1"/>
    </xf>
    <xf numFmtId="179" fontId="10" fillId="0" borderId="17" xfId="0" applyNumberFormat="1" applyFont="1" applyBorder="1" applyAlignment="1">
      <alignment horizontal="center" wrapText="1"/>
    </xf>
    <xf numFmtId="176" fontId="10" fillId="0" borderId="5" xfId="0" applyNumberFormat="1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176" fontId="10" fillId="0" borderId="29" xfId="0" applyNumberFormat="1" applyFont="1" applyBorder="1" applyAlignment="1">
      <alignment horizontal="center" wrapText="1"/>
    </xf>
    <xf numFmtId="176" fontId="10" fillId="0" borderId="4" xfId="0" applyNumberFormat="1" applyFont="1" applyBorder="1" applyAlignment="1">
      <alignment horizontal="center" wrapText="1"/>
    </xf>
    <xf numFmtId="176" fontId="10" fillId="0" borderId="2" xfId="0" applyNumberFormat="1" applyFont="1" applyBorder="1" applyAlignment="1">
      <alignment horizontal="center" wrapText="1"/>
    </xf>
    <xf numFmtId="181" fontId="10" fillId="0" borderId="16" xfId="0" applyNumberFormat="1" applyFont="1" applyBorder="1" applyAlignment="1">
      <alignment horizontal="center" wrapText="1"/>
    </xf>
    <xf numFmtId="181" fontId="10" fillId="0" borderId="24" xfId="0" applyNumberFormat="1" applyFont="1" applyBorder="1" applyAlignment="1">
      <alignment horizontal="center" wrapText="1"/>
    </xf>
    <xf numFmtId="181" fontId="10" fillId="0" borderId="30" xfId="0" applyNumberFormat="1" applyFont="1" applyBorder="1" applyAlignment="1">
      <alignment horizontal="center" wrapText="1"/>
    </xf>
    <xf numFmtId="180" fontId="10" fillId="0" borderId="5" xfId="0" applyNumberFormat="1" applyFont="1" applyBorder="1" applyAlignment="1">
      <alignment horizontal="center" wrapText="1"/>
    </xf>
    <xf numFmtId="176" fontId="10" fillId="0" borderId="30" xfId="2" applyNumberFormat="1" applyFont="1" applyFill="1" applyBorder="1" applyAlignment="1">
      <alignment horizontal="center" wrapText="1"/>
    </xf>
    <xf numFmtId="176" fontId="10" fillId="0" borderId="17" xfId="0" applyNumberFormat="1" applyFont="1" applyBorder="1" applyAlignment="1">
      <alignment horizontal="center" wrapText="1"/>
    </xf>
    <xf numFmtId="178" fontId="10" fillId="0" borderId="23" xfId="0" applyNumberFormat="1" applyFont="1" applyBorder="1" applyAlignment="1">
      <alignment horizontal="center" wrapText="1"/>
    </xf>
    <xf numFmtId="178" fontId="10" fillId="0" borderId="24" xfId="0" applyNumberFormat="1" applyFont="1" applyBorder="1" applyAlignment="1">
      <alignment horizontal="center" wrapText="1"/>
    </xf>
    <xf numFmtId="178" fontId="10" fillId="0" borderId="17" xfId="0" applyNumberFormat="1" applyFont="1" applyBorder="1" applyAlignment="1">
      <alignment horizontal="center" wrapText="1"/>
    </xf>
    <xf numFmtId="176" fontId="10" fillId="0" borderId="16" xfId="0" applyNumberFormat="1" applyFont="1" applyBorder="1" applyAlignment="1">
      <alignment horizontal="center" wrapText="1"/>
    </xf>
    <xf numFmtId="176" fontId="10" fillId="0" borderId="24" xfId="0" applyNumberFormat="1" applyFont="1" applyBorder="1" applyAlignment="1">
      <alignment horizontal="center" wrapText="1"/>
    </xf>
    <xf numFmtId="176" fontId="10" fillId="0" borderId="30" xfId="0" applyNumberFormat="1" applyFont="1" applyBorder="1" applyAlignment="1">
      <alignment horizontal="center" wrapText="1"/>
    </xf>
    <xf numFmtId="177" fontId="16" fillId="0" borderId="24" xfId="0" applyNumberFormat="1" applyFont="1" applyBorder="1" applyAlignment="1">
      <alignment horizontal="center" wrapText="1"/>
    </xf>
    <xf numFmtId="178" fontId="16" fillId="0" borderId="25" xfId="0" applyNumberFormat="1" applyFont="1" applyBorder="1" applyAlignment="1">
      <alignment horizontal="center" wrapText="1"/>
    </xf>
    <xf numFmtId="177" fontId="16" fillId="0" borderId="23" xfId="0" applyNumberFormat="1" applyFont="1" applyBorder="1" applyAlignment="1">
      <alignment horizontal="center" wrapText="1"/>
    </xf>
    <xf numFmtId="177" fontId="16" fillId="0" borderId="16" xfId="0" applyNumberFormat="1" applyFont="1" applyBorder="1" applyAlignment="1">
      <alignment horizontal="center" wrapText="1"/>
    </xf>
    <xf numFmtId="177" fontId="16" fillId="0" borderId="17" xfId="0" applyNumberFormat="1" applyFont="1" applyBorder="1" applyAlignment="1">
      <alignment horizontal="center" wrapText="1"/>
    </xf>
    <xf numFmtId="179" fontId="16" fillId="0" borderId="18" xfId="0" applyNumberFormat="1" applyFont="1" applyBorder="1" applyAlignment="1">
      <alignment horizontal="center" wrapText="1"/>
    </xf>
    <xf numFmtId="178" fontId="16" fillId="0" borderId="18" xfId="0" applyNumberFormat="1" applyFont="1" applyBorder="1" applyAlignment="1">
      <alignment horizontal="center" wrapText="1"/>
    </xf>
    <xf numFmtId="176" fontId="17" fillId="0" borderId="0" xfId="7" applyNumberFormat="1" applyFont="1" applyAlignment="1">
      <alignment horizontal="left" vertical="center"/>
    </xf>
    <xf numFmtId="176" fontId="17" fillId="0" borderId="0" xfId="7" applyNumberFormat="1" applyFont="1" applyAlignment="1">
      <alignment vertical="center"/>
    </xf>
    <xf numFmtId="176" fontId="17" fillId="0" borderId="0" xfId="7" applyNumberFormat="1" applyFont="1"/>
    <xf numFmtId="176" fontId="18" fillId="0" borderId="0" xfId="7" applyNumberFormat="1" applyFont="1"/>
    <xf numFmtId="180" fontId="4" fillId="0" borderId="22" xfId="7" applyNumberFormat="1" applyBorder="1" applyAlignment="1">
      <alignment horizontal="right" shrinkToFit="1"/>
    </xf>
    <xf numFmtId="180" fontId="19" fillId="0" borderId="23" xfId="7" applyNumberFormat="1" applyFont="1" applyBorder="1" applyAlignment="1">
      <alignment horizontal="right" shrinkToFit="1"/>
    </xf>
    <xf numFmtId="180" fontId="19" fillId="0" borderId="24" xfId="7" applyNumberFormat="1" applyFont="1" applyBorder="1" applyAlignment="1">
      <alignment horizontal="right" shrinkToFit="1"/>
    </xf>
    <xf numFmtId="180" fontId="4" fillId="0" borderId="25" xfId="7" applyNumberFormat="1" applyBorder="1" applyAlignment="1">
      <alignment horizontal="right" shrinkToFit="1"/>
    </xf>
    <xf numFmtId="180" fontId="4" fillId="0" borderId="41" xfId="7" applyNumberFormat="1" applyBorder="1" applyAlignment="1">
      <alignment horizontal="right" shrinkToFit="1"/>
    </xf>
    <xf numFmtId="180" fontId="4" fillId="0" borderId="24" xfId="7" applyNumberFormat="1" applyBorder="1" applyAlignment="1">
      <alignment horizontal="right" shrinkToFit="1"/>
    </xf>
    <xf numFmtId="180" fontId="4" fillId="0" borderId="23" xfId="7" applyNumberFormat="1" applyBorder="1" applyAlignment="1">
      <alignment horizontal="right" shrinkToFit="1"/>
    </xf>
    <xf numFmtId="180" fontId="4" fillId="0" borderId="47" xfId="7" applyNumberFormat="1" applyBorder="1" applyAlignment="1">
      <alignment horizontal="right" shrinkToFit="1"/>
    </xf>
    <xf numFmtId="180" fontId="4" fillId="0" borderId="15" xfId="7" applyNumberFormat="1" applyBorder="1" applyAlignment="1">
      <alignment horizontal="right" shrinkToFit="1"/>
    </xf>
    <xf numFmtId="180" fontId="4" fillId="0" borderId="16" xfId="7" applyNumberFormat="1" applyBorder="1" applyAlignment="1">
      <alignment horizontal="right" shrinkToFit="1"/>
    </xf>
    <xf numFmtId="180" fontId="4" fillId="0" borderId="17" xfId="7" applyNumberFormat="1" applyBorder="1" applyAlignment="1">
      <alignment horizontal="right" shrinkToFit="1"/>
    </xf>
    <xf numFmtId="180" fontId="4" fillId="0" borderId="18" xfId="7" applyNumberFormat="1" applyBorder="1" applyAlignment="1">
      <alignment horizontal="right" shrinkToFit="1"/>
    </xf>
    <xf numFmtId="180" fontId="4" fillId="0" borderId="30" xfId="7" applyNumberFormat="1" applyBorder="1" applyAlignment="1">
      <alignment horizontal="right" shrinkToFit="1"/>
    </xf>
    <xf numFmtId="180" fontId="4" fillId="0" borderId="48" xfId="7" applyNumberFormat="1" applyBorder="1" applyAlignment="1">
      <alignment horizontal="right" shrinkToFit="1"/>
    </xf>
    <xf numFmtId="180" fontId="4" fillId="0" borderId="49" xfId="7" applyNumberFormat="1" applyBorder="1" applyAlignment="1">
      <alignment horizontal="right" shrinkToFit="1"/>
    </xf>
    <xf numFmtId="180" fontId="4" fillId="0" borderId="20" xfId="7" applyNumberFormat="1" applyBorder="1" applyAlignment="1">
      <alignment horizontal="right" shrinkToFit="1"/>
    </xf>
    <xf numFmtId="180" fontId="4" fillId="0" borderId="26" xfId="7" applyNumberFormat="1" applyBorder="1" applyAlignment="1">
      <alignment horizontal="right" shrinkToFit="1"/>
    </xf>
    <xf numFmtId="180" fontId="4" fillId="0" borderId="27" xfId="7" applyNumberFormat="1" applyBorder="1" applyAlignment="1">
      <alignment horizontal="right" shrinkToFit="1"/>
    </xf>
    <xf numFmtId="180" fontId="4" fillId="0" borderId="40" xfId="7" applyNumberFormat="1" applyBorder="1" applyAlignment="1">
      <alignment horizontal="right" shrinkToFit="1"/>
    </xf>
    <xf numFmtId="180" fontId="4" fillId="0" borderId="50" xfId="7" applyNumberFormat="1" applyBorder="1" applyAlignment="1">
      <alignment horizontal="right" shrinkToFit="1"/>
    </xf>
    <xf numFmtId="180" fontId="4" fillId="0" borderId="51" xfId="7" applyNumberFormat="1" applyBorder="1" applyAlignment="1">
      <alignment horizontal="right" shrinkToFit="1"/>
    </xf>
    <xf numFmtId="180" fontId="4" fillId="0" borderId="28" xfId="7" applyNumberFormat="1" applyBorder="1" applyAlignment="1">
      <alignment horizontal="right" shrinkToFit="1"/>
    </xf>
    <xf numFmtId="180" fontId="4" fillId="0" borderId="46" xfId="7" applyNumberFormat="1" applyBorder="1" applyAlignment="1">
      <alignment horizontal="right" shrinkToFit="1"/>
    </xf>
    <xf numFmtId="180" fontId="4" fillId="0" borderId="6" xfId="7" applyNumberFormat="1" applyBorder="1" applyAlignment="1">
      <alignment horizontal="right" shrinkToFit="1"/>
    </xf>
    <xf numFmtId="180" fontId="4" fillId="0" borderId="12" xfId="7" applyNumberFormat="1" applyBorder="1" applyAlignment="1">
      <alignment horizontal="right" shrinkToFit="1"/>
    </xf>
    <xf numFmtId="180" fontId="4" fillId="0" borderId="8" xfId="7" applyNumberFormat="1" applyBorder="1" applyAlignment="1">
      <alignment horizontal="right" shrinkToFit="1"/>
    </xf>
    <xf numFmtId="180" fontId="4" fillId="0" borderId="7" xfId="7" applyNumberFormat="1" applyBorder="1" applyAlignment="1">
      <alignment horizontal="right" shrinkToFit="1"/>
    </xf>
    <xf numFmtId="180" fontId="4" fillId="0" borderId="13" xfId="7" applyNumberFormat="1" applyBorder="1" applyAlignment="1">
      <alignment horizontal="right" shrinkToFit="1"/>
    </xf>
    <xf numFmtId="180" fontId="4" fillId="0" borderId="15" xfId="5" applyNumberFormat="1" applyBorder="1" applyAlignment="1">
      <alignment horizontal="right" shrinkToFit="1"/>
    </xf>
    <xf numFmtId="180" fontId="4" fillId="0" borderId="16" xfId="5" applyNumberFormat="1" applyBorder="1" applyAlignment="1">
      <alignment horizontal="right" shrinkToFit="1"/>
    </xf>
    <xf numFmtId="180" fontId="4" fillId="0" borderId="17" xfId="5" applyNumberFormat="1" applyBorder="1" applyAlignment="1">
      <alignment horizontal="right" shrinkToFit="1"/>
    </xf>
    <xf numFmtId="180" fontId="4" fillId="0" borderId="18" xfId="5" applyNumberFormat="1" applyBorder="1" applyAlignment="1">
      <alignment horizontal="right" shrinkToFit="1"/>
    </xf>
    <xf numFmtId="180" fontId="4" fillId="0" borderId="30" xfId="5" applyNumberFormat="1" applyBorder="1" applyAlignment="1">
      <alignment horizontal="right" shrinkToFit="1"/>
    </xf>
    <xf numFmtId="180" fontId="4" fillId="0" borderId="48" xfId="5" applyNumberFormat="1" applyBorder="1" applyAlignment="1">
      <alignment horizontal="right" shrinkToFit="1"/>
    </xf>
    <xf numFmtId="180" fontId="4" fillId="0" borderId="49" xfId="5" applyNumberFormat="1" applyBorder="1" applyAlignment="1">
      <alignment horizontal="right" shrinkToFit="1"/>
    </xf>
    <xf numFmtId="180" fontId="4" fillId="0" borderId="20" xfId="5" applyNumberFormat="1" applyBorder="1" applyAlignment="1">
      <alignment horizontal="right" shrinkToFit="1"/>
    </xf>
    <xf numFmtId="180" fontId="4" fillId="0" borderId="26" xfId="5" applyNumberFormat="1" applyBorder="1" applyAlignment="1">
      <alignment horizontal="right" shrinkToFit="1"/>
    </xf>
    <xf numFmtId="180" fontId="4" fillId="0" borderId="27" xfId="5" applyNumberFormat="1" applyBorder="1" applyAlignment="1">
      <alignment horizontal="right" shrinkToFit="1"/>
    </xf>
    <xf numFmtId="180" fontId="4" fillId="0" borderId="40" xfId="5" applyNumberFormat="1" applyBorder="1" applyAlignment="1">
      <alignment horizontal="right" shrinkToFit="1"/>
    </xf>
    <xf numFmtId="180" fontId="4" fillId="0" borderId="50" xfId="5" applyNumberFormat="1" applyBorder="1" applyAlignment="1">
      <alignment horizontal="right" shrinkToFit="1"/>
    </xf>
    <xf numFmtId="180" fontId="4" fillId="0" borderId="51" xfId="5" applyNumberFormat="1" applyBorder="1" applyAlignment="1">
      <alignment horizontal="right" shrinkToFit="1"/>
    </xf>
    <xf numFmtId="180" fontId="4" fillId="0" borderId="22" xfId="5" applyNumberFormat="1" applyBorder="1" applyAlignment="1">
      <alignment horizontal="right" shrinkToFit="1"/>
    </xf>
    <xf numFmtId="180" fontId="4" fillId="0" borderId="23" xfId="5" applyNumberFormat="1" applyBorder="1" applyAlignment="1">
      <alignment horizontal="right" shrinkToFit="1"/>
    </xf>
    <xf numFmtId="180" fontId="4" fillId="0" borderId="24" xfId="5" applyNumberFormat="1" applyBorder="1" applyAlignment="1">
      <alignment horizontal="right" shrinkToFit="1"/>
    </xf>
    <xf numFmtId="180" fontId="4" fillId="0" borderId="25" xfId="5" applyNumberFormat="1" applyBorder="1" applyAlignment="1">
      <alignment horizontal="right" shrinkToFit="1"/>
    </xf>
    <xf numFmtId="180" fontId="4" fillId="0" borderId="41" xfId="5" applyNumberFormat="1" applyBorder="1" applyAlignment="1">
      <alignment horizontal="right" shrinkToFit="1"/>
    </xf>
    <xf numFmtId="180" fontId="4" fillId="0" borderId="47" xfId="5" applyNumberFormat="1" applyBorder="1" applyAlignment="1">
      <alignment horizontal="right" shrinkToFit="1"/>
    </xf>
    <xf numFmtId="180" fontId="4" fillId="0" borderId="28" xfId="5" applyNumberFormat="1" applyBorder="1" applyAlignment="1">
      <alignment horizontal="right" shrinkToFit="1"/>
    </xf>
    <xf numFmtId="180" fontId="4" fillId="0" borderId="46" xfId="5" applyNumberFormat="1" applyBorder="1" applyAlignment="1">
      <alignment horizontal="right" shrinkToFit="1"/>
    </xf>
    <xf numFmtId="180" fontId="4" fillId="0" borderId="6" xfId="5" applyNumberFormat="1" applyBorder="1" applyAlignment="1">
      <alignment horizontal="right" shrinkToFit="1"/>
    </xf>
    <xf numFmtId="180" fontId="4" fillId="0" borderId="12" xfId="5" applyNumberFormat="1" applyBorder="1" applyAlignment="1">
      <alignment horizontal="right" shrinkToFit="1"/>
    </xf>
    <xf numFmtId="180" fontId="4" fillId="0" borderId="8" xfId="5" applyNumberFormat="1" applyBorder="1" applyAlignment="1">
      <alignment horizontal="right" shrinkToFit="1"/>
    </xf>
    <xf numFmtId="180" fontId="4" fillId="0" borderId="7" xfId="5" applyNumberFormat="1" applyBorder="1" applyAlignment="1">
      <alignment horizontal="right" shrinkToFit="1"/>
    </xf>
    <xf numFmtId="180" fontId="4" fillId="0" borderId="13" xfId="5" applyNumberFormat="1" applyBorder="1" applyAlignment="1">
      <alignment horizontal="right" shrinkToFit="1"/>
    </xf>
    <xf numFmtId="176" fontId="4" fillId="0" borderId="0" xfId="5" applyNumberFormat="1" applyAlignment="1">
      <alignment shrinkToFit="1"/>
    </xf>
    <xf numFmtId="180" fontId="10" fillId="2" borderId="11" xfId="0" applyNumberFormat="1" applyFont="1" applyFill="1" applyBorder="1" applyAlignment="1">
      <alignment horizontal="center" wrapText="1"/>
    </xf>
    <xf numFmtId="176" fontId="16" fillId="2" borderId="9" xfId="0" applyNumberFormat="1" applyFont="1" applyFill="1" applyBorder="1" applyAlignment="1">
      <alignment horizontal="center" wrapText="1"/>
    </xf>
    <xf numFmtId="176" fontId="16" fillId="2" borderId="21" xfId="0" applyNumberFormat="1" applyFont="1" applyFill="1" applyBorder="1" applyAlignment="1">
      <alignment horizontal="center" wrapText="1"/>
    </xf>
    <xf numFmtId="176" fontId="16" fillId="2" borderId="10" xfId="0" applyNumberFormat="1" applyFont="1" applyFill="1" applyBorder="1" applyAlignment="1">
      <alignment horizontal="center" wrapText="1"/>
    </xf>
    <xf numFmtId="176" fontId="10" fillId="2" borderId="9" xfId="0" applyNumberFormat="1" applyFont="1" applyFill="1" applyBorder="1" applyAlignment="1">
      <alignment horizontal="center" wrapText="1"/>
    </xf>
    <xf numFmtId="176" fontId="10" fillId="2" borderId="21" xfId="0" applyNumberFormat="1" applyFont="1" applyFill="1" applyBorder="1" applyAlignment="1">
      <alignment horizontal="center" wrapText="1"/>
    </xf>
    <xf numFmtId="176" fontId="10" fillId="2" borderId="10" xfId="0" applyNumberFormat="1" applyFont="1" applyFill="1" applyBorder="1" applyAlignment="1">
      <alignment horizontal="center" wrapText="1"/>
    </xf>
    <xf numFmtId="177" fontId="10" fillId="2" borderId="20" xfId="0" applyNumberFormat="1" applyFont="1" applyFill="1" applyBorder="1" applyAlignment="1">
      <alignment horizontal="center" wrapText="1"/>
    </xf>
    <xf numFmtId="178" fontId="16" fillId="2" borderId="26" xfId="0" applyNumberFormat="1" applyFont="1" applyFill="1" applyBorder="1" applyAlignment="1">
      <alignment horizontal="center" wrapText="1"/>
    </xf>
    <xf numFmtId="178" fontId="16" fillId="2" borderId="27" xfId="0" applyNumberFormat="1" applyFont="1" applyFill="1" applyBorder="1" applyAlignment="1">
      <alignment horizontal="center" wrapText="1"/>
    </xf>
    <xf numFmtId="178" fontId="16" fillId="2" borderId="28" xfId="0" applyNumberFormat="1" applyFont="1" applyFill="1" applyBorder="1" applyAlignment="1">
      <alignment horizontal="center" wrapText="1"/>
    </xf>
    <xf numFmtId="178" fontId="10" fillId="2" borderId="26" xfId="0" applyNumberFormat="1" applyFont="1" applyFill="1" applyBorder="1" applyAlignment="1">
      <alignment horizontal="center" wrapText="1"/>
    </xf>
    <xf numFmtId="178" fontId="10" fillId="2" borderId="27" xfId="0" applyNumberFormat="1" applyFont="1" applyFill="1" applyBorder="1" applyAlignment="1">
      <alignment horizontal="center" wrapText="1"/>
    </xf>
    <xf numFmtId="178" fontId="10" fillId="2" borderId="28" xfId="0" applyNumberFormat="1" applyFont="1" applyFill="1" applyBorder="1" applyAlignment="1">
      <alignment horizontal="center" wrapText="1"/>
    </xf>
    <xf numFmtId="180" fontId="10" fillId="2" borderId="9" xfId="0" applyNumberFormat="1" applyFont="1" applyFill="1" applyBorder="1" applyAlignment="1">
      <alignment horizontal="center" wrapText="1"/>
    </xf>
    <xf numFmtId="180" fontId="10" fillId="2" borderId="21" xfId="0" applyNumberFormat="1" applyFont="1" applyFill="1" applyBorder="1" applyAlignment="1">
      <alignment horizontal="center" wrapText="1"/>
    </xf>
    <xf numFmtId="180" fontId="10" fillId="2" borderId="10" xfId="0" applyNumberFormat="1" applyFont="1" applyFill="1" applyBorder="1" applyAlignment="1">
      <alignment horizontal="center" wrapText="1"/>
    </xf>
    <xf numFmtId="179" fontId="10" fillId="2" borderId="20" xfId="0" applyNumberFormat="1" applyFont="1" applyFill="1" applyBorder="1" applyAlignment="1">
      <alignment horizontal="center" wrapText="1"/>
    </xf>
    <xf numFmtId="179" fontId="10" fillId="2" borderId="26" xfId="0" applyNumberFormat="1" applyFont="1" applyFill="1" applyBorder="1" applyAlignment="1">
      <alignment horizontal="center" wrapText="1"/>
    </xf>
    <xf numFmtId="179" fontId="10" fillId="2" borderId="27" xfId="0" applyNumberFormat="1" applyFont="1" applyFill="1" applyBorder="1" applyAlignment="1">
      <alignment horizontal="center" wrapText="1"/>
    </xf>
    <xf numFmtId="179" fontId="10" fillId="2" borderId="28" xfId="0" applyNumberFormat="1" applyFont="1" applyFill="1" applyBorder="1" applyAlignment="1">
      <alignment horizontal="center" wrapText="1"/>
    </xf>
    <xf numFmtId="176" fontId="4" fillId="0" borderId="22" xfId="5" applyNumberFormat="1" applyBorder="1" applyAlignment="1">
      <alignment horizontal="distributed"/>
    </xf>
    <xf numFmtId="180" fontId="4" fillId="0" borderId="22" xfId="5" applyNumberFormat="1" applyBorder="1" applyAlignment="1">
      <alignment horizontal="right"/>
    </xf>
    <xf numFmtId="180" fontId="4" fillId="0" borderId="23" xfId="5" applyNumberFormat="1" applyBorder="1" applyAlignment="1">
      <alignment horizontal="right"/>
    </xf>
    <xf numFmtId="180" fontId="4" fillId="0" borderId="24" xfId="5" applyNumberFormat="1" applyBorder="1" applyAlignment="1">
      <alignment horizontal="right"/>
    </xf>
    <xf numFmtId="180" fontId="4" fillId="0" borderId="25" xfId="5" applyNumberFormat="1" applyBorder="1" applyAlignment="1">
      <alignment horizontal="right"/>
    </xf>
    <xf numFmtId="180" fontId="4" fillId="0" borderId="41" xfId="5" applyNumberFormat="1" applyBorder="1" applyAlignment="1">
      <alignment horizontal="right"/>
    </xf>
    <xf numFmtId="180" fontId="4" fillId="0" borderId="47" xfId="5" applyNumberFormat="1" applyBorder="1" applyAlignment="1">
      <alignment horizontal="right"/>
    </xf>
    <xf numFmtId="176" fontId="4" fillId="0" borderId="15" xfId="5" applyNumberFormat="1" applyBorder="1" applyAlignment="1">
      <alignment horizontal="distributed"/>
    </xf>
    <xf numFmtId="176" fontId="4" fillId="0" borderId="20" xfId="5" applyNumberFormat="1" applyBorder="1" applyAlignment="1">
      <alignment horizontal="distributed"/>
    </xf>
    <xf numFmtId="176" fontId="4" fillId="0" borderId="46" xfId="5" applyNumberFormat="1" applyBorder="1" applyAlignment="1">
      <alignment horizontal="center"/>
    </xf>
    <xf numFmtId="0" fontId="4" fillId="0" borderId="46" xfId="7" applyBorder="1" applyAlignment="1">
      <alignment horizontal="center" vertical="center"/>
    </xf>
    <xf numFmtId="0" fontId="4" fillId="0" borderId="12" xfId="7" applyBorder="1" applyAlignment="1">
      <alignment horizontal="center" vertical="center"/>
    </xf>
    <xf numFmtId="0" fontId="4" fillId="0" borderId="7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176" fontId="4" fillId="0" borderId="22" xfId="7" applyNumberFormat="1" applyBorder="1" applyAlignment="1">
      <alignment horizontal="distributed"/>
    </xf>
    <xf numFmtId="176" fontId="4" fillId="0" borderId="15" xfId="7" applyNumberFormat="1" applyBorder="1" applyAlignment="1">
      <alignment horizontal="distributed"/>
    </xf>
    <xf numFmtId="176" fontId="4" fillId="0" borderId="20" xfId="7" applyNumberFormat="1" applyBorder="1" applyAlignment="1">
      <alignment horizontal="distributed"/>
    </xf>
    <xf numFmtId="3" fontId="10" fillId="0" borderId="15" xfId="3" applyNumberFormat="1" applyFont="1" applyFill="1" applyBorder="1" applyAlignment="1">
      <alignment horizontal="center"/>
    </xf>
    <xf numFmtId="3" fontId="10" fillId="0" borderId="22" xfId="3" applyNumberFormat="1" applyFont="1" applyFill="1" applyBorder="1" applyAlignment="1">
      <alignment horizontal="center"/>
    </xf>
    <xf numFmtId="179" fontId="10" fillId="0" borderId="25" xfId="3" applyNumberFormat="1" applyFont="1" applyFill="1" applyBorder="1" applyAlignment="1">
      <alignment horizontal="center"/>
    </xf>
    <xf numFmtId="179" fontId="10" fillId="0" borderId="18" xfId="3" applyNumberFormat="1" applyFont="1" applyFill="1" applyBorder="1" applyAlignment="1">
      <alignment horizontal="center"/>
    </xf>
    <xf numFmtId="179" fontId="10" fillId="2" borderId="20" xfId="3" applyNumberFormat="1" applyFont="1" applyFill="1" applyBorder="1" applyAlignment="1">
      <alignment horizontal="center"/>
    </xf>
    <xf numFmtId="179" fontId="10" fillId="2" borderId="28" xfId="3" applyNumberFormat="1" applyFont="1" applyFill="1" applyBorder="1" applyAlignment="1">
      <alignment horizontal="center"/>
    </xf>
    <xf numFmtId="3" fontId="10" fillId="0" borderId="36" xfId="3" applyNumberFormat="1" applyFont="1" applyFill="1" applyBorder="1" applyAlignment="1">
      <alignment horizontal="center"/>
    </xf>
    <xf numFmtId="3" fontId="10" fillId="0" borderId="14" xfId="3" applyNumberFormat="1" applyFont="1" applyFill="1" applyBorder="1" applyAlignment="1">
      <alignment horizontal="center"/>
    </xf>
    <xf numFmtId="179" fontId="10" fillId="0" borderId="36" xfId="3" applyNumberFormat="1" applyFont="1" applyFill="1" applyBorder="1" applyAlignment="1">
      <alignment horizontal="center"/>
    </xf>
    <xf numFmtId="179" fontId="10" fillId="0" borderId="15" xfId="3" applyNumberFormat="1" applyFont="1" applyFill="1" applyBorder="1" applyAlignment="1">
      <alignment horizontal="center"/>
    </xf>
    <xf numFmtId="180" fontId="4" fillId="0" borderId="0" xfId="7" applyNumberFormat="1" applyAlignment="1">
      <alignment horizontal="right" shrinkToFit="1"/>
    </xf>
    <xf numFmtId="176" fontId="4" fillId="0" borderId="46" xfId="7" applyNumberFormat="1" applyBorder="1" applyAlignment="1">
      <alignment horizontal="center"/>
    </xf>
    <xf numFmtId="0" fontId="4" fillId="0" borderId="6" xfId="5" applyBorder="1" applyAlignment="1">
      <alignment horizontal="center" vertical="center"/>
    </xf>
    <xf numFmtId="0" fontId="4" fillId="0" borderId="46" xfId="5" applyBorder="1" applyAlignment="1">
      <alignment horizontal="center" vertical="center"/>
    </xf>
    <xf numFmtId="0" fontId="4" fillId="0" borderId="12" xfId="5" applyBorder="1" applyAlignment="1">
      <alignment horizontal="center" vertical="center"/>
    </xf>
    <xf numFmtId="0" fontId="4" fillId="0" borderId="8" xfId="5" applyBorder="1" applyAlignment="1">
      <alignment horizontal="center" vertical="center"/>
    </xf>
    <xf numFmtId="0" fontId="4" fillId="0" borderId="7" xfId="5" applyBorder="1" applyAlignment="1">
      <alignment horizontal="center" vertical="center"/>
    </xf>
    <xf numFmtId="0" fontId="4" fillId="0" borderId="13" xfId="5" applyBorder="1" applyAlignment="1">
      <alignment horizontal="center" vertical="center"/>
    </xf>
    <xf numFmtId="176" fontId="4" fillId="0" borderId="0" xfId="5" applyNumberFormat="1"/>
    <xf numFmtId="176" fontId="4" fillId="0" borderId="0" xfId="7" applyNumberFormat="1" applyAlignment="1">
      <alignment horizontal="left"/>
    </xf>
    <xf numFmtId="176" fontId="0" fillId="0" borderId="0" xfId="7" applyNumberFormat="1" applyFont="1" applyAlignment="1">
      <alignment horizontal="left"/>
    </xf>
    <xf numFmtId="180" fontId="10" fillId="0" borderId="0" xfId="5" applyNumberFormat="1" applyFont="1"/>
    <xf numFmtId="176" fontId="7" fillId="0" borderId="0" xfId="5" applyNumberFormat="1" applyFont="1" applyAlignment="1">
      <alignment horizontal="center"/>
    </xf>
    <xf numFmtId="180" fontId="4" fillId="0" borderId="0" xfId="5" applyNumberFormat="1" applyAlignment="1">
      <alignment horizontal="right" shrinkToFit="1"/>
    </xf>
    <xf numFmtId="176" fontId="0" fillId="0" borderId="0" xfId="7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4" fillId="0" borderId="0" xfId="5" applyAlignment="1">
      <alignment horizontal="center" vertical="center"/>
    </xf>
    <xf numFmtId="180" fontId="4" fillId="0" borderId="0" xfId="5" applyNumberFormat="1" applyAlignment="1">
      <alignment horizontal="right"/>
    </xf>
    <xf numFmtId="0" fontId="4" fillId="0" borderId="6" xfId="7" applyBorder="1" applyAlignment="1">
      <alignment horizontal="center" vertical="center"/>
    </xf>
    <xf numFmtId="0" fontId="4" fillId="0" borderId="8" xfId="7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176" fontId="0" fillId="0" borderId="0" xfId="7" applyNumberFormat="1" applyFont="1"/>
    <xf numFmtId="176" fontId="11" fillId="0" borderId="8" xfId="0" applyNumberFormat="1" applyFont="1" applyBorder="1" applyAlignment="1">
      <alignment horizontal="center" vertical="center"/>
    </xf>
    <xf numFmtId="183" fontId="10" fillId="0" borderId="15" xfId="3" applyNumberFormat="1" applyFont="1" applyFill="1" applyBorder="1" applyAlignment="1">
      <alignment horizontal="center"/>
    </xf>
    <xf numFmtId="183" fontId="10" fillId="0" borderId="16" xfId="3" applyNumberFormat="1" applyFont="1" applyFill="1" applyBorder="1" applyAlignment="1">
      <alignment horizontal="center"/>
    </xf>
    <xf numFmtId="183" fontId="10" fillId="0" borderId="17" xfId="3" applyNumberFormat="1" applyFont="1" applyFill="1" applyBorder="1" applyAlignment="1">
      <alignment horizontal="center"/>
    </xf>
    <xf numFmtId="183" fontId="10" fillId="0" borderId="33" xfId="3" applyNumberFormat="1" applyFont="1" applyFill="1" applyBorder="1" applyAlignment="1">
      <alignment horizontal="center"/>
    </xf>
    <xf numFmtId="183" fontId="10" fillId="0" borderId="18" xfId="3" applyNumberFormat="1" applyFont="1" applyFill="1" applyBorder="1" applyAlignment="1">
      <alignment horizontal="center"/>
    </xf>
    <xf numFmtId="183" fontId="10" fillId="2" borderId="11" xfId="3" applyNumberFormat="1" applyFont="1" applyFill="1" applyBorder="1" applyAlignment="1">
      <alignment horizontal="center"/>
    </xf>
    <xf numFmtId="183" fontId="10" fillId="2" borderId="9" xfId="3" applyNumberFormat="1" applyFont="1" applyFill="1" applyBorder="1" applyAlignment="1">
      <alignment horizontal="center"/>
    </xf>
    <xf numFmtId="183" fontId="10" fillId="2" borderId="21" xfId="3" applyNumberFormat="1" applyFont="1" applyFill="1" applyBorder="1" applyAlignment="1">
      <alignment horizontal="center"/>
    </xf>
    <xf numFmtId="183" fontId="10" fillId="2" borderId="10" xfId="3" applyNumberFormat="1" applyFont="1" applyFill="1" applyBorder="1" applyAlignment="1">
      <alignment horizontal="center"/>
    </xf>
    <xf numFmtId="183" fontId="10" fillId="0" borderId="5" xfId="3" applyNumberFormat="1" applyFont="1" applyFill="1" applyBorder="1" applyAlignment="1">
      <alignment horizontal="center"/>
    </xf>
    <xf numFmtId="183" fontId="10" fillId="0" borderId="23" xfId="3" applyNumberFormat="1" applyFont="1" applyFill="1" applyBorder="1" applyAlignment="1">
      <alignment horizontal="center"/>
    </xf>
    <xf numFmtId="183" fontId="10" fillId="0" borderId="24" xfId="3" applyNumberFormat="1" applyFont="1" applyFill="1" applyBorder="1" applyAlignment="1">
      <alignment horizontal="center"/>
    </xf>
    <xf numFmtId="183" fontId="10" fillId="0" borderId="34" xfId="3" applyNumberFormat="1" applyFont="1" applyFill="1" applyBorder="1" applyAlignment="1">
      <alignment horizontal="center"/>
    </xf>
    <xf numFmtId="183" fontId="10" fillId="0" borderId="25" xfId="3" applyNumberFormat="1" applyFont="1" applyFill="1" applyBorder="1" applyAlignment="1">
      <alignment horizontal="center"/>
    </xf>
    <xf numFmtId="183" fontId="10" fillId="0" borderId="35" xfId="3" applyNumberFormat="1" applyFont="1" applyFill="1" applyBorder="1" applyAlignment="1">
      <alignment horizontal="center"/>
    </xf>
    <xf numFmtId="183" fontId="10" fillId="2" borderId="1" xfId="3" applyNumberFormat="1" applyFont="1" applyFill="1" applyBorder="1" applyAlignment="1">
      <alignment horizontal="center"/>
    </xf>
    <xf numFmtId="183" fontId="10" fillId="2" borderId="27" xfId="3" applyNumberFormat="1" applyFont="1" applyFill="1" applyBorder="1" applyAlignment="1">
      <alignment horizontal="center"/>
    </xf>
    <xf numFmtId="183" fontId="10" fillId="0" borderId="14" xfId="1" applyNumberFormat="1" applyFont="1" applyFill="1" applyBorder="1" applyAlignment="1">
      <alignment horizontal="center" wrapText="1"/>
    </xf>
    <xf numFmtId="183" fontId="10" fillId="0" borderId="14" xfId="2" applyNumberFormat="1" applyFont="1" applyFill="1" applyBorder="1" applyAlignment="1">
      <alignment horizontal="center" wrapText="1"/>
    </xf>
    <xf numFmtId="183" fontId="10" fillId="2" borderId="20" xfId="3" applyNumberFormat="1" applyFont="1" applyFill="1" applyBorder="1" applyAlignment="1">
      <alignment horizontal="center"/>
    </xf>
    <xf numFmtId="183" fontId="10" fillId="2" borderId="26" xfId="3" applyNumberFormat="1" applyFont="1" applyFill="1" applyBorder="1" applyAlignment="1">
      <alignment horizontal="center"/>
    </xf>
    <xf numFmtId="183" fontId="10" fillId="2" borderId="28" xfId="3" applyNumberFormat="1" applyFont="1" applyFill="1" applyBorder="1" applyAlignment="1">
      <alignment horizontal="center"/>
    </xf>
    <xf numFmtId="183" fontId="10" fillId="0" borderId="30" xfId="3" applyNumberFormat="1" applyFont="1" applyFill="1" applyBorder="1" applyAlignment="1">
      <alignment horizontal="center"/>
    </xf>
    <xf numFmtId="183" fontId="10" fillId="0" borderId="37" xfId="3" applyNumberFormat="1" applyFont="1" applyFill="1" applyBorder="1" applyAlignment="1">
      <alignment horizontal="center"/>
    </xf>
    <xf numFmtId="183" fontId="10" fillId="0" borderId="15" xfId="1" applyNumberFormat="1" applyFont="1" applyFill="1" applyBorder="1" applyAlignment="1">
      <alignment horizontal="center"/>
    </xf>
    <xf numFmtId="183" fontId="10" fillId="0" borderId="36" xfId="3" applyNumberFormat="1" applyFont="1" applyFill="1" applyBorder="1" applyAlignment="1">
      <alignment horizontal="center"/>
    </xf>
    <xf numFmtId="183" fontId="10" fillId="2" borderId="38" xfId="3" applyNumberFormat="1" applyFont="1" applyFill="1" applyBorder="1" applyAlignment="1">
      <alignment horizontal="center"/>
    </xf>
    <xf numFmtId="183" fontId="23" fillId="0" borderId="16" xfId="3" applyNumberFormat="1" applyFont="1" applyFill="1" applyBorder="1" applyAlignment="1">
      <alignment horizontal="center"/>
    </xf>
    <xf numFmtId="183" fontId="23" fillId="0" borderId="17" xfId="3" applyNumberFormat="1" applyFont="1" applyFill="1" applyBorder="1" applyAlignment="1">
      <alignment horizontal="center"/>
    </xf>
    <xf numFmtId="183" fontId="23" fillId="0" borderId="18" xfId="3" applyNumberFormat="1" applyFont="1" applyFill="1" applyBorder="1" applyAlignment="1">
      <alignment horizontal="center"/>
    </xf>
    <xf numFmtId="183" fontId="10" fillId="0" borderId="39" xfId="3" applyNumberFormat="1" applyFont="1" applyFill="1" applyBorder="1" applyAlignment="1">
      <alignment horizontal="center"/>
    </xf>
    <xf numFmtId="183" fontId="10" fillId="2" borderId="40" xfId="3" applyNumberFormat="1" applyFont="1" applyFill="1" applyBorder="1" applyAlignment="1">
      <alignment horizontal="center"/>
    </xf>
    <xf numFmtId="184" fontId="10" fillId="0" borderId="2" xfId="3" applyNumberFormat="1" applyFont="1" applyFill="1" applyBorder="1" applyAlignment="1">
      <alignment horizontal="center"/>
    </xf>
    <xf numFmtId="184" fontId="10" fillId="0" borderId="29" xfId="3" applyNumberFormat="1" applyFont="1" applyFill="1" applyBorder="1" applyAlignment="1">
      <alignment horizontal="center"/>
    </xf>
    <xf numFmtId="184" fontId="10" fillId="0" borderId="3" xfId="3" applyNumberFormat="1" applyFont="1" applyFill="1" applyBorder="1" applyAlignment="1">
      <alignment horizontal="center"/>
    </xf>
    <xf numFmtId="184" fontId="10" fillId="0" borderId="23" xfId="3" applyNumberFormat="1" applyFont="1" applyFill="1" applyBorder="1" applyAlignment="1">
      <alignment horizontal="center"/>
    </xf>
    <xf numFmtId="184" fontId="10" fillId="0" borderId="24" xfId="3" applyNumberFormat="1" applyFont="1" applyFill="1" applyBorder="1" applyAlignment="1">
      <alignment horizontal="center"/>
    </xf>
    <xf numFmtId="184" fontId="10" fillId="0" borderId="25" xfId="3" applyNumberFormat="1" applyFont="1" applyFill="1" applyBorder="1" applyAlignment="1">
      <alignment horizontal="center"/>
    </xf>
    <xf numFmtId="184" fontId="10" fillId="0" borderId="16" xfId="3" applyNumberFormat="1" applyFont="1" applyFill="1" applyBorder="1" applyAlignment="1">
      <alignment horizontal="center"/>
    </xf>
    <xf numFmtId="184" fontId="10" fillId="0" borderId="17" xfId="3" applyNumberFormat="1" applyFont="1" applyFill="1" applyBorder="1" applyAlignment="1">
      <alignment horizontal="center"/>
    </xf>
    <xf numFmtId="184" fontId="10" fillId="0" borderId="18" xfId="3" applyNumberFormat="1" applyFont="1" applyFill="1" applyBorder="1" applyAlignment="1">
      <alignment horizontal="center"/>
    </xf>
    <xf numFmtId="184" fontId="10" fillId="2" borderId="26" xfId="3" applyNumberFormat="1" applyFont="1" applyFill="1" applyBorder="1" applyAlignment="1">
      <alignment horizontal="center"/>
    </xf>
    <xf numFmtId="184" fontId="10" fillId="2" borderId="27" xfId="3" applyNumberFormat="1" applyFont="1" applyFill="1" applyBorder="1" applyAlignment="1">
      <alignment horizontal="center"/>
    </xf>
    <xf numFmtId="184" fontId="10" fillId="2" borderId="28" xfId="3" applyNumberFormat="1" applyFont="1" applyFill="1" applyBorder="1" applyAlignment="1">
      <alignment horizontal="center"/>
    </xf>
    <xf numFmtId="184" fontId="10" fillId="0" borderId="32" xfId="3" applyNumberFormat="1" applyFont="1" applyFill="1" applyBorder="1" applyAlignment="1">
      <alignment horizontal="center"/>
    </xf>
    <xf numFmtId="184" fontId="10" fillId="0" borderId="33" xfId="3" applyNumberFormat="1" applyFont="1" applyFill="1" applyBorder="1" applyAlignment="1">
      <alignment horizontal="center"/>
    </xf>
    <xf numFmtId="184" fontId="10" fillId="0" borderId="41" xfId="3" applyNumberFormat="1" applyFont="1" applyFill="1" applyBorder="1" applyAlignment="1">
      <alignment horizontal="center"/>
    </xf>
    <xf numFmtId="184" fontId="10" fillId="0" borderId="42" xfId="3" applyNumberFormat="1" applyFont="1" applyFill="1" applyBorder="1" applyAlignment="1">
      <alignment horizontal="center"/>
    </xf>
    <xf numFmtId="184" fontId="10" fillId="0" borderId="39" xfId="3" applyNumberFormat="1" applyFont="1" applyFill="1" applyBorder="1" applyAlignment="1">
      <alignment horizontal="center"/>
    </xf>
    <xf numFmtId="184" fontId="10" fillId="0" borderId="43" xfId="3" applyNumberFormat="1" applyFont="1" applyFill="1" applyBorder="1" applyAlignment="1">
      <alignment horizontal="center"/>
    </xf>
    <xf numFmtId="184" fontId="10" fillId="0" borderId="35" xfId="3" applyNumberFormat="1" applyFont="1" applyFill="1" applyBorder="1" applyAlignment="1">
      <alignment horizontal="center"/>
    </xf>
    <xf numFmtId="184" fontId="10" fillId="0" borderId="44" xfId="3" applyNumberFormat="1" applyFont="1" applyFill="1" applyBorder="1" applyAlignment="1">
      <alignment horizontal="center"/>
    </xf>
    <xf numFmtId="184" fontId="10" fillId="0" borderId="45" xfId="3" applyNumberFormat="1" applyFont="1" applyFill="1" applyBorder="1" applyAlignment="1">
      <alignment horizontal="center"/>
    </xf>
    <xf numFmtId="184" fontId="10" fillId="2" borderId="40" xfId="3" applyNumberFormat="1" applyFont="1" applyFill="1" applyBorder="1" applyAlignment="1">
      <alignment horizontal="center"/>
    </xf>
    <xf numFmtId="184" fontId="23" fillId="0" borderId="23" xfId="3" applyNumberFormat="1" applyFont="1" applyFill="1" applyBorder="1" applyAlignment="1">
      <alignment horizontal="center"/>
    </xf>
    <xf numFmtId="184" fontId="23" fillId="0" borderId="24" xfId="3" applyNumberFormat="1" applyFont="1" applyFill="1" applyBorder="1" applyAlignment="1">
      <alignment horizontal="center"/>
    </xf>
    <xf numFmtId="184" fontId="23" fillId="0" borderId="25" xfId="3" applyNumberFormat="1" applyFont="1" applyFill="1" applyBorder="1" applyAlignment="1">
      <alignment horizontal="center"/>
    </xf>
    <xf numFmtId="184" fontId="23" fillId="0" borderId="43" xfId="3" applyNumberFormat="1" applyFont="1" applyFill="1" applyBorder="1" applyAlignment="1">
      <alignment horizontal="center"/>
    </xf>
    <xf numFmtId="184" fontId="10" fillId="0" borderId="49" xfId="3" applyNumberFormat="1" applyFont="1" applyFill="1" applyBorder="1" applyAlignment="1">
      <alignment horizontal="center"/>
    </xf>
    <xf numFmtId="185" fontId="23" fillId="0" borderId="39" xfId="3" applyNumberFormat="1" applyFont="1" applyFill="1" applyBorder="1" applyAlignment="1">
      <alignment horizontal="center"/>
    </xf>
    <xf numFmtId="185" fontId="23" fillId="0" borderId="35" xfId="3" applyNumberFormat="1" applyFont="1" applyFill="1" applyBorder="1" applyAlignment="1">
      <alignment horizontal="center"/>
    </xf>
    <xf numFmtId="186" fontId="23" fillId="0" borderId="23" xfId="3" applyNumberFormat="1" applyFont="1" applyFill="1" applyBorder="1" applyAlignment="1">
      <alignment horizontal="center"/>
    </xf>
    <xf numFmtId="186" fontId="23" fillId="0" borderId="24" xfId="3" applyNumberFormat="1" applyFont="1" applyFill="1" applyBorder="1" applyAlignment="1">
      <alignment horizontal="center"/>
    </xf>
    <xf numFmtId="186" fontId="23" fillId="0" borderId="25" xfId="3" applyNumberFormat="1" applyFont="1" applyFill="1" applyBorder="1" applyAlignment="1">
      <alignment horizontal="center"/>
    </xf>
    <xf numFmtId="186" fontId="23" fillId="0" borderId="39" xfId="3" applyNumberFormat="1" applyFont="1" applyFill="1" applyBorder="1" applyAlignment="1">
      <alignment horizontal="center"/>
    </xf>
    <xf numFmtId="186" fontId="23" fillId="0" borderId="43" xfId="3" applyNumberFormat="1" applyFont="1" applyFill="1" applyBorder="1" applyAlignment="1">
      <alignment horizontal="center"/>
    </xf>
    <xf numFmtId="186" fontId="23" fillId="0" borderId="35" xfId="3" applyNumberFormat="1" applyFont="1" applyFill="1" applyBorder="1" applyAlignment="1">
      <alignment horizontal="center"/>
    </xf>
    <xf numFmtId="184" fontId="10" fillId="0" borderId="37" xfId="3" applyNumberFormat="1" applyFont="1" applyFill="1" applyBorder="1" applyAlignment="1">
      <alignment horizontal="center"/>
    </xf>
    <xf numFmtId="180" fontId="4" fillId="0" borderId="49" xfId="5" applyNumberFormat="1" applyFont="1" applyFill="1" applyBorder="1" applyAlignment="1">
      <alignment horizontal="right" shrinkToFit="1"/>
    </xf>
    <xf numFmtId="180" fontId="4" fillId="0" borderId="48" xfId="5" applyNumberFormat="1" applyFont="1" applyFill="1" applyBorder="1" applyAlignment="1">
      <alignment horizontal="right" shrinkToFit="1"/>
    </xf>
    <xf numFmtId="180" fontId="4" fillId="0" borderId="12" xfId="5" applyNumberFormat="1" applyFont="1" applyFill="1" applyBorder="1" applyAlignment="1">
      <alignment horizontal="right" shrinkToFit="1"/>
    </xf>
    <xf numFmtId="180" fontId="4" fillId="0" borderId="7" xfId="5" applyNumberFormat="1" applyFont="1" applyFill="1" applyBorder="1" applyAlignment="1">
      <alignment horizontal="right" shrinkToFit="1"/>
    </xf>
    <xf numFmtId="180" fontId="4" fillId="0" borderId="13" xfId="5" applyNumberFormat="1" applyFont="1" applyFill="1" applyBorder="1" applyAlignment="1">
      <alignment horizontal="right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11" xfId="3" applyFont="1" applyFill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80" fontId="11" fillId="0" borderId="6" xfId="0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6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4" fillId="0" borderId="5" xfId="7" applyBorder="1" applyAlignment="1">
      <alignment horizontal="center" vertical="center"/>
    </xf>
    <xf numFmtId="0" fontId="4" fillId="0" borderId="11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8" xfId="7" applyBorder="1" applyAlignment="1">
      <alignment horizontal="center" vertical="center"/>
    </xf>
    <xf numFmtId="0" fontId="19" fillId="0" borderId="8" xfId="4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/>
    </xf>
    <xf numFmtId="0" fontId="4" fillId="0" borderId="11" xfId="5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</cellXfs>
  <cellStyles count="41">
    <cellStyle name="Normal" xfId="13" xr:uid="{CBF66F2E-C213-4ADA-9FC6-8B63CBB31FD6}"/>
    <cellStyle name="桁区切り" xfId="1" builtinId="6"/>
    <cellStyle name="桁区切り 2" xfId="3" xr:uid="{8932A182-80CE-4128-93EC-EA80057CB95F}"/>
    <cellStyle name="桁区切り 2 2" xfId="26" xr:uid="{2F0C07D4-D5F9-491C-91E7-92F9DF7A4335}"/>
    <cellStyle name="桁区切り 3" xfId="30" xr:uid="{41D855AE-1FF3-4991-A6DF-7C8BE2A7AECA}"/>
    <cellStyle name="通貨 2" xfId="2" xr:uid="{4B361CF9-58B7-4AC1-B7F0-74DF0E2AEEE7}"/>
    <cellStyle name="標準" xfId="0" builtinId="0"/>
    <cellStyle name="標準 10" xfId="19" xr:uid="{87E6BFB2-AB24-4319-B359-226C78A8CD52}"/>
    <cellStyle name="標準 11" xfId="24" xr:uid="{7B9A7574-04EC-445B-8F8A-1EB8304419C5}"/>
    <cellStyle name="標準 12" xfId="36" xr:uid="{937DE086-56B3-4C2F-8602-EF0F6C743A46}"/>
    <cellStyle name="標準 13" xfId="34" xr:uid="{565FAAF6-228E-49C5-AFD4-3FB0BFB8C7C2}"/>
    <cellStyle name="標準 14" xfId="25" xr:uid="{B101F033-461A-4A44-A813-0EC87C194B2B}"/>
    <cellStyle name="標準 15" xfId="39" xr:uid="{B6BA15B3-84A1-401B-9475-5D4E344391DE}"/>
    <cellStyle name="標準 16" xfId="40" xr:uid="{3B99F3D7-688D-4967-BDBA-B5318F2F3459}"/>
    <cellStyle name="標準 17" xfId="38" xr:uid="{4B0F596D-C692-4F32-9FAE-A621317EABC8}"/>
    <cellStyle name="標準 18" xfId="20" xr:uid="{B2F3B608-232C-4027-990A-658017311144}"/>
    <cellStyle name="標準 19" xfId="35" xr:uid="{AFD2F118-8EAA-4251-A3C7-C5C10B7725B7}"/>
    <cellStyle name="標準 2" xfId="9" xr:uid="{00000000-0005-0000-0000-000002000000}"/>
    <cellStyle name="標準 2 2" xfId="4" xr:uid="{E05CA090-0CD0-4345-BBED-7BA75F9903A4}"/>
    <cellStyle name="標準 2 2 2" xfId="18" xr:uid="{1000E80C-43E3-473D-84F9-E0104758CB8C}"/>
    <cellStyle name="標準 2 2 2 2" xfId="32" xr:uid="{CAA51FC6-B305-4BDB-8995-FFA06E120572}"/>
    <cellStyle name="標準 2 2 3" xfId="33" xr:uid="{5DC89610-BAB1-419B-B132-3F8BF62CB465}"/>
    <cellStyle name="標準 20" xfId="37" xr:uid="{02FEBB3D-C000-4F4B-AF15-9EDA6AF75C86}"/>
    <cellStyle name="標準 3" xfId="10" xr:uid="{A1045313-5C06-4A49-BFEF-8AF3999C9356}"/>
    <cellStyle name="標準 3 2" xfId="6" xr:uid="{D2261A18-44B9-4AE5-91E9-231F2250EFB1}"/>
    <cellStyle name="標準 3 3" xfId="15" xr:uid="{A1045313-5C06-4A49-BFEF-8AF3999C9356}"/>
    <cellStyle name="標準 3 3 2" xfId="27" xr:uid="{62B85564-A1A1-4B9D-B2FC-EFDE2A76A265}"/>
    <cellStyle name="標準 3 4" xfId="21" xr:uid="{05B9E382-365F-4BDA-AC91-AA141BF9698F}"/>
    <cellStyle name="標準 4" xfId="11" xr:uid="{ECADBC89-1E56-4655-8694-61F6C1D72BDF}"/>
    <cellStyle name="標準 4 2" xfId="16" xr:uid="{ECADBC89-1E56-4655-8694-61F6C1D72BDF}"/>
    <cellStyle name="標準 4 2 2" xfId="28" xr:uid="{18AABBCF-06E0-4F4A-944B-FB7BDF8D648E}"/>
    <cellStyle name="標準 4 3" xfId="22" xr:uid="{9B06357F-F7C5-40F6-96E0-FDACEE2713E1}"/>
    <cellStyle name="標準 5" xfId="12" xr:uid="{EF01E7F6-AFFA-4862-B906-BDF7A3E64C0F}"/>
    <cellStyle name="標準 5 2" xfId="17" xr:uid="{EF01E7F6-AFFA-4862-B906-BDF7A3E64C0F}"/>
    <cellStyle name="標準 5 2 2" xfId="29" xr:uid="{BC827C4D-5102-4465-ACCB-081348980009}"/>
    <cellStyle name="標準 5 3" xfId="23" xr:uid="{733299DE-FCB3-4ACA-8F26-12EE948B19F9}"/>
    <cellStyle name="標準 6" xfId="8" xr:uid="{00000000-0005-0000-0000-000036000000}"/>
    <cellStyle name="標準 7" xfId="14" xr:uid="{00000000-0005-0000-0000-00003B000000}"/>
    <cellStyle name="標準 8" xfId="31" xr:uid="{05EDFBA9-B5BA-4F79-A949-7879B9566EE1}"/>
    <cellStyle name="標準 9" xfId="5" xr:uid="{EF9235A1-58B9-4664-BFE5-9E248AF8F442}"/>
    <cellStyle name="標準 9 2" xfId="7" xr:uid="{3089DAC6-BDF0-47EC-8105-F1D996B6D6CE}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14" Target="../customXml/item1.xml" Type="http://schemas.openxmlformats.org/officeDocument/2006/relationships/customXml"/><Relationship Id="rId15" Target="../customXml/item2.xml" Type="http://schemas.openxmlformats.org/officeDocument/2006/relationships/customXml"/><Relationship Id="rId16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505C-902F-4AF4-9683-8332EA4382C3}">
  <sheetPr codeName="Sheet3"/>
  <dimension ref="A1:AC37"/>
  <sheetViews>
    <sheetView zoomScale="57" workbookViewId="0">
      <selection activeCell="I33" sqref="I33"/>
    </sheetView>
  </sheetViews>
  <sheetFormatPr defaultColWidth="8.6328125" defaultRowHeight="15" customHeight="1" x14ac:dyDescent="0.2"/>
  <cols>
    <col min="1" max="2" width="8.6328125" style="3" customWidth="1"/>
    <col min="3" max="3" width="9.6328125" style="3" customWidth="1"/>
    <col min="4" max="4" width="8.6328125" style="3" customWidth="1"/>
    <col min="5" max="29" width="7.453125" style="3" customWidth="1"/>
    <col min="30" max="16384" width="8.6328125" style="3"/>
  </cols>
  <sheetData>
    <row r="1" spans="1:29" s="1" customFormat="1" ht="25.5" customHeight="1" x14ac:dyDescent="0.25">
      <c r="A1" s="327" t="s">
        <v>66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233"/>
    </row>
    <row r="2" spans="1:29" s="1" customFormat="1" ht="20.149999999999999" customHeight="1" x14ac:dyDescent="0.3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18.75" customHeight="1" x14ac:dyDescent="0.2">
      <c r="A3" s="326" t="s">
        <v>67</v>
      </c>
      <c r="B3" s="326"/>
      <c r="V3" s="56"/>
      <c r="W3" s="56"/>
      <c r="Y3" s="56"/>
      <c r="Z3" s="56"/>
      <c r="AA3" s="56"/>
      <c r="AB3" s="234" t="s">
        <v>68</v>
      </c>
      <c r="AC3" s="4"/>
    </row>
    <row r="4" spans="1:29" s="57" customFormat="1" ht="18.75" hidden="1" customHeight="1" x14ac:dyDescent="0.2">
      <c r="A4" s="328"/>
      <c r="B4" s="328"/>
      <c r="E4" s="57" t="s">
        <v>118</v>
      </c>
      <c r="F4" s="57" t="s">
        <v>118</v>
      </c>
      <c r="G4" s="57" t="s">
        <v>118</v>
      </c>
      <c r="H4" s="57" t="s">
        <v>119</v>
      </c>
      <c r="I4" s="57" t="s">
        <v>119</v>
      </c>
      <c r="J4" s="57" t="s">
        <v>119</v>
      </c>
      <c r="K4" s="57" t="s">
        <v>34</v>
      </c>
      <c r="L4" s="57" t="s">
        <v>34</v>
      </c>
      <c r="M4" s="57" t="s">
        <v>34</v>
      </c>
      <c r="N4" s="57" t="s">
        <v>120</v>
      </c>
      <c r="O4" s="57" t="s">
        <v>120</v>
      </c>
      <c r="P4" s="57" t="s">
        <v>120</v>
      </c>
      <c r="Q4" s="57" t="s">
        <v>121</v>
      </c>
      <c r="R4" s="57" t="s">
        <v>121</v>
      </c>
      <c r="S4" s="57" t="s">
        <v>121</v>
      </c>
      <c r="T4" s="57" t="s">
        <v>122</v>
      </c>
      <c r="U4" s="57" t="s">
        <v>122</v>
      </c>
      <c r="V4" s="57" t="s">
        <v>122</v>
      </c>
      <c r="W4" s="60" t="s">
        <v>123</v>
      </c>
      <c r="X4" s="60" t="s">
        <v>123</v>
      </c>
      <c r="Y4" s="60" t="s">
        <v>123</v>
      </c>
      <c r="Z4" s="60" t="s">
        <v>124</v>
      </c>
      <c r="AA4" s="60" t="s">
        <v>124</v>
      </c>
      <c r="AB4" s="60" t="s">
        <v>124</v>
      </c>
      <c r="AC4" s="59"/>
    </row>
    <row r="5" spans="1:29" ht="19.5" customHeight="1" x14ac:dyDescent="0.2">
      <c r="A5" s="313" t="s">
        <v>69</v>
      </c>
      <c r="B5" s="314"/>
      <c r="C5" s="315"/>
      <c r="D5" s="319" t="s">
        <v>70</v>
      </c>
      <c r="E5" s="310" t="s">
        <v>71</v>
      </c>
      <c r="F5" s="311"/>
      <c r="G5" s="312"/>
      <c r="H5" s="310" t="s">
        <v>72</v>
      </c>
      <c r="I5" s="311"/>
      <c r="J5" s="312"/>
      <c r="K5" s="310" t="s">
        <v>73</v>
      </c>
      <c r="L5" s="311"/>
      <c r="M5" s="312"/>
      <c r="N5" s="310" t="s">
        <v>74</v>
      </c>
      <c r="O5" s="311"/>
      <c r="P5" s="312"/>
      <c r="Q5" s="310" t="s">
        <v>75</v>
      </c>
      <c r="R5" s="311"/>
      <c r="S5" s="312"/>
      <c r="T5" s="310" t="s">
        <v>76</v>
      </c>
      <c r="U5" s="311"/>
      <c r="V5" s="312"/>
      <c r="W5" s="310" t="s">
        <v>77</v>
      </c>
      <c r="X5" s="311"/>
      <c r="Y5" s="312"/>
      <c r="Z5" s="310" t="s">
        <v>78</v>
      </c>
      <c r="AA5" s="311"/>
      <c r="AB5" s="312"/>
    </row>
    <row r="6" spans="1:29" ht="18.649999999999999" customHeight="1" x14ac:dyDescent="0.2">
      <c r="A6" s="316"/>
      <c r="B6" s="317"/>
      <c r="C6" s="318"/>
      <c r="D6" s="320"/>
      <c r="E6" s="5" t="s">
        <v>7</v>
      </c>
      <c r="F6" s="6" t="s">
        <v>6</v>
      </c>
      <c r="G6" s="7" t="s">
        <v>79</v>
      </c>
      <c r="H6" s="8" t="s">
        <v>7</v>
      </c>
      <c r="I6" s="6" t="s">
        <v>6</v>
      </c>
      <c r="J6" s="7" t="s">
        <v>79</v>
      </c>
      <c r="K6" s="8" t="s">
        <v>7</v>
      </c>
      <c r="L6" s="6" t="s">
        <v>6</v>
      </c>
      <c r="M6" s="7" t="s">
        <v>79</v>
      </c>
      <c r="N6" s="8" t="s">
        <v>7</v>
      </c>
      <c r="O6" s="6" t="s">
        <v>6</v>
      </c>
      <c r="P6" s="7" t="s">
        <v>79</v>
      </c>
      <c r="Q6" s="8" t="s">
        <v>7</v>
      </c>
      <c r="R6" s="6" t="s">
        <v>6</v>
      </c>
      <c r="S6" s="7" t="s">
        <v>79</v>
      </c>
      <c r="T6" s="8" t="s">
        <v>7</v>
      </c>
      <c r="U6" s="6" t="s">
        <v>6</v>
      </c>
      <c r="V6" s="7" t="s">
        <v>79</v>
      </c>
      <c r="W6" s="9" t="s">
        <v>7</v>
      </c>
      <c r="X6" s="6" t="s">
        <v>6</v>
      </c>
      <c r="Y6" s="7" t="s">
        <v>79</v>
      </c>
      <c r="Z6" s="8" t="s">
        <v>7</v>
      </c>
      <c r="AA6" s="6" t="s">
        <v>6</v>
      </c>
      <c r="AB6" s="7" t="s">
        <v>79</v>
      </c>
    </row>
    <row r="7" spans="1:29" ht="19.5" customHeight="1" x14ac:dyDescent="0.2">
      <c r="A7" s="322" t="s">
        <v>80</v>
      </c>
      <c r="B7" s="319" t="s">
        <v>81</v>
      </c>
      <c r="C7" s="10">
        <v>45291</v>
      </c>
      <c r="D7" s="64">
        <v>47</v>
      </c>
      <c r="E7" s="69">
        <v>0</v>
      </c>
      <c r="F7" s="70">
        <v>0</v>
      </c>
      <c r="G7" s="71">
        <v>0</v>
      </c>
      <c r="H7" s="69">
        <v>0</v>
      </c>
      <c r="I7" s="70">
        <v>0</v>
      </c>
      <c r="J7" s="71">
        <v>0</v>
      </c>
      <c r="K7" s="69">
        <v>1</v>
      </c>
      <c r="L7" s="70">
        <v>0</v>
      </c>
      <c r="M7" s="71">
        <v>1</v>
      </c>
      <c r="N7" s="69">
        <v>0</v>
      </c>
      <c r="O7" s="70">
        <v>0</v>
      </c>
      <c r="P7" s="71">
        <v>0</v>
      </c>
      <c r="Q7" s="69"/>
      <c r="R7" s="70"/>
      <c r="S7" s="71"/>
      <c r="T7" s="69"/>
      <c r="U7" s="70"/>
      <c r="V7" s="71"/>
      <c r="W7" s="69"/>
      <c r="X7" s="70"/>
      <c r="Y7" s="71"/>
      <c r="Z7" s="69"/>
      <c r="AA7" s="70"/>
      <c r="AB7" s="71"/>
    </row>
    <row r="8" spans="1:29" ht="19.5" customHeight="1" x14ac:dyDescent="0.2">
      <c r="A8" s="323"/>
      <c r="B8" s="321"/>
      <c r="C8" s="11">
        <v>45657</v>
      </c>
      <c r="D8" s="64">
        <v>47</v>
      </c>
      <c r="E8" s="69">
        <v>0</v>
      </c>
      <c r="F8" s="70">
        <v>0</v>
      </c>
      <c r="G8" s="71">
        <v>0</v>
      </c>
      <c r="H8" s="69">
        <v>0</v>
      </c>
      <c r="I8" s="70">
        <v>0</v>
      </c>
      <c r="J8" s="71">
        <v>0</v>
      </c>
      <c r="K8" s="69">
        <v>1</v>
      </c>
      <c r="L8" s="70">
        <v>0</v>
      </c>
      <c r="M8" s="71">
        <v>1</v>
      </c>
      <c r="N8" s="69">
        <v>0</v>
      </c>
      <c r="O8" s="70">
        <v>0</v>
      </c>
      <c r="P8" s="71">
        <v>0</v>
      </c>
      <c r="Q8" s="69">
        <v>0</v>
      </c>
      <c r="R8" s="70">
        <v>0</v>
      </c>
      <c r="S8" s="71">
        <v>0</v>
      </c>
      <c r="T8" s="69">
        <v>0</v>
      </c>
      <c r="U8" s="70">
        <v>0</v>
      </c>
      <c r="V8" s="71">
        <v>0</v>
      </c>
      <c r="W8" s="69">
        <v>0</v>
      </c>
      <c r="X8" s="70">
        <v>0</v>
      </c>
      <c r="Y8" s="71">
        <v>0</v>
      </c>
      <c r="Z8" s="69">
        <v>0</v>
      </c>
      <c r="AA8" s="70">
        <v>0</v>
      </c>
      <c r="AB8" s="71">
        <v>0</v>
      </c>
    </row>
    <row r="9" spans="1:29" ht="19.5" customHeight="1" x14ac:dyDescent="0.2">
      <c r="A9" s="323"/>
      <c r="B9" s="320"/>
      <c r="C9" s="12" t="s">
        <v>82</v>
      </c>
      <c r="D9" s="165">
        <v>0</v>
      </c>
      <c r="E9" s="166">
        <v>0</v>
      </c>
      <c r="F9" s="167">
        <v>0</v>
      </c>
      <c r="G9" s="168">
        <v>0</v>
      </c>
      <c r="H9" s="166">
        <v>0</v>
      </c>
      <c r="I9" s="167">
        <v>0</v>
      </c>
      <c r="J9" s="168">
        <v>0</v>
      </c>
      <c r="K9" s="169">
        <v>0</v>
      </c>
      <c r="L9" s="170">
        <v>0</v>
      </c>
      <c r="M9" s="171">
        <v>0</v>
      </c>
      <c r="N9" s="169">
        <v>0</v>
      </c>
      <c r="O9" s="170">
        <v>0</v>
      </c>
      <c r="P9" s="171">
        <v>0</v>
      </c>
      <c r="Q9" s="169">
        <v>0</v>
      </c>
      <c r="R9" s="170">
        <v>0</v>
      </c>
      <c r="S9" s="171">
        <v>0</v>
      </c>
      <c r="T9" s="169">
        <v>0</v>
      </c>
      <c r="U9" s="170">
        <v>0</v>
      </c>
      <c r="V9" s="171">
        <v>0</v>
      </c>
      <c r="W9" s="169">
        <v>0</v>
      </c>
      <c r="X9" s="170">
        <v>0</v>
      </c>
      <c r="Y9" s="171">
        <v>0</v>
      </c>
      <c r="Z9" s="169">
        <v>0</v>
      </c>
      <c r="AA9" s="170">
        <v>0</v>
      </c>
      <c r="AB9" s="171">
        <v>0</v>
      </c>
    </row>
    <row r="10" spans="1:29" ht="19.5" customHeight="1" x14ac:dyDescent="0.2">
      <c r="A10" s="323"/>
      <c r="B10" s="319" t="s">
        <v>83</v>
      </c>
      <c r="C10" s="10">
        <v>45291</v>
      </c>
      <c r="D10" s="13"/>
      <c r="E10" s="99">
        <v>0</v>
      </c>
      <c r="F10" s="99">
        <v>0</v>
      </c>
      <c r="G10" s="100">
        <v>0</v>
      </c>
      <c r="H10" s="101">
        <v>0</v>
      </c>
      <c r="I10" s="99">
        <v>0</v>
      </c>
      <c r="J10" s="100">
        <v>0</v>
      </c>
      <c r="K10" s="93">
        <v>2.1</v>
      </c>
      <c r="L10" s="72">
        <v>0</v>
      </c>
      <c r="M10" s="73">
        <v>2.1</v>
      </c>
      <c r="N10" s="74">
        <v>0</v>
      </c>
      <c r="O10" s="72">
        <v>0</v>
      </c>
      <c r="P10" s="73">
        <v>0</v>
      </c>
      <c r="Q10" s="74">
        <v>0</v>
      </c>
      <c r="R10" s="72">
        <v>0</v>
      </c>
      <c r="S10" s="73">
        <v>0</v>
      </c>
      <c r="T10" s="74">
        <v>0</v>
      </c>
      <c r="U10" s="72">
        <v>0</v>
      </c>
      <c r="V10" s="73">
        <v>0</v>
      </c>
      <c r="W10" s="74">
        <v>0</v>
      </c>
      <c r="X10" s="72">
        <v>0</v>
      </c>
      <c r="Y10" s="73">
        <v>0</v>
      </c>
      <c r="Z10" s="74">
        <v>0</v>
      </c>
      <c r="AA10" s="72">
        <v>0</v>
      </c>
      <c r="AB10" s="73">
        <v>0</v>
      </c>
    </row>
    <row r="11" spans="1:29" ht="19.5" customHeight="1" x14ac:dyDescent="0.2">
      <c r="A11" s="323"/>
      <c r="B11" s="321"/>
      <c r="C11" s="11">
        <v>45657</v>
      </c>
      <c r="D11" s="61"/>
      <c r="E11" s="102">
        <v>0</v>
      </c>
      <c r="F11" s="103">
        <v>0</v>
      </c>
      <c r="G11" s="104">
        <v>0</v>
      </c>
      <c r="H11" s="102">
        <v>0</v>
      </c>
      <c r="I11" s="103">
        <v>0</v>
      </c>
      <c r="J11" s="105">
        <v>0</v>
      </c>
      <c r="K11" s="78">
        <v>2.1</v>
      </c>
      <c r="L11" s="76">
        <v>0</v>
      </c>
      <c r="M11" s="77">
        <v>2.1</v>
      </c>
      <c r="N11" s="75">
        <v>0</v>
      </c>
      <c r="O11" s="76">
        <v>0</v>
      </c>
      <c r="P11" s="77">
        <v>0</v>
      </c>
      <c r="Q11" s="75">
        <v>0</v>
      </c>
      <c r="R11" s="76">
        <v>0</v>
      </c>
      <c r="S11" s="77">
        <v>0</v>
      </c>
      <c r="T11" s="75">
        <v>0</v>
      </c>
      <c r="U11" s="76">
        <v>0</v>
      </c>
      <c r="V11" s="77">
        <v>0</v>
      </c>
      <c r="W11" s="75">
        <v>0</v>
      </c>
      <c r="X11" s="76">
        <v>0</v>
      </c>
      <c r="Y11" s="77">
        <v>0</v>
      </c>
      <c r="Z11" s="75">
        <v>0</v>
      </c>
      <c r="AA11" s="76">
        <v>0</v>
      </c>
      <c r="AB11" s="77">
        <v>0</v>
      </c>
    </row>
    <row r="12" spans="1:29" ht="19.5" customHeight="1" x14ac:dyDescent="0.2">
      <c r="A12" s="324"/>
      <c r="B12" s="320"/>
      <c r="C12" s="12" t="s">
        <v>82</v>
      </c>
      <c r="D12" s="172"/>
      <c r="E12" s="173">
        <v>0</v>
      </c>
      <c r="F12" s="174">
        <v>0</v>
      </c>
      <c r="G12" s="175">
        <v>0</v>
      </c>
      <c r="H12" s="173">
        <v>0</v>
      </c>
      <c r="I12" s="174">
        <v>0</v>
      </c>
      <c r="J12" s="175">
        <v>0</v>
      </c>
      <c r="K12" s="176">
        <v>0</v>
      </c>
      <c r="L12" s="177">
        <v>0</v>
      </c>
      <c r="M12" s="178">
        <v>0</v>
      </c>
      <c r="N12" s="176">
        <v>0</v>
      </c>
      <c r="O12" s="177">
        <v>0</v>
      </c>
      <c r="P12" s="178">
        <v>0</v>
      </c>
      <c r="Q12" s="176">
        <v>0</v>
      </c>
      <c r="R12" s="177">
        <v>0</v>
      </c>
      <c r="S12" s="178">
        <v>0</v>
      </c>
      <c r="T12" s="176">
        <v>0</v>
      </c>
      <c r="U12" s="177">
        <v>0</v>
      </c>
      <c r="V12" s="178">
        <v>0</v>
      </c>
      <c r="W12" s="176">
        <v>0</v>
      </c>
      <c r="X12" s="177">
        <v>0</v>
      </c>
      <c r="Y12" s="178">
        <v>0</v>
      </c>
      <c r="Z12" s="176">
        <v>0</v>
      </c>
      <c r="AA12" s="177">
        <v>0</v>
      </c>
      <c r="AB12" s="178">
        <v>0</v>
      </c>
    </row>
    <row r="13" spans="1:29" ht="19.5" customHeight="1" x14ac:dyDescent="0.2">
      <c r="A13" s="322" t="s">
        <v>84</v>
      </c>
      <c r="B13" s="319" t="s">
        <v>81</v>
      </c>
      <c r="C13" s="10">
        <v>45291</v>
      </c>
      <c r="D13" s="79">
        <v>2662</v>
      </c>
      <c r="E13" s="69">
        <v>1222</v>
      </c>
      <c r="F13" s="70">
        <v>79</v>
      </c>
      <c r="G13" s="71">
        <v>1301</v>
      </c>
      <c r="H13" s="69">
        <v>168</v>
      </c>
      <c r="I13" s="70">
        <v>64</v>
      </c>
      <c r="J13" s="71">
        <v>232</v>
      </c>
      <c r="K13" s="69">
        <v>62</v>
      </c>
      <c r="L13" s="70">
        <v>12</v>
      </c>
      <c r="M13" s="71">
        <v>74</v>
      </c>
      <c r="N13" s="69">
        <v>174</v>
      </c>
      <c r="O13" s="70">
        <v>32</v>
      </c>
      <c r="P13" s="71">
        <v>206</v>
      </c>
      <c r="Q13" s="69">
        <v>29</v>
      </c>
      <c r="R13" s="70">
        <v>5</v>
      </c>
      <c r="S13" s="71">
        <v>34</v>
      </c>
      <c r="T13" s="69"/>
      <c r="U13" s="70"/>
      <c r="V13" s="71"/>
      <c r="W13" s="69">
        <v>48</v>
      </c>
      <c r="X13" s="70">
        <v>65</v>
      </c>
      <c r="Y13" s="71">
        <v>113</v>
      </c>
      <c r="Z13" s="69">
        <v>3</v>
      </c>
      <c r="AA13" s="70">
        <v>2</v>
      </c>
      <c r="AB13" s="71">
        <v>5</v>
      </c>
    </row>
    <row r="14" spans="1:29" ht="19.5" customHeight="1" x14ac:dyDescent="0.2">
      <c r="A14" s="323"/>
      <c r="B14" s="321"/>
      <c r="C14" s="11">
        <v>45657</v>
      </c>
      <c r="D14" s="64">
        <v>2662</v>
      </c>
      <c r="E14" s="69">
        <v>1205</v>
      </c>
      <c r="F14" s="70">
        <v>79</v>
      </c>
      <c r="G14" s="71">
        <v>1284</v>
      </c>
      <c r="H14" s="69">
        <v>169</v>
      </c>
      <c r="I14" s="70">
        <v>62</v>
      </c>
      <c r="J14" s="71">
        <v>231</v>
      </c>
      <c r="K14" s="69">
        <v>63</v>
      </c>
      <c r="L14" s="70">
        <v>11</v>
      </c>
      <c r="M14" s="71">
        <v>74</v>
      </c>
      <c r="N14" s="69">
        <v>175</v>
      </c>
      <c r="O14" s="70">
        <v>33</v>
      </c>
      <c r="P14" s="71">
        <v>208</v>
      </c>
      <c r="Q14" s="69">
        <v>29</v>
      </c>
      <c r="R14" s="70">
        <v>5</v>
      </c>
      <c r="S14" s="71">
        <v>34</v>
      </c>
      <c r="T14" s="69">
        <v>0</v>
      </c>
      <c r="U14" s="70">
        <v>0</v>
      </c>
      <c r="V14" s="71">
        <v>0</v>
      </c>
      <c r="W14" s="69">
        <v>46</v>
      </c>
      <c r="X14" s="70">
        <v>63</v>
      </c>
      <c r="Y14" s="71">
        <v>109</v>
      </c>
      <c r="Z14" s="69">
        <v>3</v>
      </c>
      <c r="AA14" s="70">
        <v>2</v>
      </c>
      <c r="AB14" s="71">
        <v>5</v>
      </c>
    </row>
    <row r="15" spans="1:29" ht="19.5" customHeight="1" x14ac:dyDescent="0.2">
      <c r="A15" s="323"/>
      <c r="B15" s="320"/>
      <c r="C15" s="12" t="s">
        <v>82</v>
      </c>
      <c r="D15" s="165">
        <v>0</v>
      </c>
      <c r="E15" s="179">
        <v>-17</v>
      </c>
      <c r="F15" s="180">
        <v>0</v>
      </c>
      <c r="G15" s="181">
        <v>-17</v>
      </c>
      <c r="H15" s="179">
        <v>1</v>
      </c>
      <c r="I15" s="180">
        <v>-2</v>
      </c>
      <c r="J15" s="181">
        <v>-1</v>
      </c>
      <c r="K15" s="179">
        <v>1</v>
      </c>
      <c r="L15" s="180">
        <v>-1</v>
      </c>
      <c r="M15" s="181">
        <v>0</v>
      </c>
      <c r="N15" s="179">
        <v>1</v>
      </c>
      <c r="O15" s="180">
        <v>1</v>
      </c>
      <c r="P15" s="181">
        <v>2</v>
      </c>
      <c r="Q15" s="179">
        <v>0</v>
      </c>
      <c r="R15" s="180">
        <v>0</v>
      </c>
      <c r="S15" s="181">
        <v>0</v>
      </c>
      <c r="T15" s="179">
        <v>0</v>
      </c>
      <c r="U15" s="180">
        <v>0</v>
      </c>
      <c r="V15" s="181">
        <v>0</v>
      </c>
      <c r="W15" s="179">
        <v>-2</v>
      </c>
      <c r="X15" s="180">
        <v>-2</v>
      </c>
      <c r="Y15" s="181">
        <v>-4</v>
      </c>
      <c r="Z15" s="179">
        <v>0</v>
      </c>
      <c r="AA15" s="180">
        <v>0</v>
      </c>
      <c r="AB15" s="181">
        <v>0</v>
      </c>
    </row>
    <row r="16" spans="1:29" ht="19.5" customHeight="1" x14ac:dyDescent="0.2">
      <c r="A16" s="323"/>
      <c r="B16" s="319" t="s">
        <v>83</v>
      </c>
      <c r="C16" s="10">
        <v>45291</v>
      </c>
      <c r="D16" s="15"/>
      <c r="E16" s="80">
        <v>46.2</v>
      </c>
      <c r="F16" s="81">
        <v>3</v>
      </c>
      <c r="G16" s="14">
        <v>49.2</v>
      </c>
      <c r="H16" s="80">
        <v>6.4</v>
      </c>
      <c r="I16" s="81">
        <v>2.4</v>
      </c>
      <c r="J16" s="14">
        <v>8.8000000000000007</v>
      </c>
      <c r="K16" s="80">
        <v>2.2999999999999998</v>
      </c>
      <c r="L16" s="81">
        <v>0.5</v>
      </c>
      <c r="M16" s="14">
        <v>2.8</v>
      </c>
      <c r="N16" s="80">
        <v>6.6</v>
      </c>
      <c r="O16" s="81">
        <v>1.2</v>
      </c>
      <c r="P16" s="14">
        <v>7.8</v>
      </c>
      <c r="Q16" s="80">
        <v>1.1000000000000001</v>
      </c>
      <c r="R16" s="81">
        <v>0.2</v>
      </c>
      <c r="S16" s="14">
        <v>1.3</v>
      </c>
      <c r="T16" s="80">
        <v>0</v>
      </c>
      <c r="U16" s="81">
        <v>0</v>
      </c>
      <c r="V16" s="14">
        <v>0</v>
      </c>
      <c r="W16" s="80">
        <v>1.8</v>
      </c>
      <c r="X16" s="81">
        <v>2.5</v>
      </c>
      <c r="Y16" s="14">
        <v>4.3</v>
      </c>
      <c r="Z16" s="80">
        <v>0.1</v>
      </c>
      <c r="AA16" s="81">
        <v>0.1</v>
      </c>
      <c r="AB16" s="14">
        <v>0.2</v>
      </c>
    </row>
    <row r="17" spans="1:28" ht="19.5" customHeight="1" x14ac:dyDescent="0.2">
      <c r="A17" s="323"/>
      <c r="B17" s="321"/>
      <c r="C17" s="11">
        <v>45657</v>
      </c>
      <c r="D17" s="15"/>
      <c r="E17" s="80">
        <v>46.1</v>
      </c>
      <c r="F17" s="81">
        <v>3</v>
      </c>
      <c r="G17" s="14">
        <v>49.1</v>
      </c>
      <c r="H17" s="80">
        <v>6.5</v>
      </c>
      <c r="I17" s="81">
        <v>2.4</v>
      </c>
      <c r="J17" s="14">
        <v>8.8000000000000007</v>
      </c>
      <c r="K17" s="80">
        <v>2.4</v>
      </c>
      <c r="L17" s="81">
        <v>0.4</v>
      </c>
      <c r="M17" s="14">
        <v>2.8</v>
      </c>
      <c r="N17" s="80">
        <v>6.7</v>
      </c>
      <c r="O17" s="81">
        <v>1.3</v>
      </c>
      <c r="P17" s="14">
        <v>8</v>
      </c>
      <c r="Q17" s="80">
        <v>1.1000000000000001</v>
      </c>
      <c r="R17" s="81">
        <v>0.2</v>
      </c>
      <c r="S17" s="14">
        <v>1.3</v>
      </c>
      <c r="T17" s="80">
        <v>0</v>
      </c>
      <c r="U17" s="81">
        <v>0</v>
      </c>
      <c r="V17" s="14">
        <v>0</v>
      </c>
      <c r="W17" s="80">
        <v>1.8</v>
      </c>
      <c r="X17" s="81">
        <v>2.4</v>
      </c>
      <c r="Y17" s="14">
        <v>4.2</v>
      </c>
      <c r="Z17" s="80">
        <v>0.1</v>
      </c>
      <c r="AA17" s="81">
        <v>0.1</v>
      </c>
      <c r="AB17" s="14">
        <v>0.2</v>
      </c>
    </row>
    <row r="18" spans="1:28" ht="19.5" customHeight="1" x14ac:dyDescent="0.2">
      <c r="A18" s="324"/>
      <c r="B18" s="320"/>
      <c r="C18" s="12" t="s">
        <v>82</v>
      </c>
      <c r="D18" s="182"/>
      <c r="E18" s="183">
        <v>-0.10000000000000142</v>
      </c>
      <c r="F18" s="184">
        <v>0</v>
      </c>
      <c r="G18" s="185">
        <v>-0.10000000000000142</v>
      </c>
      <c r="H18" s="183">
        <v>9.9999999999999645E-2</v>
      </c>
      <c r="I18" s="184">
        <v>0</v>
      </c>
      <c r="J18" s="185">
        <v>0</v>
      </c>
      <c r="K18" s="183">
        <v>0.10000000000000009</v>
      </c>
      <c r="L18" s="184">
        <v>-9.9999999999999978E-2</v>
      </c>
      <c r="M18" s="185">
        <v>0</v>
      </c>
      <c r="N18" s="183">
        <v>0.10000000000000053</v>
      </c>
      <c r="O18" s="184">
        <v>0.10000000000000009</v>
      </c>
      <c r="P18" s="185">
        <v>0.20000000000000018</v>
      </c>
      <c r="Q18" s="183">
        <v>0</v>
      </c>
      <c r="R18" s="184">
        <v>0</v>
      </c>
      <c r="S18" s="185">
        <v>0</v>
      </c>
      <c r="T18" s="183">
        <v>0</v>
      </c>
      <c r="U18" s="184">
        <v>0</v>
      </c>
      <c r="V18" s="185">
        <v>0</v>
      </c>
      <c r="W18" s="183">
        <v>0</v>
      </c>
      <c r="X18" s="184">
        <v>-0.10000000000000009</v>
      </c>
      <c r="Y18" s="185">
        <v>-9.9999999999999645E-2</v>
      </c>
      <c r="Z18" s="183">
        <v>0</v>
      </c>
      <c r="AA18" s="184">
        <v>0</v>
      </c>
      <c r="AB18" s="185">
        <v>0</v>
      </c>
    </row>
    <row r="19" spans="1:28" ht="19.5" customHeight="1" x14ac:dyDescent="0.2">
      <c r="A19" s="51"/>
      <c r="B19" s="52"/>
      <c r="C19" s="53"/>
      <c r="D19" s="54"/>
      <c r="E19" s="54"/>
      <c r="F19" s="54"/>
      <c r="G19" s="54"/>
      <c r="H19" s="54"/>
      <c r="I19" s="54"/>
      <c r="J19" s="54"/>
      <c r="K19" s="55"/>
      <c r="L19" s="55"/>
      <c r="M19" s="55"/>
      <c r="N19" s="55"/>
      <c r="O19" s="55"/>
      <c r="P19" s="55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28" s="57" customFormat="1" ht="19.5" hidden="1" customHeight="1" x14ac:dyDescent="0.2">
      <c r="E20" s="57" t="s">
        <v>125</v>
      </c>
      <c r="F20" s="57" t="s">
        <v>125</v>
      </c>
      <c r="G20" s="57" t="s">
        <v>125</v>
      </c>
      <c r="H20" s="57" t="s">
        <v>126</v>
      </c>
      <c r="I20" s="57" t="s">
        <v>126</v>
      </c>
      <c r="J20" s="57" t="s">
        <v>126</v>
      </c>
      <c r="K20" s="58" t="s">
        <v>127</v>
      </c>
      <c r="L20" s="58" t="s">
        <v>127</v>
      </c>
      <c r="M20" s="58" t="s">
        <v>127</v>
      </c>
      <c r="N20" s="58" t="s">
        <v>28</v>
      </c>
      <c r="O20" s="58" t="s">
        <v>28</v>
      </c>
      <c r="P20" s="58" t="s">
        <v>28</v>
      </c>
      <c r="Q20" s="57" t="s">
        <v>1</v>
      </c>
      <c r="R20" s="57" t="s">
        <v>1</v>
      </c>
      <c r="S20" s="57" t="s">
        <v>1</v>
      </c>
      <c r="T20" s="57" t="s">
        <v>128</v>
      </c>
      <c r="U20" s="57" t="s">
        <v>128</v>
      </c>
      <c r="V20" s="57" t="s">
        <v>128</v>
      </c>
    </row>
    <row r="21" spans="1:28" ht="19.5" customHeight="1" x14ac:dyDescent="0.2">
      <c r="A21" s="313" t="s">
        <v>69</v>
      </c>
      <c r="B21" s="314"/>
      <c r="C21" s="315"/>
      <c r="D21" s="319" t="s">
        <v>70</v>
      </c>
      <c r="E21" s="310" t="s">
        <v>85</v>
      </c>
      <c r="F21" s="311"/>
      <c r="G21" s="312"/>
      <c r="H21" s="310" t="s">
        <v>86</v>
      </c>
      <c r="I21" s="311"/>
      <c r="J21" s="312"/>
      <c r="K21" s="310" t="s">
        <v>87</v>
      </c>
      <c r="L21" s="311"/>
      <c r="M21" s="312"/>
      <c r="N21" s="310" t="s">
        <v>88</v>
      </c>
      <c r="O21" s="311"/>
      <c r="P21" s="312"/>
      <c r="Q21" s="310" t="s">
        <v>5</v>
      </c>
      <c r="R21" s="311"/>
      <c r="S21" s="312"/>
      <c r="T21" s="310" t="s">
        <v>89</v>
      </c>
      <c r="U21" s="311"/>
      <c r="V21" s="312"/>
      <c r="W21" s="319" t="s">
        <v>90</v>
      </c>
    </row>
    <row r="22" spans="1:28" ht="19.5" customHeight="1" x14ac:dyDescent="0.2">
      <c r="A22" s="316"/>
      <c r="B22" s="317"/>
      <c r="C22" s="318"/>
      <c r="D22" s="320"/>
      <c r="E22" s="8" t="s">
        <v>7</v>
      </c>
      <c r="F22" s="6" t="s">
        <v>6</v>
      </c>
      <c r="G22" s="7" t="s">
        <v>79</v>
      </c>
      <c r="H22" s="8" t="s">
        <v>7</v>
      </c>
      <c r="I22" s="6" t="s">
        <v>6</v>
      </c>
      <c r="J22" s="7" t="s">
        <v>79</v>
      </c>
      <c r="K22" s="8" t="s">
        <v>7</v>
      </c>
      <c r="L22" s="6" t="s">
        <v>6</v>
      </c>
      <c r="M22" s="7" t="s">
        <v>79</v>
      </c>
      <c r="N22" s="8" t="s">
        <v>7</v>
      </c>
      <c r="O22" s="6" t="s">
        <v>6</v>
      </c>
      <c r="P22" s="7" t="s">
        <v>79</v>
      </c>
      <c r="Q22" s="8" t="s">
        <v>7</v>
      </c>
      <c r="R22" s="6" t="s">
        <v>6</v>
      </c>
      <c r="S22" s="7" t="s">
        <v>79</v>
      </c>
      <c r="T22" s="9" t="s">
        <v>7</v>
      </c>
      <c r="U22" s="6" t="s">
        <v>6</v>
      </c>
      <c r="V22" s="7" t="s">
        <v>79</v>
      </c>
      <c r="W22" s="320"/>
    </row>
    <row r="23" spans="1:28" ht="19.5" customHeight="1" x14ac:dyDescent="0.2">
      <c r="A23" s="322" t="s">
        <v>80</v>
      </c>
      <c r="B23" s="319" t="s">
        <v>81</v>
      </c>
      <c r="C23" s="10">
        <v>45291</v>
      </c>
      <c r="D23" s="82">
        <v>47</v>
      </c>
      <c r="E23" s="69"/>
      <c r="F23" s="70"/>
      <c r="G23" s="71"/>
      <c r="H23" s="83"/>
      <c r="I23" s="84"/>
      <c r="J23" s="85"/>
      <c r="K23" s="83"/>
      <c r="L23" s="84"/>
      <c r="M23" s="85"/>
      <c r="N23" s="86">
        <v>1</v>
      </c>
      <c r="O23" s="84">
        <v>0</v>
      </c>
      <c r="P23" s="85">
        <v>1</v>
      </c>
      <c r="Q23" s="86">
        <v>43</v>
      </c>
      <c r="R23" s="84">
        <v>2</v>
      </c>
      <c r="S23" s="85">
        <v>45</v>
      </c>
      <c r="T23" s="87">
        <v>45</v>
      </c>
      <c r="U23" s="88">
        <v>2</v>
      </c>
      <c r="V23" s="89">
        <v>47</v>
      </c>
      <c r="W23" s="90">
        <v>0</v>
      </c>
    </row>
    <row r="24" spans="1:28" ht="19.5" customHeight="1" x14ac:dyDescent="0.2">
      <c r="A24" s="323"/>
      <c r="B24" s="321"/>
      <c r="C24" s="11">
        <v>45657</v>
      </c>
      <c r="D24" s="79">
        <v>47</v>
      </c>
      <c r="E24" s="69">
        <v>0</v>
      </c>
      <c r="F24" s="70">
        <v>0</v>
      </c>
      <c r="G24" s="71">
        <v>0</v>
      </c>
      <c r="H24" s="91">
        <v>0</v>
      </c>
      <c r="I24" s="70">
        <v>0</v>
      </c>
      <c r="J24" s="71">
        <v>0</v>
      </c>
      <c r="K24" s="91">
        <v>0</v>
      </c>
      <c r="L24" s="70">
        <v>0</v>
      </c>
      <c r="M24" s="71">
        <v>0</v>
      </c>
      <c r="N24" s="69">
        <v>1</v>
      </c>
      <c r="O24" s="70">
        <v>0</v>
      </c>
      <c r="P24" s="71">
        <v>1</v>
      </c>
      <c r="Q24" s="69">
        <v>43</v>
      </c>
      <c r="R24" s="70">
        <v>2</v>
      </c>
      <c r="S24" s="71">
        <v>45</v>
      </c>
      <c r="T24" s="87">
        <v>45</v>
      </c>
      <c r="U24" s="92">
        <v>2</v>
      </c>
      <c r="V24" s="89">
        <v>47</v>
      </c>
      <c r="W24" s="64">
        <v>0</v>
      </c>
    </row>
    <row r="25" spans="1:28" ht="19.5" customHeight="1" x14ac:dyDescent="0.2">
      <c r="A25" s="323"/>
      <c r="B25" s="320"/>
      <c r="C25" s="12" t="s">
        <v>82</v>
      </c>
      <c r="D25" s="165">
        <v>0</v>
      </c>
      <c r="E25" s="169">
        <v>0</v>
      </c>
      <c r="F25" s="170">
        <v>0</v>
      </c>
      <c r="G25" s="171">
        <v>0</v>
      </c>
      <c r="H25" s="169">
        <v>0</v>
      </c>
      <c r="I25" s="170">
        <v>0</v>
      </c>
      <c r="J25" s="171">
        <v>0</v>
      </c>
      <c r="K25" s="169">
        <v>0</v>
      </c>
      <c r="L25" s="170">
        <v>0</v>
      </c>
      <c r="M25" s="171">
        <v>0</v>
      </c>
      <c r="N25" s="179">
        <v>0</v>
      </c>
      <c r="O25" s="180">
        <v>0</v>
      </c>
      <c r="P25" s="181">
        <v>0</v>
      </c>
      <c r="Q25" s="179">
        <v>0</v>
      </c>
      <c r="R25" s="180">
        <v>0</v>
      </c>
      <c r="S25" s="181">
        <v>0</v>
      </c>
      <c r="T25" s="179">
        <v>0</v>
      </c>
      <c r="U25" s="180">
        <v>0</v>
      </c>
      <c r="V25" s="181">
        <v>0</v>
      </c>
      <c r="W25" s="165">
        <v>0</v>
      </c>
    </row>
    <row r="26" spans="1:28" ht="19.5" customHeight="1" x14ac:dyDescent="0.2">
      <c r="A26" s="323"/>
      <c r="B26" s="319" t="s">
        <v>83</v>
      </c>
      <c r="C26" s="10">
        <v>45291</v>
      </c>
      <c r="D26" s="13"/>
      <c r="E26" s="74">
        <v>0</v>
      </c>
      <c r="F26" s="72">
        <v>0</v>
      </c>
      <c r="G26" s="73">
        <v>0</v>
      </c>
      <c r="H26" s="74">
        <v>0</v>
      </c>
      <c r="I26" s="72">
        <v>0</v>
      </c>
      <c r="J26" s="73">
        <v>0</v>
      </c>
      <c r="K26" s="74">
        <v>0</v>
      </c>
      <c r="L26" s="72">
        <v>0</v>
      </c>
      <c r="M26" s="73">
        <v>0</v>
      </c>
      <c r="N26" s="93">
        <v>2.1</v>
      </c>
      <c r="O26" s="94">
        <v>0</v>
      </c>
      <c r="P26" s="73">
        <v>2.1</v>
      </c>
      <c r="Q26" s="93">
        <v>91.5</v>
      </c>
      <c r="R26" s="94">
        <v>4.3</v>
      </c>
      <c r="S26" s="73">
        <v>95.7</v>
      </c>
      <c r="T26" s="93">
        <v>95.7</v>
      </c>
      <c r="U26" s="94">
        <v>4.3</v>
      </c>
      <c r="V26" s="73">
        <v>100</v>
      </c>
      <c r="W26" s="16"/>
    </row>
    <row r="27" spans="1:28" ht="19.5" customHeight="1" x14ac:dyDescent="0.2">
      <c r="A27" s="323"/>
      <c r="B27" s="321"/>
      <c r="C27" s="11">
        <v>45657</v>
      </c>
      <c r="D27" s="61"/>
      <c r="E27" s="75">
        <v>0</v>
      </c>
      <c r="F27" s="76">
        <v>0</v>
      </c>
      <c r="G27" s="77">
        <v>0</v>
      </c>
      <c r="H27" s="75">
        <v>0</v>
      </c>
      <c r="I27" s="76">
        <v>0</v>
      </c>
      <c r="J27" s="77">
        <v>0</v>
      </c>
      <c r="K27" s="75">
        <v>0</v>
      </c>
      <c r="L27" s="76">
        <v>0</v>
      </c>
      <c r="M27" s="77">
        <v>0</v>
      </c>
      <c r="N27" s="78">
        <v>2.1</v>
      </c>
      <c r="O27" s="95">
        <v>0</v>
      </c>
      <c r="P27" s="77">
        <v>2.1</v>
      </c>
      <c r="Q27" s="78">
        <v>91.5</v>
      </c>
      <c r="R27" s="95">
        <v>4.3</v>
      </c>
      <c r="S27" s="77">
        <v>95.7</v>
      </c>
      <c r="T27" s="78">
        <v>95.7</v>
      </c>
      <c r="U27" s="95">
        <v>4.3</v>
      </c>
      <c r="V27" s="77">
        <v>100</v>
      </c>
      <c r="W27" s="62"/>
    </row>
    <row r="28" spans="1:28" ht="19.5" customHeight="1" x14ac:dyDescent="0.2">
      <c r="A28" s="324"/>
      <c r="B28" s="320"/>
      <c r="C28" s="12" t="s">
        <v>82</v>
      </c>
      <c r="D28" s="172"/>
      <c r="E28" s="176">
        <v>0</v>
      </c>
      <c r="F28" s="177">
        <v>0</v>
      </c>
      <c r="G28" s="178">
        <v>0</v>
      </c>
      <c r="H28" s="176">
        <v>0</v>
      </c>
      <c r="I28" s="177">
        <v>0</v>
      </c>
      <c r="J28" s="178">
        <v>0</v>
      </c>
      <c r="K28" s="176">
        <v>0</v>
      </c>
      <c r="L28" s="177">
        <v>0</v>
      </c>
      <c r="M28" s="178">
        <v>0</v>
      </c>
      <c r="N28" s="176">
        <v>0</v>
      </c>
      <c r="O28" s="177">
        <v>0</v>
      </c>
      <c r="P28" s="178">
        <v>0</v>
      </c>
      <c r="Q28" s="176">
        <v>0</v>
      </c>
      <c r="R28" s="177">
        <v>0</v>
      </c>
      <c r="S28" s="178">
        <v>0</v>
      </c>
      <c r="T28" s="176">
        <v>0</v>
      </c>
      <c r="U28" s="177">
        <v>0</v>
      </c>
      <c r="V28" s="178">
        <v>0</v>
      </c>
      <c r="W28" s="172"/>
    </row>
    <row r="29" spans="1:28" ht="19.5" customHeight="1" x14ac:dyDescent="0.2">
      <c r="A29" s="322" t="s">
        <v>84</v>
      </c>
      <c r="B29" s="319" t="s">
        <v>81</v>
      </c>
      <c r="C29" s="10">
        <v>45291</v>
      </c>
      <c r="D29" s="79">
        <v>2662</v>
      </c>
      <c r="E29" s="69"/>
      <c r="F29" s="70"/>
      <c r="G29" s="71"/>
      <c r="H29" s="69">
        <v>6</v>
      </c>
      <c r="I29" s="70">
        <v>2</v>
      </c>
      <c r="J29" s="71">
        <v>8</v>
      </c>
      <c r="K29" s="69"/>
      <c r="L29" s="70"/>
      <c r="M29" s="71"/>
      <c r="N29" s="69">
        <v>89</v>
      </c>
      <c r="O29" s="70">
        <v>25</v>
      </c>
      <c r="P29" s="71">
        <v>114</v>
      </c>
      <c r="Q29" s="69">
        <v>457</v>
      </c>
      <c r="R29" s="70">
        <v>100</v>
      </c>
      <c r="S29" s="71">
        <v>557</v>
      </c>
      <c r="T29" s="96">
        <v>2258</v>
      </c>
      <c r="U29" s="97">
        <v>386</v>
      </c>
      <c r="V29" s="98">
        <v>2644</v>
      </c>
      <c r="W29" s="64">
        <v>18</v>
      </c>
    </row>
    <row r="30" spans="1:28" ht="19.5" customHeight="1" x14ac:dyDescent="0.2">
      <c r="A30" s="323"/>
      <c r="B30" s="321"/>
      <c r="C30" s="11">
        <v>45657</v>
      </c>
      <c r="D30" s="79">
        <v>2662</v>
      </c>
      <c r="E30" s="69">
        <v>0</v>
      </c>
      <c r="F30" s="70">
        <v>0</v>
      </c>
      <c r="G30" s="71">
        <v>0</v>
      </c>
      <c r="H30" s="69">
        <v>4</v>
      </c>
      <c r="I30" s="70">
        <v>2</v>
      </c>
      <c r="J30" s="71">
        <v>6</v>
      </c>
      <c r="K30" s="69">
        <v>0</v>
      </c>
      <c r="L30" s="70">
        <v>0</v>
      </c>
      <c r="M30" s="71">
        <v>0</v>
      </c>
      <c r="N30" s="69">
        <v>85</v>
      </c>
      <c r="O30" s="70">
        <v>27</v>
      </c>
      <c r="P30" s="71">
        <v>112</v>
      </c>
      <c r="Q30" s="69">
        <v>453</v>
      </c>
      <c r="R30" s="70">
        <v>98</v>
      </c>
      <c r="S30" s="71">
        <v>551</v>
      </c>
      <c r="T30" s="96">
        <v>2232</v>
      </c>
      <c r="U30" s="92">
        <v>382</v>
      </c>
      <c r="V30" s="98">
        <v>2614</v>
      </c>
      <c r="W30" s="64">
        <v>48</v>
      </c>
    </row>
    <row r="31" spans="1:28" ht="19.5" customHeight="1" x14ac:dyDescent="0.2">
      <c r="A31" s="323"/>
      <c r="B31" s="320"/>
      <c r="C31" s="12" t="s">
        <v>82</v>
      </c>
      <c r="D31" s="165">
        <v>0</v>
      </c>
      <c r="E31" s="179">
        <v>0</v>
      </c>
      <c r="F31" s="180">
        <v>0</v>
      </c>
      <c r="G31" s="181">
        <v>0</v>
      </c>
      <c r="H31" s="179">
        <v>-2</v>
      </c>
      <c r="I31" s="180">
        <v>0</v>
      </c>
      <c r="J31" s="181">
        <v>-2</v>
      </c>
      <c r="K31" s="179">
        <v>0</v>
      </c>
      <c r="L31" s="180">
        <v>0</v>
      </c>
      <c r="M31" s="181">
        <v>0</v>
      </c>
      <c r="N31" s="179">
        <v>-4</v>
      </c>
      <c r="O31" s="180">
        <v>2</v>
      </c>
      <c r="P31" s="181">
        <v>-2</v>
      </c>
      <c r="Q31" s="179">
        <v>-4</v>
      </c>
      <c r="R31" s="180">
        <v>-2</v>
      </c>
      <c r="S31" s="181">
        <v>-6</v>
      </c>
      <c r="T31" s="179">
        <v>-26</v>
      </c>
      <c r="U31" s="180">
        <v>-4</v>
      </c>
      <c r="V31" s="181">
        <v>-30</v>
      </c>
      <c r="W31" s="165">
        <v>30</v>
      </c>
    </row>
    <row r="32" spans="1:28" ht="19.5" customHeight="1" x14ac:dyDescent="0.2">
      <c r="A32" s="323"/>
      <c r="B32" s="319" t="s">
        <v>83</v>
      </c>
      <c r="C32" s="10">
        <v>45291</v>
      </c>
      <c r="D32" s="15"/>
      <c r="E32" s="80">
        <v>0</v>
      </c>
      <c r="F32" s="81">
        <v>0</v>
      </c>
      <c r="G32" s="14">
        <v>0</v>
      </c>
      <c r="H32" s="80">
        <v>0.2</v>
      </c>
      <c r="I32" s="81">
        <v>0.1</v>
      </c>
      <c r="J32" s="14">
        <v>0.3</v>
      </c>
      <c r="K32" s="80">
        <v>0</v>
      </c>
      <c r="L32" s="81">
        <v>0</v>
      </c>
      <c r="M32" s="14">
        <v>0</v>
      </c>
      <c r="N32" s="80">
        <v>3.4</v>
      </c>
      <c r="O32" s="81">
        <v>0.9</v>
      </c>
      <c r="P32" s="14">
        <v>4.3</v>
      </c>
      <c r="Q32" s="80">
        <v>17.3</v>
      </c>
      <c r="R32" s="81">
        <v>3.8</v>
      </c>
      <c r="S32" s="14">
        <v>21.1</v>
      </c>
      <c r="T32" s="80">
        <v>85.4</v>
      </c>
      <c r="U32" s="81">
        <v>14.6</v>
      </c>
      <c r="V32" s="14">
        <v>100</v>
      </c>
      <c r="W32" s="63"/>
    </row>
    <row r="33" spans="1:28" ht="19.5" customHeight="1" x14ac:dyDescent="0.2">
      <c r="A33" s="323"/>
      <c r="B33" s="321"/>
      <c r="C33" s="11">
        <v>45657</v>
      </c>
      <c r="D33" s="15"/>
      <c r="E33" s="80">
        <v>0</v>
      </c>
      <c r="F33" s="81">
        <v>0</v>
      </c>
      <c r="G33" s="14">
        <v>0</v>
      </c>
      <c r="H33" s="80">
        <v>0.2</v>
      </c>
      <c r="I33" s="81">
        <v>0.1</v>
      </c>
      <c r="J33" s="14">
        <v>0.2</v>
      </c>
      <c r="K33" s="80">
        <v>0</v>
      </c>
      <c r="L33" s="81">
        <v>0</v>
      </c>
      <c r="M33" s="14">
        <v>0</v>
      </c>
      <c r="N33" s="80">
        <v>3.3</v>
      </c>
      <c r="O33" s="81">
        <v>1</v>
      </c>
      <c r="P33" s="14">
        <v>4.3</v>
      </c>
      <c r="Q33" s="80">
        <v>17.3</v>
      </c>
      <c r="R33" s="81">
        <v>3.7</v>
      </c>
      <c r="S33" s="14">
        <v>21.1</v>
      </c>
      <c r="T33" s="80">
        <v>85.4</v>
      </c>
      <c r="U33" s="81">
        <v>14.6</v>
      </c>
      <c r="V33" s="14">
        <v>100</v>
      </c>
      <c r="W33" s="14"/>
    </row>
    <row r="34" spans="1:28" ht="19.5" customHeight="1" x14ac:dyDescent="0.2">
      <c r="A34" s="324"/>
      <c r="B34" s="320"/>
      <c r="C34" s="12" t="s">
        <v>82</v>
      </c>
      <c r="D34" s="182"/>
      <c r="E34" s="183">
        <v>0</v>
      </c>
      <c r="F34" s="184">
        <v>0</v>
      </c>
      <c r="G34" s="185">
        <v>0</v>
      </c>
      <c r="H34" s="183">
        <v>0</v>
      </c>
      <c r="I34" s="184">
        <v>0</v>
      </c>
      <c r="J34" s="185">
        <v>-9.9999999999999978E-2</v>
      </c>
      <c r="K34" s="183">
        <v>0</v>
      </c>
      <c r="L34" s="184">
        <v>0</v>
      </c>
      <c r="M34" s="185">
        <v>0</v>
      </c>
      <c r="N34" s="183">
        <v>-0.10000000000000009</v>
      </c>
      <c r="O34" s="184">
        <v>9.9999999999999978E-2</v>
      </c>
      <c r="P34" s="185">
        <v>0</v>
      </c>
      <c r="Q34" s="183">
        <v>0</v>
      </c>
      <c r="R34" s="184">
        <v>-9.9999999999999645E-2</v>
      </c>
      <c r="S34" s="185">
        <v>0</v>
      </c>
      <c r="T34" s="183">
        <v>0</v>
      </c>
      <c r="U34" s="184">
        <v>0</v>
      </c>
      <c r="V34" s="185">
        <v>0</v>
      </c>
      <c r="W34" s="182"/>
    </row>
    <row r="35" spans="1:28" ht="15" customHeight="1" x14ac:dyDescent="0.2">
      <c r="A35" s="17" t="s">
        <v>91</v>
      </c>
    </row>
    <row r="36" spans="1:28" ht="15" customHeight="1" x14ac:dyDescent="0.2">
      <c r="A36" s="18" t="s">
        <v>92</v>
      </c>
    </row>
    <row r="37" spans="1:28" ht="15" customHeight="1" x14ac:dyDescent="0.2">
      <c r="A37" s="325" t="s">
        <v>93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</row>
  </sheetData>
  <mergeCells count="35">
    <mergeCell ref="H21:J21"/>
    <mergeCell ref="A37:AB37"/>
    <mergeCell ref="A3:B3"/>
    <mergeCell ref="A1:AB1"/>
    <mergeCell ref="A7:A12"/>
    <mergeCell ref="B7:B9"/>
    <mergeCell ref="B10:B12"/>
    <mergeCell ref="K5:M5"/>
    <mergeCell ref="N5:P5"/>
    <mergeCell ref="Q5:S5"/>
    <mergeCell ref="T5:V5"/>
    <mergeCell ref="W5:Y5"/>
    <mergeCell ref="A4:B4"/>
    <mergeCell ref="A5:C6"/>
    <mergeCell ref="D5:D6"/>
    <mergeCell ref="E5:G5"/>
    <mergeCell ref="K21:M21"/>
    <mergeCell ref="N21:P21"/>
    <mergeCell ref="Q21:S21"/>
    <mergeCell ref="T21:V21"/>
    <mergeCell ref="W21:W22"/>
    <mergeCell ref="H5:J5"/>
    <mergeCell ref="Z5:AB5"/>
    <mergeCell ref="A13:A18"/>
    <mergeCell ref="B13:B15"/>
    <mergeCell ref="B16:B18"/>
    <mergeCell ref="E21:G21"/>
    <mergeCell ref="A21:C22"/>
    <mergeCell ref="D21:D22"/>
    <mergeCell ref="B29:B31"/>
    <mergeCell ref="B32:B34"/>
    <mergeCell ref="A23:A28"/>
    <mergeCell ref="B23:B25"/>
    <mergeCell ref="B26:B28"/>
    <mergeCell ref="A29:A34"/>
  </mergeCells>
  <phoneticPr fontId="6"/>
  <conditionalFormatting sqref="D25:W28 D31:W34">
    <cfRule type="cellIs" dxfId="71" priority="15" operator="equal">
      <formula>0</formula>
    </cfRule>
  </conditionalFormatting>
  <conditionalFormatting sqref="D7:AB8 D10:AB11 D13:AB14 D16:AB17 D23:W24 D26:W27 D29:W30 D32:W33">
    <cfRule type="cellIs" dxfId="70" priority="13" operator="equal">
      <formula>0</formula>
    </cfRule>
  </conditionalFormatting>
  <conditionalFormatting sqref="D9:AB9 D12:AB12 D15:AB15 D18:AB18 D25:W25 D28:W28 D31:W31 D34:W34">
    <cfRule type="cellIs" dxfId="69" priority="14" operator="equal">
      <formula>0</formula>
    </cfRule>
  </conditionalFormatting>
  <conditionalFormatting sqref="D9:AB12 D15:AB19">
    <cfRule type="cellIs" dxfId="68" priority="17" operator="equal">
      <formula>0</formula>
    </cfRule>
  </conditionalFormatting>
  <printOptions horizontalCentered="1" verticalCentered="1"/>
  <pageMargins left="0.39370078740157483" right="0.39370078740157483" top="0.59055118110236227" bottom="0.19685039370078741" header="0.51181102362204722" footer="0.51181102362204722"/>
  <pageSetup paperSize="8" scale="80" fitToWidth="2" fitToHeight="0" orientation="landscape" r:id="rId1"/>
  <headerFooter alignWithMargins="0"/>
  <colBreaks count="1" manualBreakCount="1">
    <brk id="2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373A-E0F7-4BAC-9949-D5BE69E2A9B9}">
  <sheetPr codeName="Sheet4"/>
  <dimension ref="A1:AC72"/>
  <sheetViews>
    <sheetView topLeftCell="A44" zoomScale="65" workbookViewId="0">
      <selection activeCell="V61" sqref="V61"/>
    </sheetView>
  </sheetViews>
  <sheetFormatPr defaultColWidth="9" defaultRowHeight="13" x14ac:dyDescent="0.2"/>
  <cols>
    <col min="1" max="2" width="10.90625" customWidth="1"/>
    <col min="3" max="3" width="10.90625" style="21" customWidth="1"/>
    <col min="4" max="4" width="9.90625" style="21" customWidth="1"/>
    <col min="5" max="7" width="7.453125" style="21" customWidth="1"/>
    <col min="8" max="19" width="7.453125" customWidth="1"/>
    <col min="20" max="20" width="7.453125" style="22" customWidth="1"/>
    <col min="21" max="28" width="7.453125" customWidth="1"/>
  </cols>
  <sheetData>
    <row r="1" spans="1:28" ht="21" customHeight="1" x14ac:dyDescent="0.25">
      <c r="A1" s="19" t="s">
        <v>94</v>
      </c>
      <c r="B1" s="20"/>
    </row>
    <row r="2" spans="1:28" ht="21" hidden="1" customHeight="1" x14ac:dyDescent="0.25">
      <c r="A2" s="65"/>
      <c r="B2" s="66"/>
      <c r="E2" s="21" t="s">
        <v>118</v>
      </c>
      <c r="F2" s="21" t="s">
        <v>118</v>
      </c>
      <c r="G2" s="21" t="s">
        <v>118</v>
      </c>
      <c r="H2" s="21" t="s">
        <v>119</v>
      </c>
      <c r="I2" t="s">
        <v>119</v>
      </c>
      <c r="J2" t="s">
        <v>119</v>
      </c>
      <c r="K2" s="21" t="s">
        <v>34</v>
      </c>
      <c r="L2" s="21" t="s">
        <v>34</v>
      </c>
      <c r="M2" s="21" t="s">
        <v>34</v>
      </c>
      <c r="N2" s="21" t="s">
        <v>120</v>
      </c>
      <c r="O2" s="21" t="s">
        <v>120</v>
      </c>
      <c r="P2" s="21" t="s">
        <v>120</v>
      </c>
      <c r="Q2" s="21" t="s">
        <v>121</v>
      </c>
      <c r="R2" s="21" t="s">
        <v>121</v>
      </c>
      <c r="S2" s="21" t="s">
        <v>121</v>
      </c>
      <c r="T2" s="21" t="s">
        <v>122</v>
      </c>
      <c r="U2" s="21" t="s">
        <v>122</v>
      </c>
      <c r="V2" s="21" t="s">
        <v>122</v>
      </c>
      <c r="W2" s="21" t="s">
        <v>123</v>
      </c>
      <c r="X2" s="21" t="s">
        <v>123</v>
      </c>
      <c r="Y2" s="21" t="s">
        <v>123</v>
      </c>
      <c r="Z2" s="21" t="s">
        <v>124</v>
      </c>
      <c r="AA2" s="21" t="s">
        <v>124</v>
      </c>
      <c r="AB2" s="21" t="s">
        <v>124</v>
      </c>
    </row>
    <row r="3" spans="1:28" ht="15" customHeight="1" x14ac:dyDescent="0.2">
      <c r="A3" s="343" t="s">
        <v>69</v>
      </c>
      <c r="B3" s="344"/>
      <c r="C3" s="345"/>
      <c r="D3" s="329" t="s">
        <v>70</v>
      </c>
      <c r="E3" s="310" t="s">
        <v>71</v>
      </c>
      <c r="F3" s="311"/>
      <c r="G3" s="312"/>
      <c r="H3" s="310" t="s">
        <v>72</v>
      </c>
      <c r="I3" s="311"/>
      <c r="J3" s="312"/>
      <c r="K3" s="310" t="s">
        <v>73</v>
      </c>
      <c r="L3" s="311"/>
      <c r="M3" s="312"/>
      <c r="N3" s="310" t="s">
        <v>74</v>
      </c>
      <c r="O3" s="311"/>
      <c r="P3" s="312"/>
      <c r="Q3" s="310" t="s">
        <v>75</v>
      </c>
      <c r="R3" s="311"/>
      <c r="S3" s="312"/>
      <c r="T3" s="310" t="s">
        <v>76</v>
      </c>
      <c r="U3" s="311"/>
      <c r="V3" s="312"/>
      <c r="W3" s="310" t="s">
        <v>77</v>
      </c>
      <c r="X3" s="311"/>
      <c r="Y3" s="312"/>
      <c r="Z3" s="310" t="s">
        <v>78</v>
      </c>
      <c r="AA3" s="311"/>
      <c r="AB3" s="312"/>
    </row>
    <row r="4" spans="1:28" ht="15" customHeight="1" x14ac:dyDescent="0.2">
      <c r="A4" s="346"/>
      <c r="B4" s="347"/>
      <c r="C4" s="348"/>
      <c r="D4" s="331"/>
      <c r="E4" s="23" t="s">
        <v>7</v>
      </c>
      <c r="F4" s="24" t="s">
        <v>6</v>
      </c>
      <c r="G4" s="25" t="s">
        <v>79</v>
      </c>
      <c r="H4" s="23" t="s">
        <v>7</v>
      </c>
      <c r="I4" s="24" t="s">
        <v>6</v>
      </c>
      <c r="J4" s="25" t="s">
        <v>79</v>
      </c>
      <c r="K4" s="23" t="s">
        <v>7</v>
      </c>
      <c r="L4" s="24" t="s">
        <v>6</v>
      </c>
      <c r="M4" s="25" t="s">
        <v>79</v>
      </c>
      <c r="N4" s="26" t="s">
        <v>7</v>
      </c>
      <c r="O4" s="27" t="s">
        <v>6</v>
      </c>
      <c r="P4" s="28" t="s">
        <v>79</v>
      </c>
      <c r="Q4" s="23" t="s">
        <v>7</v>
      </c>
      <c r="R4" s="24" t="s">
        <v>6</v>
      </c>
      <c r="S4" s="29" t="s">
        <v>79</v>
      </c>
      <c r="T4" s="23" t="s">
        <v>7</v>
      </c>
      <c r="U4" s="24" t="s">
        <v>6</v>
      </c>
      <c r="V4" s="25" t="s">
        <v>79</v>
      </c>
      <c r="W4" s="26" t="s">
        <v>7</v>
      </c>
      <c r="X4" s="27" t="s">
        <v>6</v>
      </c>
      <c r="Y4" s="28" t="s">
        <v>79</v>
      </c>
      <c r="Z4" s="26" t="s">
        <v>7</v>
      </c>
      <c r="AA4" s="27" t="s">
        <v>6</v>
      </c>
      <c r="AB4" s="28" t="s">
        <v>79</v>
      </c>
    </row>
    <row r="5" spans="1:28" ht="15" customHeight="1" x14ac:dyDescent="0.2">
      <c r="A5" s="340" t="s">
        <v>95</v>
      </c>
      <c r="B5" s="329" t="s">
        <v>96</v>
      </c>
      <c r="C5" s="10">
        <v>45291</v>
      </c>
      <c r="D5" s="237">
        <v>792</v>
      </c>
      <c r="E5" s="238"/>
      <c r="F5" s="239"/>
      <c r="G5" s="240"/>
      <c r="H5" s="238">
        <v>0</v>
      </c>
      <c r="I5" s="239">
        <v>0</v>
      </c>
      <c r="J5" s="240">
        <v>0</v>
      </c>
      <c r="K5" s="238">
        <v>0</v>
      </c>
      <c r="L5" s="239">
        <v>0</v>
      </c>
      <c r="M5" s="240">
        <v>0</v>
      </c>
      <c r="N5" s="238">
        <v>0</v>
      </c>
      <c r="O5" s="239">
        <v>0</v>
      </c>
      <c r="P5" s="240">
        <v>0</v>
      </c>
      <c r="Q5" s="238">
        <v>0</v>
      </c>
      <c r="R5" s="239">
        <v>0</v>
      </c>
      <c r="S5" s="240">
        <v>0</v>
      </c>
      <c r="T5" s="238">
        <v>0</v>
      </c>
      <c r="U5" s="239">
        <v>0</v>
      </c>
      <c r="V5" s="240">
        <v>0</v>
      </c>
      <c r="W5" s="238">
        <v>0</v>
      </c>
      <c r="X5" s="239">
        <v>0</v>
      </c>
      <c r="Y5" s="240">
        <v>0</v>
      </c>
      <c r="Z5" s="238">
        <v>0</v>
      </c>
      <c r="AA5" s="239">
        <v>0</v>
      </c>
      <c r="AB5" s="241">
        <v>0</v>
      </c>
    </row>
    <row r="6" spans="1:28" ht="15" customHeight="1" x14ac:dyDescent="0.2">
      <c r="A6" s="341"/>
      <c r="B6" s="330"/>
      <c r="C6" s="11">
        <v>45657</v>
      </c>
      <c r="D6" s="237">
        <v>792</v>
      </c>
      <c r="E6" s="238">
        <v>0</v>
      </c>
      <c r="F6" s="239">
        <v>0</v>
      </c>
      <c r="G6" s="240">
        <v>0</v>
      </c>
      <c r="H6" s="238">
        <v>0</v>
      </c>
      <c r="I6" s="239">
        <v>0</v>
      </c>
      <c r="J6" s="240">
        <v>0</v>
      </c>
      <c r="K6" s="238">
        <v>0</v>
      </c>
      <c r="L6" s="239">
        <v>0</v>
      </c>
      <c r="M6" s="240">
        <v>0</v>
      </c>
      <c r="N6" s="238">
        <v>0</v>
      </c>
      <c r="O6" s="239">
        <v>0</v>
      </c>
      <c r="P6" s="240">
        <v>0</v>
      </c>
      <c r="Q6" s="238">
        <v>0</v>
      </c>
      <c r="R6" s="239">
        <v>0</v>
      </c>
      <c r="S6" s="240">
        <v>0</v>
      </c>
      <c r="T6" s="238">
        <v>0</v>
      </c>
      <c r="U6" s="239">
        <v>0</v>
      </c>
      <c r="V6" s="240">
        <v>0</v>
      </c>
      <c r="W6" s="238">
        <v>0</v>
      </c>
      <c r="X6" s="239">
        <v>0</v>
      </c>
      <c r="Y6" s="240">
        <v>0</v>
      </c>
      <c r="Z6" s="238">
        <v>0</v>
      </c>
      <c r="AA6" s="239">
        <v>0</v>
      </c>
      <c r="AB6" s="241">
        <v>0</v>
      </c>
    </row>
    <row r="7" spans="1:28" ht="15" customHeight="1" x14ac:dyDescent="0.2">
      <c r="A7" s="341"/>
      <c r="B7" s="331"/>
      <c r="C7" s="30" t="s">
        <v>97</v>
      </c>
      <c r="D7" s="242">
        <v>0</v>
      </c>
      <c r="E7" s="243">
        <v>0</v>
      </c>
      <c r="F7" s="244">
        <v>0</v>
      </c>
      <c r="G7" s="245">
        <v>0</v>
      </c>
      <c r="H7" s="243">
        <v>0</v>
      </c>
      <c r="I7" s="244">
        <v>0</v>
      </c>
      <c r="J7" s="245">
        <v>0</v>
      </c>
      <c r="K7" s="243">
        <v>0</v>
      </c>
      <c r="L7" s="244">
        <v>0</v>
      </c>
      <c r="M7" s="245">
        <v>0</v>
      </c>
      <c r="N7" s="243">
        <v>0</v>
      </c>
      <c r="O7" s="244">
        <v>0</v>
      </c>
      <c r="P7" s="245">
        <v>0</v>
      </c>
      <c r="Q7" s="243">
        <v>0</v>
      </c>
      <c r="R7" s="244">
        <v>0</v>
      </c>
      <c r="S7" s="245">
        <v>0</v>
      </c>
      <c r="T7" s="243">
        <v>0</v>
      </c>
      <c r="U7" s="244">
        <v>0</v>
      </c>
      <c r="V7" s="245">
        <v>0</v>
      </c>
      <c r="W7" s="243">
        <v>0</v>
      </c>
      <c r="X7" s="244">
        <v>0</v>
      </c>
      <c r="Y7" s="245">
        <v>0</v>
      </c>
      <c r="Z7" s="243">
        <v>0</v>
      </c>
      <c r="AA7" s="244">
        <v>0</v>
      </c>
      <c r="AB7" s="245">
        <v>0</v>
      </c>
    </row>
    <row r="8" spans="1:28" ht="15" customHeight="1" x14ac:dyDescent="0.2">
      <c r="A8" s="341"/>
      <c r="B8" s="329" t="s">
        <v>84</v>
      </c>
      <c r="C8" s="10">
        <v>45291</v>
      </c>
      <c r="D8" s="237">
        <v>17850</v>
      </c>
      <c r="E8" s="238">
        <v>1618</v>
      </c>
      <c r="F8" s="239">
        <v>155</v>
      </c>
      <c r="G8" s="241">
        <v>1773</v>
      </c>
      <c r="H8" s="238">
        <v>409</v>
      </c>
      <c r="I8" s="239">
        <v>172</v>
      </c>
      <c r="J8" s="241">
        <v>581</v>
      </c>
      <c r="K8" s="238">
        <v>270</v>
      </c>
      <c r="L8" s="239">
        <v>67</v>
      </c>
      <c r="M8" s="241">
        <v>337</v>
      </c>
      <c r="N8" s="238">
        <v>1403</v>
      </c>
      <c r="O8" s="239">
        <v>687</v>
      </c>
      <c r="P8" s="241">
        <v>2090</v>
      </c>
      <c r="Q8" s="238">
        <v>89</v>
      </c>
      <c r="R8" s="239">
        <v>18</v>
      </c>
      <c r="S8" s="241">
        <v>107</v>
      </c>
      <c r="T8" s="238">
        <v>19</v>
      </c>
      <c r="U8" s="239">
        <v>14</v>
      </c>
      <c r="V8" s="241">
        <v>33</v>
      </c>
      <c r="W8" s="238">
        <v>835</v>
      </c>
      <c r="X8" s="239">
        <v>632</v>
      </c>
      <c r="Y8" s="241">
        <v>1467</v>
      </c>
      <c r="Z8" s="238">
        <v>61</v>
      </c>
      <c r="AA8" s="239">
        <v>33</v>
      </c>
      <c r="AB8" s="241">
        <v>94</v>
      </c>
    </row>
    <row r="9" spans="1:28" ht="15" customHeight="1" x14ac:dyDescent="0.2">
      <c r="A9" s="341"/>
      <c r="B9" s="330"/>
      <c r="C9" s="11">
        <v>45657</v>
      </c>
      <c r="D9" s="237">
        <v>17830</v>
      </c>
      <c r="E9" s="238">
        <v>1591</v>
      </c>
      <c r="F9" s="239">
        <v>158</v>
      </c>
      <c r="G9" s="241">
        <v>1749</v>
      </c>
      <c r="H9" s="238">
        <v>414</v>
      </c>
      <c r="I9" s="239">
        <v>180</v>
      </c>
      <c r="J9" s="241">
        <v>594</v>
      </c>
      <c r="K9" s="238">
        <v>276</v>
      </c>
      <c r="L9" s="239">
        <v>68</v>
      </c>
      <c r="M9" s="241">
        <v>344</v>
      </c>
      <c r="N9" s="238">
        <v>1384</v>
      </c>
      <c r="O9" s="239">
        <v>691</v>
      </c>
      <c r="P9" s="241">
        <v>2075</v>
      </c>
      <c r="Q9" s="238">
        <v>98</v>
      </c>
      <c r="R9" s="239">
        <v>21</v>
      </c>
      <c r="S9" s="241">
        <v>119</v>
      </c>
      <c r="T9" s="238">
        <v>19</v>
      </c>
      <c r="U9" s="239">
        <v>14</v>
      </c>
      <c r="V9" s="241">
        <v>33</v>
      </c>
      <c r="W9" s="238">
        <v>810</v>
      </c>
      <c r="X9" s="239">
        <v>626</v>
      </c>
      <c r="Y9" s="241">
        <v>1436</v>
      </c>
      <c r="Z9" s="238">
        <v>71</v>
      </c>
      <c r="AA9" s="239">
        <v>36</v>
      </c>
      <c r="AB9" s="241">
        <v>107</v>
      </c>
    </row>
    <row r="10" spans="1:28" ht="15" customHeight="1" x14ac:dyDescent="0.2">
      <c r="A10" s="342"/>
      <c r="B10" s="331"/>
      <c r="C10" s="30" t="s">
        <v>97</v>
      </c>
      <c r="D10" s="242">
        <v>-20</v>
      </c>
      <c r="E10" s="243">
        <v>-27</v>
      </c>
      <c r="F10" s="244">
        <v>3</v>
      </c>
      <c r="G10" s="245">
        <v>-24</v>
      </c>
      <c r="H10" s="243">
        <v>5</v>
      </c>
      <c r="I10" s="244">
        <v>8</v>
      </c>
      <c r="J10" s="245">
        <v>13</v>
      </c>
      <c r="K10" s="243">
        <v>6</v>
      </c>
      <c r="L10" s="244">
        <v>1</v>
      </c>
      <c r="M10" s="245">
        <v>7</v>
      </c>
      <c r="N10" s="243">
        <v>-19</v>
      </c>
      <c r="O10" s="244">
        <v>4</v>
      </c>
      <c r="P10" s="245">
        <v>-15</v>
      </c>
      <c r="Q10" s="243">
        <v>9</v>
      </c>
      <c r="R10" s="244">
        <v>3</v>
      </c>
      <c r="S10" s="245">
        <v>12</v>
      </c>
      <c r="T10" s="243">
        <v>0</v>
      </c>
      <c r="U10" s="244">
        <v>0</v>
      </c>
      <c r="V10" s="245">
        <v>0</v>
      </c>
      <c r="W10" s="243">
        <v>-25</v>
      </c>
      <c r="X10" s="244">
        <v>-6</v>
      </c>
      <c r="Y10" s="245">
        <v>-31</v>
      </c>
      <c r="Z10" s="243">
        <v>10</v>
      </c>
      <c r="AA10" s="244">
        <v>3</v>
      </c>
      <c r="AB10" s="245">
        <v>13</v>
      </c>
    </row>
    <row r="11" spans="1:28" ht="15" customHeight="1" x14ac:dyDescent="0.2">
      <c r="A11" s="329" t="s">
        <v>98</v>
      </c>
      <c r="B11" s="329" t="s">
        <v>96</v>
      </c>
      <c r="C11" s="10">
        <v>45291</v>
      </c>
      <c r="D11" s="246">
        <v>23</v>
      </c>
      <c r="E11" s="247">
        <v>0</v>
      </c>
      <c r="F11" s="248">
        <v>0</v>
      </c>
      <c r="G11" s="249">
        <v>0</v>
      </c>
      <c r="H11" s="247">
        <v>0</v>
      </c>
      <c r="I11" s="248">
        <v>0</v>
      </c>
      <c r="J11" s="250">
        <v>0</v>
      </c>
      <c r="K11" s="247">
        <v>0</v>
      </c>
      <c r="L11" s="248">
        <v>0</v>
      </c>
      <c r="M11" s="250">
        <v>0</v>
      </c>
      <c r="N11" s="247">
        <v>0</v>
      </c>
      <c r="O11" s="248">
        <v>0</v>
      </c>
      <c r="P11" s="250">
        <v>0</v>
      </c>
      <c r="Q11" s="247">
        <v>0</v>
      </c>
      <c r="R11" s="248">
        <v>0</v>
      </c>
      <c r="S11" s="251">
        <v>0</v>
      </c>
      <c r="T11" s="247">
        <v>0</v>
      </c>
      <c r="U11" s="248">
        <v>0</v>
      </c>
      <c r="V11" s="250">
        <v>0</v>
      </c>
      <c r="W11" s="247">
        <v>0</v>
      </c>
      <c r="X11" s="248">
        <v>0</v>
      </c>
      <c r="Y11" s="250">
        <v>0</v>
      </c>
      <c r="Z11" s="247">
        <v>0</v>
      </c>
      <c r="AA11" s="248">
        <v>0</v>
      </c>
      <c r="AB11" s="250">
        <v>0</v>
      </c>
    </row>
    <row r="12" spans="1:28" ht="15" customHeight="1" x14ac:dyDescent="0.2">
      <c r="A12" s="330"/>
      <c r="B12" s="330"/>
      <c r="C12" s="11">
        <v>45657</v>
      </c>
      <c r="D12" s="237">
        <v>23</v>
      </c>
      <c r="E12" s="238">
        <v>0</v>
      </c>
      <c r="F12" s="239">
        <v>0</v>
      </c>
      <c r="G12" s="241">
        <v>0</v>
      </c>
      <c r="H12" s="238">
        <v>0</v>
      </c>
      <c r="I12" s="239">
        <v>0</v>
      </c>
      <c r="J12" s="241">
        <v>0</v>
      </c>
      <c r="K12" s="238">
        <v>0</v>
      </c>
      <c r="L12" s="239">
        <v>0</v>
      </c>
      <c r="M12" s="241">
        <v>0</v>
      </c>
      <c r="N12" s="238">
        <v>0</v>
      </c>
      <c r="O12" s="239">
        <v>0</v>
      </c>
      <c r="P12" s="241">
        <v>0</v>
      </c>
      <c r="Q12" s="238">
        <v>0</v>
      </c>
      <c r="R12" s="239">
        <v>0</v>
      </c>
      <c r="S12" s="241">
        <v>0</v>
      </c>
      <c r="T12" s="238">
        <v>0</v>
      </c>
      <c r="U12" s="239">
        <v>0</v>
      </c>
      <c r="V12" s="241">
        <v>0</v>
      </c>
      <c r="W12" s="238">
        <v>0</v>
      </c>
      <c r="X12" s="239">
        <v>0</v>
      </c>
      <c r="Y12" s="241">
        <v>0</v>
      </c>
      <c r="Z12" s="238">
        <v>0</v>
      </c>
      <c r="AA12" s="239">
        <v>0</v>
      </c>
      <c r="AB12" s="241">
        <v>0</v>
      </c>
    </row>
    <row r="13" spans="1:28" ht="15" customHeight="1" x14ac:dyDescent="0.2">
      <c r="A13" s="330"/>
      <c r="B13" s="331"/>
      <c r="C13" s="30" t="s">
        <v>97</v>
      </c>
      <c r="D13" s="242">
        <v>0</v>
      </c>
      <c r="E13" s="243">
        <v>0</v>
      </c>
      <c r="F13" s="244">
        <v>0</v>
      </c>
      <c r="G13" s="245">
        <v>0</v>
      </c>
      <c r="H13" s="243">
        <v>0</v>
      </c>
      <c r="I13" s="244">
        <v>0</v>
      </c>
      <c r="J13" s="245">
        <v>0</v>
      </c>
      <c r="K13" s="243">
        <v>0</v>
      </c>
      <c r="L13" s="244">
        <v>0</v>
      </c>
      <c r="M13" s="245">
        <v>0</v>
      </c>
      <c r="N13" s="243">
        <v>0</v>
      </c>
      <c r="O13" s="244">
        <v>0</v>
      </c>
      <c r="P13" s="245">
        <v>0</v>
      </c>
      <c r="Q13" s="243">
        <v>0</v>
      </c>
      <c r="R13" s="244">
        <v>0</v>
      </c>
      <c r="S13" s="245">
        <v>0</v>
      </c>
      <c r="T13" s="243">
        <v>0</v>
      </c>
      <c r="U13" s="244">
        <v>0</v>
      </c>
      <c r="V13" s="245">
        <v>0</v>
      </c>
      <c r="W13" s="243">
        <v>0</v>
      </c>
      <c r="X13" s="244">
        <v>0</v>
      </c>
      <c r="Y13" s="245">
        <v>0</v>
      </c>
      <c r="Z13" s="243">
        <v>0</v>
      </c>
      <c r="AA13" s="244">
        <v>0</v>
      </c>
      <c r="AB13" s="245">
        <v>0</v>
      </c>
    </row>
    <row r="14" spans="1:28" ht="15" customHeight="1" x14ac:dyDescent="0.2">
      <c r="A14" s="330"/>
      <c r="B14" s="329" t="s">
        <v>84</v>
      </c>
      <c r="C14" s="10">
        <v>45291</v>
      </c>
      <c r="D14" s="237">
        <v>902</v>
      </c>
      <c r="E14" s="238">
        <v>205</v>
      </c>
      <c r="F14" s="239">
        <v>44</v>
      </c>
      <c r="G14" s="241">
        <v>249</v>
      </c>
      <c r="H14" s="238">
        <v>42</v>
      </c>
      <c r="I14" s="239">
        <v>44</v>
      </c>
      <c r="J14" s="241">
        <v>86</v>
      </c>
      <c r="K14" s="238">
        <v>28</v>
      </c>
      <c r="L14" s="239">
        <v>22</v>
      </c>
      <c r="M14" s="241">
        <v>50</v>
      </c>
      <c r="N14" s="247">
        <v>116</v>
      </c>
      <c r="O14" s="248">
        <v>49</v>
      </c>
      <c r="P14" s="250">
        <v>165</v>
      </c>
      <c r="Q14" s="238">
        <v>14</v>
      </c>
      <c r="R14" s="239">
        <v>9</v>
      </c>
      <c r="S14" s="241">
        <v>23</v>
      </c>
      <c r="T14" s="238">
        <v>7</v>
      </c>
      <c r="U14" s="239">
        <v>7</v>
      </c>
      <c r="V14" s="241">
        <v>15</v>
      </c>
      <c r="W14" s="247">
        <v>50</v>
      </c>
      <c r="X14" s="248">
        <v>54</v>
      </c>
      <c r="Y14" s="250">
        <v>104</v>
      </c>
      <c r="Z14" s="247">
        <v>10</v>
      </c>
      <c r="AA14" s="248">
        <v>4</v>
      </c>
      <c r="AB14" s="250">
        <v>14</v>
      </c>
    </row>
    <row r="15" spans="1:28" ht="15" customHeight="1" x14ac:dyDescent="0.2">
      <c r="A15" s="330"/>
      <c r="B15" s="330"/>
      <c r="C15" s="11">
        <v>45657</v>
      </c>
      <c r="D15" s="237">
        <v>902</v>
      </c>
      <c r="E15" s="238">
        <v>200</v>
      </c>
      <c r="F15" s="239">
        <v>44</v>
      </c>
      <c r="G15" s="240">
        <v>244</v>
      </c>
      <c r="H15" s="238">
        <v>43</v>
      </c>
      <c r="I15" s="239">
        <v>43</v>
      </c>
      <c r="J15" s="240">
        <v>86</v>
      </c>
      <c r="K15" s="238">
        <v>28</v>
      </c>
      <c r="L15" s="239">
        <v>22</v>
      </c>
      <c r="M15" s="240">
        <v>50</v>
      </c>
      <c r="N15" s="238">
        <v>116</v>
      </c>
      <c r="O15" s="239">
        <v>49</v>
      </c>
      <c r="P15" s="240">
        <v>165</v>
      </c>
      <c r="Q15" s="238">
        <v>14</v>
      </c>
      <c r="R15" s="239">
        <v>9</v>
      </c>
      <c r="S15" s="240">
        <v>23</v>
      </c>
      <c r="T15" s="238">
        <v>7</v>
      </c>
      <c r="U15" s="239">
        <v>7</v>
      </c>
      <c r="V15" s="240">
        <v>15</v>
      </c>
      <c r="W15" s="238">
        <v>50</v>
      </c>
      <c r="X15" s="239">
        <v>51</v>
      </c>
      <c r="Y15" s="240">
        <v>101</v>
      </c>
      <c r="Z15" s="238">
        <v>10</v>
      </c>
      <c r="AA15" s="239">
        <v>4</v>
      </c>
      <c r="AB15" s="241">
        <v>14</v>
      </c>
    </row>
    <row r="16" spans="1:28" ht="15" customHeight="1" x14ac:dyDescent="0.2">
      <c r="A16" s="331"/>
      <c r="B16" s="331"/>
      <c r="C16" s="30" t="s">
        <v>97</v>
      </c>
      <c r="D16" s="242">
        <v>0</v>
      </c>
      <c r="E16" s="243">
        <v>-5</v>
      </c>
      <c r="F16" s="244">
        <v>0</v>
      </c>
      <c r="G16" s="245">
        <v>-5</v>
      </c>
      <c r="H16" s="243">
        <v>1</v>
      </c>
      <c r="I16" s="244">
        <v>-1</v>
      </c>
      <c r="J16" s="245">
        <v>0</v>
      </c>
      <c r="K16" s="243">
        <v>0</v>
      </c>
      <c r="L16" s="244">
        <v>0</v>
      </c>
      <c r="M16" s="245">
        <v>0</v>
      </c>
      <c r="N16" s="243">
        <v>0</v>
      </c>
      <c r="O16" s="244">
        <v>0</v>
      </c>
      <c r="P16" s="245">
        <v>0</v>
      </c>
      <c r="Q16" s="243">
        <v>0</v>
      </c>
      <c r="R16" s="244">
        <v>0</v>
      </c>
      <c r="S16" s="245">
        <v>0</v>
      </c>
      <c r="T16" s="243">
        <v>0</v>
      </c>
      <c r="U16" s="244">
        <v>0</v>
      </c>
      <c r="V16" s="245">
        <v>0</v>
      </c>
      <c r="W16" s="243">
        <v>0</v>
      </c>
      <c r="X16" s="244">
        <v>-3</v>
      </c>
      <c r="Y16" s="245">
        <v>-3</v>
      </c>
      <c r="Z16" s="243">
        <v>0</v>
      </c>
      <c r="AA16" s="244">
        <v>0</v>
      </c>
      <c r="AB16" s="245">
        <v>0</v>
      </c>
    </row>
    <row r="17" spans="1:28" ht="15" customHeight="1" x14ac:dyDescent="0.2">
      <c r="A17" s="329" t="s">
        <v>99</v>
      </c>
      <c r="B17" s="329" t="s">
        <v>96</v>
      </c>
      <c r="C17" s="10">
        <v>45291</v>
      </c>
      <c r="D17" s="237">
        <v>926</v>
      </c>
      <c r="E17" s="238">
        <v>0</v>
      </c>
      <c r="F17" s="239">
        <v>0</v>
      </c>
      <c r="G17" s="241">
        <v>0</v>
      </c>
      <c r="H17" s="247">
        <v>0</v>
      </c>
      <c r="I17" s="248">
        <v>0</v>
      </c>
      <c r="J17" s="250">
        <v>0</v>
      </c>
      <c r="K17" s="247">
        <v>1</v>
      </c>
      <c r="L17" s="248">
        <v>0</v>
      </c>
      <c r="M17" s="250">
        <v>1</v>
      </c>
      <c r="N17" s="247">
        <v>0</v>
      </c>
      <c r="O17" s="248">
        <v>0</v>
      </c>
      <c r="P17" s="251">
        <v>0</v>
      </c>
      <c r="Q17" s="247">
        <v>0</v>
      </c>
      <c r="R17" s="248">
        <v>0</v>
      </c>
      <c r="S17" s="251">
        <v>0</v>
      </c>
      <c r="T17" s="247">
        <v>0</v>
      </c>
      <c r="U17" s="248">
        <v>0</v>
      </c>
      <c r="V17" s="250">
        <v>0</v>
      </c>
      <c r="W17" s="247">
        <v>0</v>
      </c>
      <c r="X17" s="248">
        <v>0</v>
      </c>
      <c r="Y17" s="251">
        <v>0</v>
      </c>
      <c r="Z17" s="247">
        <v>0</v>
      </c>
      <c r="AA17" s="248">
        <v>0</v>
      </c>
      <c r="AB17" s="251">
        <v>0</v>
      </c>
    </row>
    <row r="18" spans="1:28" ht="15" customHeight="1" x14ac:dyDescent="0.2">
      <c r="A18" s="330"/>
      <c r="B18" s="330"/>
      <c r="C18" s="11">
        <v>45657</v>
      </c>
      <c r="D18" s="237">
        <v>926</v>
      </c>
      <c r="E18" s="238">
        <v>0</v>
      </c>
      <c r="F18" s="239">
        <v>0</v>
      </c>
      <c r="G18" s="241">
        <v>0</v>
      </c>
      <c r="H18" s="238">
        <v>0</v>
      </c>
      <c r="I18" s="239">
        <v>0</v>
      </c>
      <c r="J18" s="241">
        <v>0</v>
      </c>
      <c r="K18" s="238">
        <v>1</v>
      </c>
      <c r="L18" s="239">
        <v>0</v>
      </c>
      <c r="M18" s="241">
        <v>1</v>
      </c>
      <c r="N18" s="238">
        <v>0</v>
      </c>
      <c r="O18" s="239">
        <v>0</v>
      </c>
      <c r="P18" s="241">
        <v>0</v>
      </c>
      <c r="Q18" s="238">
        <v>0</v>
      </c>
      <c r="R18" s="239">
        <v>0</v>
      </c>
      <c r="S18" s="241">
        <v>0</v>
      </c>
      <c r="T18" s="238">
        <v>0</v>
      </c>
      <c r="U18" s="239">
        <v>0</v>
      </c>
      <c r="V18" s="241">
        <v>0</v>
      </c>
      <c r="W18" s="238">
        <v>0</v>
      </c>
      <c r="X18" s="239">
        <v>0</v>
      </c>
      <c r="Y18" s="241">
        <v>0</v>
      </c>
      <c r="Z18" s="238">
        <v>0</v>
      </c>
      <c r="AA18" s="239">
        <v>0</v>
      </c>
      <c r="AB18" s="241">
        <v>0</v>
      </c>
    </row>
    <row r="19" spans="1:28" ht="15" customHeight="1" x14ac:dyDescent="0.2">
      <c r="A19" s="330"/>
      <c r="B19" s="331"/>
      <c r="C19" s="30" t="s">
        <v>97</v>
      </c>
      <c r="D19" s="242">
        <v>0</v>
      </c>
      <c r="E19" s="243">
        <v>0</v>
      </c>
      <c r="F19" s="244">
        <v>0</v>
      </c>
      <c r="G19" s="245">
        <v>0</v>
      </c>
      <c r="H19" s="243">
        <v>0</v>
      </c>
      <c r="I19" s="244">
        <v>0</v>
      </c>
      <c r="J19" s="245">
        <v>0</v>
      </c>
      <c r="K19" s="243">
        <v>0</v>
      </c>
      <c r="L19" s="244">
        <v>0</v>
      </c>
      <c r="M19" s="245">
        <v>0</v>
      </c>
      <c r="N19" s="243">
        <v>0</v>
      </c>
      <c r="O19" s="244">
        <v>0</v>
      </c>
      <c r="P19" s="245">
        <v>0</v>
      </c>
      <c r="Q19" s="243">
        <v>0</v>
      </c>
      <c r="R19" s="244">
        <v>0</v>
      </c>
      <c r="S19" s="245">
        <v>0</v>
      </c>
      <c r="T19" s="243">
        <v>0</v>
      </c>
      <c r="U19" s="244">
        <v>0</v>
      </c>
      <c r="V19" s="245">
        <v>0</v>
      </c>
      <c r="W19" s="252">
        <v>0</v>
      </c>
      <c r="X19" s="253">
        <v>0</v>
      </c>
      <c r="Y19" s="245">
        <v>0</v>
      </c>
      <c r="Z19" s="243">
        <v>0</v>
      </c>
      <c r="AA19" s="244">
        <v>0</v>
      </c>
      <c r="AB19" s="245">
        <v>0</v>
      </c>
    </row>
    <row r="20" spans="1:28" ht="15" customHeight="1" x14ac:dyDescent="0.2">
      <c r="A20" s="330"/>
      <c r="B20" s="329" t="s">
        <v>84</v>
      </c>
      <c r="C20" s="10">
        <v>45291</v>
      </c>
      <c r="D20" s="254">
        <v>10770</v>
      </c>
      <c r="E20" s="238">
        <v>113</v>
      </c>
      <c r="F20" s="239">
        <v>2</v>
      </c>
      <c r="G20" s="241">
        <v>115</v>
      </c>
      <c r="H20" s="238">
        <v>34</v>
      </c>
      <c r="I20" s="239">
        <v>11</v>
      </c>
      <c r="J20" s="241">
        <v>45</v>
      </c>
      <c r="K20" s="238">
        <v>17</v>
      </c>
      <c r="L20" s="239">
        <v>5</v>
      </c>
      <c r="M20" s="241">
        <v>22</v>
      </c>
      <c r="N20" s="238">
        <v>198</v>
      </c>
      <c r="O20" s="239">
        <v>214</v>
      </c>
      <c r="P20" s="241">
        <v>412</v>
      </c>
      <c r="Q20" s="238">
        <v>12</v>
      </c>
      <c r="R20" s="239">
        <v>3</v>
      </c>
      <c r="S20" s="251">
        <v>15</v>
      </c>
      <c r="T20" s="238">
        <v>3</v>
      </c>
      <c r="U20" s="239">
        <v>1</v>
      </c>
      <c r="V20" s="241">
        <v>4</v>
      </c>
      <c r="W20" s="238">
        <v>444</v>
      </c>
      <c r="X20" s="239">
        <v>211</v>
      </c>
      <c r="Y20" s="241">
        <v>655</v>
      </c>
      <c r="Z20" s="238">
        <v>15</v>
      </c>
      <c r="AA20" s="239">
        <v>5</v>
      </c>
      <c r="AB20" s="241">
        <v>20</v>
      </c>
    </row>
    <row r="21" spans="1:28" ht="15" customHeight="1" x14ac:dyDescent="0.2">
      <c r="A21" s="330"/>
      <c r="B21" s="330"/>
      <c r="C21" s="11">
        <v>45657</v>
      </c>
      <c r="D21" s="255">
        <v>10727</v>
      </c>
      <c r="E21" s="238">
        <v>102</v>
      </c>
      <c r="F21" s="239">
        <v>3</v>
      </c>
      <c r="G21" s="240">
        <v>105</v>
      </c>
      <c r="H21" s="238">
        <v>37</v>
      </c>
      <c r="I21" s="239">
        <v>13</v>
      </c>
      <c r="J21" s="241">
        <v>50</v>
      </c>
      <c r="K21" s="238">
        <v>19</v>
      </c>
      <c r="L21" s="239">
        <v>6</v>
      </c>
      <c r="M21" s="241">
        <v>25</v>
      </c>
      <c r="N21" s="238">
        <v>198</v>
      </c>
      <c r="O21" s="239">
        <v>209</v>
      </c>
      <c r="P21" s="241">
        <v>407</v>
      </c>
      <c r="Q21" s="238">
        <v>15</v>
      </c>
      <c r="R21" s="239">
        <v>3</v>
      </c>
      <c r="S21" s="251">
        <v>18</v>
      </c>
      <c r="T21" s="238">
        <v>3</v>
      </c>
      <c r="U21" s="239">
        <v>1</v>
      </c>
      <c r="V21" s="241">
        <v>4</v>
      </c>
      <c r="W21" s="238">
        <v>426</v>
      </c>
      <c r="X21" s="239">
        <v>210</v>
      </c>
      <c r="Y21" s="241">
        <v>636</v>
      </c>
      <c r="Z21" s="238">
        <v>16</v>
      </c>
      <c r="AA21" s="239">
        <v>7</v>
      </c>
      <c r="AB21" s="241">
        <v>23</v>
      </c>
    </row>
    <row r="22" spans="1:28" ht="15" customHeight="1" x14ac:dyDescent="0.2">
      <c r="A22" s="331"/>
      <c r="B22" s="331"/>
      <c r="C22" s="30" t="s">
        <v>97</v>
      </c>
      <c r="D22" s="256">
        <v>-43</v>
      </c>
      <c r="E22" s="257">
        <v>-11</v>
      </c>
      <c r="F22" s="253">
        <v>1</v>
      </c>
      <c r="G22" s="258">
        <v>-10</v>
      </c>
      <c r="H22" s="257">
        <v>3</v>
      </c>
      <c r="I22" s="253">
        <v>2</v>
      </c>
      <c r="J22" s="258">
        <v>5</v>
      </c>
      <c r="K22" s="257">
        <v>2</v>
      </c>
      <c r="L22" s="253">
        <v>1</v>
      </c>
      <c r="M22" s="258">
        <v>3</v>
      </c>
      <c r="N22" s="257">
        <v>0</v>
      </c>
      <c r="O22" s="253">
        <v>-5</v>
      </c>
      <c r="P22" s="258">
        <v>-5</v>
      </c>
      <c r="Q22" s="257">
        <v>3</v>
      </c>
      <c r="R22" s="253">
        <v>0</v>
      </c>
      <c r="S22" s="258">
        <v>3</v>
      </c>
      <c r="T22" s="257">
        <v>0</v>
      </c>
      <c r="U22" s="253">
        <v>0</v>
      </c>
      <c r="V22" s="258">
        <v>0</v>
      </c>
      <c r="W22" s="257">
        <v>-18</v>
      </c>
      <c r="X22" s="253">
        <v>-1</v>
      </c>
      <c r="Y22" s="258">
        <v>-19</v>
      </c>
      <c r="Z22" s="257">
        <v>1</v>
      </c>
      <c r="AA22" s="253">
        <v>2</v>
      </c>
      <c r="AB22" s="258">
        <v>3</v>
      </c>
    </row>
    <row r="23" spans="1:28" ht="15" customHeight="1" x14ac:dyDescent="0.2">
      <c r="A23" s="329" t="s">
        <v>89</v>
      </c>
      <c r="B23" s="329" t="s">
        <v>96</v>
      </c>
      <c r="C23" s="10">
        <v>45291</v>
      </c>
      <c r="D23" s="237">
        <v>1741</v>
      </c>
      <c r="E23" s="238">
        <v>2</v>
      </c>
      <c r="F23" s="239">
        <v>0</v>
      </c>
      <c r="G23" s="240">
        <v>2</v>
      </c>
      <c r="H23" s="238">
        <v>0</v>
      </c>
      <c r="I23" s="239">
        <v>0</v>
      </c>
      <c r="J23" s="240">
        <v>0</v>
      </c>
      <c r="K23" s="238">
        <v>0</v>
      </c>
      <c r="L23" s="239">
        <v>0</v>
      </c>
      <c r="M23" s="240">
        <v>0</v>
      </c>
      <c r="N23" s="238">
        <v>0</v>
      </c>
      <c r="O23" s="239">
        <v>0</v>
      </c>
      <c r="P23" s="240">
        <v>0</v>
      </c>
      <c r="Q23" s="238">
        <v>0</v>
      </c>
      <c r="R23" s="239">
        <v>0</v>
      </c>
      <c r="S23" s="240">
        <v>0</v>
      </c>
      <c r="T23" s="238">
        <v>0</v>
      </c>
      <c r="U23" s="239">
        <v>0</v>
      </c>
      <c r="V23" s="240">
        <v>0</v>
      </c>
      <c r="W23" s="238">
        <v>0</v>
      </c>
      <c r="X23" s="239">
        <v>0</v>
      </c>
      <c r="Y23" s="240">
        <v>0</v>
      </c>
      <c r="Z23" s="238">
        <v>0</v>
      </c>
      <c r="AA23" s="239">
        <v>0</v>
      </c>
      <c r="AB23" s="241">
        <v>0</v>
      </c>
    </row>
    <row r="24" spans="1:28" ht="15" customHeight="1" x14ac:dyDescent="0.2">
      <c r="A24" s="330"/>
      <c r="B24" s="330"/>
      <c r="C24" s="11">
        <v>45657</v>
      </c>
      <c r="D24" s="237">
        <v>1741</v>
      </c>
      <c r="E24" s="238">
        <v>0</v>
      </c>
      <c r="F24" s="239">
        <v>0</v>
      </c>
      <c r="G24" s="240">
        <v>0</v>
      </c>
      <c r="H24" s="238">
        <v>0</v>
      </c>
      <c r="I24" s="239">
        <v>0</v>
      </c>
      <c r="J24" s="240">
        <v>0</v>
      </c>
      <c r="K24" s="238">
        <v>1</v>
      </c>
      <c r="L24" s="239">
        <v>0</v>
      </c>
      <c r="M24" s="240">
        <v>1</v>
      </c>
      <c r="N24" s="238">
        <v>0</v>
      </c>
      <c r="O24" s="239">
        <v>0</v>
      </c>
      <c r="P24" s="240">
        <v>0</v>
      </c>
      <c r="Q24" s="238">
        <v>0</v>
      </c>
      <c r="R24" s="239">
        <v>0</v>
      </c>
      <c r="S24" s="240">
        <v>0</v>
      </c>
      <c r="T24" s="238">
        <v>0</v>
      </c>
      <c r="U24" s="239">
        <v>0</v>
      </c>
      <c r="V24" s="240">
        <v>0</v>
      </c>
      <c r="W24" s="238">
        <v>0</v>
      </c>
      <c r="X24" s="239">
        <v>0</v>
      </c>
      <c r="Y24" s="240">
        <v>0</v>
      </c>
      <c r="Z24" s="238">
        <v>0</v>
      </c>
      <c r="AA24" s="239">
        <v>0</v>
      </c>
      <c r="AB24" s="241">
        <v>0</v>
      </c>
    </row>
    <row r="25" spans="1:28" ht="15" customHeight="1" x14ac:dyDescent="0.2">
      <c r="A25" s="330"/>
      <c r="B25" s="331"/>
      <c r="C25" s="30" t="s">
        <v>97</v>
      </c>
      <c r="D25" s="242">
        <v>0</v>
      </c>
      <c r="E25" s="243">
        <v>-2</v>
      </c>
      <c r="F25" s="244">
        <v>0</v>
      </c>
      <c r="G25" s="245">
        <v>-2</v>
      </c>
      <c r="H25" s="243">
        <v>0</v>
      </c>
      <c r="I25" s="244">
        <v>0</v>
      </c>
      <c r="J25" s="245">
        <v>0</v>
      </c>
      <c r="K25" s="243">
        <v>1</v>
      </c>
      <c r="L25" s="244">
        <v>0</v>
      </c>
      <c r="M25" s="245">
        <v>1</v>
      </c>
      <c r="N25" s="243">
        <v>0</v>
      </c>
      <c r="O25" s="244">
        <v>0</v>
      </c>
      <c r="P25" s="245">
        <v>0</v>
      </c>
      <c r="Q25" s="243">
        <v>0</v>
      </c>
      <c r="R25" s="244">
        <v>0</v>
      </c>
      <c r="S25" s="245">
        <v>0</v>
      </c>
      <c r="T25" s="243">
        <v>0</v>
      </c>
      <c r="U25" s="244">
        <v>0</v>
      </c>
      <c r="V25" s="245">
        <v>0</v>
      </c>
      <c r="W25" s="243">
        <v>0</v>
      </c>
      <c r="X25" s="244">
        <v>0</v>
      </c>
      <c r="Y25" s="245">
        <v>0</v>
      </c>
      <c r="Z25" s="243">
        <v>0</v>
      </c>
      <c r="AA25" s="244">
        <v>0</v>
      </c>
      <c r="AB25" s="245">
        <v>0</v>
      </c>
    </row>
    <row r="26" spans="1:28" ht="15" customHeight="1" x14ac:dyDescent="0.2">
      <c r="A26" s="330"/>
      <c r="B26" s="329" t="s">
        <v>84</v>
      </c>
      <c r="C26" s="10">
        <v>45291</v>
      </c>
      <c r="D26" s="237">
        <v>29522</v>
      </c>
      <c r="E26" s="238">
        <v>1936</v>
      </c>
      <c r="F26" s="239">
        <v>201</v>
      </c>
      <c r="G26" s="240">
        <v>2137</v>
      </c>
      <c r="H26" s="238">
        <v>485</v>
      </c>
      <c r="I26" s="239">
        <v>227</v>
      </c>
      <c r="J26" s="240">
        <v>712</v>
      </c>
      <c r="K26" s="238">
        <v>315</v>
      </c>
      <c r="L26" s="239">
        <v>94</v>
      </c>
      <c r="M26" s="240">
        <v>409</v>
      </c>
      <c r="N26" s="238">
        <v>1717</v>
      </c>
      <c r="O26" s="239">
        <v>950</v>
      </c>
      <c r="P26" s="240">
        <v>2667</v>
      </c>
      <c r="Q26" s="238">
        <v>115</v>
      </c>
      <c r="R26" s="239">
        <v>30</v>
      </c>
      <c r="S26" s="240">
        <v>145</v>
      </c>
      <c r="T26" s="238">
        <v>29</v>
      </c>
      <c r="U26" s="239">
        <v>22</v>
      </c>
      <c r="V26" s="240">
        <v>52</v>
      </c>
      <c r="W26" s="238">
        <v>1329</v>
      </c>
      <c r="X26" s="239">
        <v>897</v>
      </c>
      <c r="Y26" s="240">
        <v>2226</v>
      </c>
      <c r="Z26" s="238">
        <v>86</v>
      </c>
      <c r="AA26" s="239">
        <v>42</v>
      </c>
      <c r="AB26" s="241">
        <v>128</v>
      </c>
    </row>
    <row r="27" spans="1:28" ht="15" customHeight="1" x14ac:dyDescent="0.2">
      <c r="A27" s="330"/>
      <c r="B27" s="330"/>
      <c r="C27" s="11">
        <v>45657</v>
      </c>
      <c r="D27" s="237">
        <v>29459</v>
      </c>
      <c r="E27" s="238">
        <v>1893</v>
      </c>
      <c r="F27" s="239">
        <v>205</v>
      </c>
      <c r="G27" s="240">
        <v>2098</v>
      </c>
      <c r="H27" s="238">
        <v>494</v>
      </c>
      <c r="I27" s="239">
        <v>236</v>
      </c>
      <c r="J27" s="240">
        <v>730</v>
      </c>
      <c r="K27" s="238">
        <v>323</v>
      </c>
      <c r="L27" s="239">
        <v>96</v>
      </c>
      <c r="M27" s="240">
        <v>419</v>
      </c>
      <c r="N27" s="238">
        <v>1698</v>
      </c>
      <c r="O27" s="239">
        <v>949</v>
      </c>
      <c r="P27" s="240">
        <v>2647</v>
      </c>
      <c r="Q27" s="238">
        <v>127</v>
      </c>
      <c r="R27" s="239">
        <v>33</v>
      </c>
      <c r="S27" s="240">
        <v>160</v>
      </c>
      <c r="T27" s="238">
        <v>29</v>
      </c>
      <c r="U27" s="239">
        <v>22</v>
      </c>
      <c r="V27" s="240">
        <v>52</v>
      </c>
      <c r="W27" s="238">
        <v>1286</v>
      </c>
      <c r="X27" s="239">
        <v>887</v>
      </c>
      <c r="Y27" s="240">
        <v>2173</v>
      </c>
      <c r="Z27" s="238">
        <v>97</v>
      </c>
      <c r="AA27" s="239">
        <v>47</v>
      </c>
      <c r="AB27" s="241">
        <v>144</v>
      </c>
    </row>
    <row r="28" spans="1:28" ht="15" customHeight="1" x14ac:dyDescent="0.2">
      <c r="A28" s="331"/>
      <c r="B28" s="331"/>
      <c r="C28" s="30" t="s">
        <v>97</v>
      </c>
      <c r="D28" s="242">
        <v>-63</v>
      </c>
      <c r="E28" s="243">
        <v>-43</v>
      </c>
      <c r="F28" s="244">
        <v>4</v>
      </c>
      <c r="G28" s="245">
        <v>-39</v>
      </c>
      <c r="H28" s="243">
        <v>9</v>
      </c>
      <c r="I28" s="244">
        <v>9</v>
      </c>
      <c r="J28" s="245">
        <v>18</v>
      </c>
      <c r="K28" s="243">
        <v>8</v>
      </c>
      <c r="L28" s="244">
        <v>2</v>
      </c>
      <c r="M28" s="245">
        <v>10</v>
      </c>
      <c r="N28" s="243">
        <v>-19</v>
      </c>
      <c r="O28" s="244">
        <v>-1</v>
      </c>
      <c r="P28" s="245">
        <v>-20</v>
      </c>
      <c r="Q28" s="243">
        <v>12</v>
      </c>
      <c r="R28" s="244">
        <v>3</v>
      </c>
      <c r="S28" s="245">
        <v>15</v>
      </c>
      <c r="T28" s="243">
        <v>0</v>
      </c>
      <c r="U28" s="244">
        <v>0</v>
      </c>
      <c r="V28" s="245">
        <v>0</v>
      </c>
      <c r="W28" s="243">
        <v>-43</v>
      </c>
      <c r="X28" s="253">
        <v>-10</v>
      </c>
      <c r="Y28" s="252">
        <v>-53</v>
      </c>
      <c r="Z28" s="243">
        <v>11</v>
      </c>
      <c r="AA28" s="244">
        <v>5</v>
      </c>
      <c r="AB28" s="245">
        <v>16</v>
      </c>
    </row>
    <row r="29" spans="1:28" ht="15" customHeight="1" x14ac:dyDescent="0.2">
      <c r="A29" s="340" t="s">
        <v>100</v>
      </c>
      <c r="B29" s="329" t="s">
        <v>96</v>
      </c>
      <c r="C29" s="10">
        <v>45291</v>
      </c>
      <c r="D29" s="204"/>
      <c r="E29" s="269">
        <v>0.1</v>
      </c>
      <c r="F29" s="270">
        <v>0</v>
      </c>
      <c r="G29" s="271">
        <v>0.1</v>
      </c>
      <c r="H29" s="272">
        <v>0</v>
      </c>
      <c r="I29" s="273">
        <v>0</v>
      </c>
      <c r="J29" s="274">
        <v>0</v>
      </c>
      <c r="K29" s="272">
        <v>0</v>
      </c>
      <c r="L29" s="273">
        <v>0</v>
      </c>
      <c r="M29" s="274">
        <v>0</v>
      </c>
      <c r="N29" s="272">
        <v>0</v>
      </c>
      <c r="O29" s="273">
        <v>0</v>
      </c>
      <c r="P29" s="274">
        <v>0</v>
      </c>
      <c r="Q29" s="272">
        <v>0</v>
      </c>
      <c r="R29" s="273">
        <v>0</v>
      </c>
      <c r="S29" s="274">
        <v>0</v>
      </c>
      <c r="T29" s="272">
        <v>0</v>
      </c>
      <c r="U29" s="273">
        <v>0</v>
      </c>
      <c r="V29" s="274">
        <v>0</v>
      </c>
      <c r="W29" s="272">
        <v>0</v>
      </c>
      <c r="X29" s="273">
        <v>0</v>
      </c>
      <c r="Y29" s="274">
        <v>0</v>
      </c>
      <c r="Z29" s="272">
        <v>0</v>
      </c>
      <c r="AA29" s="273">
        <v>0</v>
      </c>
      <c r="AB29" s="274">
        <v>0</v>
      </c>
    </row>
    <row r="30" spans="1:28" ht="15" customHeight="1" x14ac:dyDescent="0.2">
      <c r="A30" s="341"/>
      <c r="B30" s="330"/>
      <c r="C30" s="11">
        <v>45657</v>
      </c>
      <c r="D30" s="203"/>
      <c r="E30" s="275">
        <v>0</v>
      </c>
      <c r="F30" s="276">
        <v>0</v>
      </c>
      <c r="G30" s="277">
        <v>0</v>
      </c>
      <c r="H30" s="275">
        <v>0</v>
      </c>
      <c r="I30" s="276">
        <v>0</v>
      </c>
      <c r="J30" s="277">
        <v>0</v>
      </c>
      <c r="K30" s="275">
        <v>0.1</v>
      </c>
      <c r="L30" s="276">
        <v>0</v>
      </c>
      <c r="M30" s="277">
        <v>0.1</v>
      </c>
      <c r="N30" s="275">
        <v>0</v>
      </c>
      <c r="O30" s="276">
        <v>0</v>
      </c>
      <c r="P30" s="277">
        <v>0</v>
      </c>
      <c r="Q30" s="275">
        <v>0</v>
      </c>
      <c r="R30" s="276">
        <v>0</v>
      </c>
      <c r="S30" s="277">
        <v>0</v>
      </c>
      <c r="T30" s="275">
        <v>0</v>
      </c>
      <c r="U30" s="276">
        <v>0</v>
      </c>
      <c r="V30" s="277">
        <v>0</v>
      </c>
      <c r="W30" s="275">
        <v>0</v>
      </c>
      <c r="X30" s="276">
        <v>0</v>
      </c>
      <c r="Y30" s="277">
        <v>0</v>
      </c>
      <c r="Z30" s="275">
        <v>0</v>
      </c>
      <c r="AA30" s="276">
        <v>0</v>
      </c>
      <c r="AB30" s="277">
        <v>0</v>
      </c>
    </row>
    <row r="31" spans="1:28" ht="15" customHeight="1" x14ac:dyDescent="0.2">
      <c r="A31" s="341"/>
      <c r="B31" s="331"/>
      <c r="C31" s="30" t="s">
        <v>97</v>
      </c>
      <c r="D31" s="207"/>
      <c r="E31" s="278">
        <v>-0.1</v>
      </c>
      <c r="F31" s="279">
        <v>0</v>
      </c>
      <c r="G31" s="280">
        <v>-0.1</v>
      </c>
      <c r="H31" s="278">
        <v>0</v>
      </c>
      <c r="I31" s="279">
        <v>0</v>
      </c>
      <c r="J31" s="280">
        <v>0</v>
      </c>
      <c r="K31" s="278">
        <v>0.1</v>
      </c>
      <c r="L31" s="279">
        <v>0</v>
      </c>
      <c r="M31" s="280">
        <v>0.1</v>
      </c>
      <c r="N31" s="278">
        <v>0</v>
      </c>
      <c r="O31" s="279">
        <v>0</v>
      </c>
      <c r="P31" s="280">
        <v>0</v>
      </c>
      <c r="Q31" s="278">
        <v>0</v>
      </c>
      <c r="R31" s="279">
        <v>0</v>
      </c>
      <c r="S31" s="280">
        <v>0</v>
      </c>
      <c r="T31" s="278">
        <v>0</v>
      </c>
      <c r="U31" s="279">
        <v>0</v>
      </c>
      <c r="V31" s="280">
        <v>0</v>
      </c>
      <c r="W31" s="278">
        <v>0</v>
      </c>
      <c r="X31" s="279">
        <v>0</v>
      </c>
      <c r="Y31" s="280">
        <v>0</v>
      </c>
      <c r="Z31" s="278">
        <v>0</v>
      </c>
      <c r="AA31" s="279">
        <v>0</v>
      </c>
      <c r="AB31" s="280">
        <v>0</v>
      </c>
    </row>
    <row r="32" spans="1:28" ht="15" customHeight="1" x14ac:dyDescent="0.2">
      <c r="A32" s="341"/>
      <c r="B32" s="329" t="s">
        <v>84</v>
      </c>
      <c r="C32" s="10">
        <v>45291</v>
      </c>
      <c r="D32" s="209"/>
      <c r="E32" s="269">
        <v>6.6</v>
      </c>
      <c r="F32" s="270">
        <v>0.7</v>
      </c>
      <c r="G32" s="281">
        <v>7.3</v>
      </c>
      <c r="H32" s="269">
        <v>1.7</v>
      </c>
      <c r="I32" s="270">
        <v>0.8</v>
      </c>
      <c r="J32" s="277">
        <v>2.4</v>
      </c>
      <c r="K32" s="269">
        <v>1.1000000000000001</v>
      </c>
      <c r="L32" s="270">
        <v>0.3</v>
      </c>
      <c r="M32" s="281">
        <v>1.4</v>
      </c>
      <c r="N32" s="269">
        <v>5.9</v>
      </c>
      <c r="O32" s="270">
        <v>3.3</v>
      </c>
      <c r="P32" s="277">
        <v>9.1999999999999993</v>
      </c>
      <c r="Q32" s="275">
        <v>0.4</v>
      </c>
      <c r="R32" s="276">
        <v>0.1</v>
      </c>
      <c r="S32" s="277">
        <v>0.5</v>
      </c>
      <c r="T32" s="269">
        <v>0.1</v>
      </c>
      <c r="U32" s="270">
        <v>0.1</v>
      </c>
      <c r="V32" s="277">
        <v>0.2</v>
      </c>
      <c r="W32" s="269">
        <v>4.5999999999999996</v>
      </c>
      <c r="X32" s="270">
        <v>3.1</v>
      </c>
      <c r="Y32" s="277">
        <v>7.6</v>
      </c>
      <c r="Z32" s="272">
        <v>0.3</v>
      </c>
      <c r="AA32" s="273">
        <v>0.1</v>
      </c>
      <c r="AB32" s="277">
        <v>0.4</v>
      </c>
    </row>
    <row r="33" spans="1:28" ht="15" customHeight="1" x14ac:dyDescent="0.2">
      <c r="A33" s="341"/>
      <c r="B33" s="330"/>
      <c r="C33" s="11">
        <v>45657</v>
      </c>
      <c r="D33" s="210"/>
      <c r="E33" s="275">
        <v>6.5</v>
      </c>
      <c r="F33" s="276">
        <v>0.7</v>
      </c>
      <c r="G33" s="282">
        <v>7.2</v>
      </c>
      <c r="H33" s="275">
        <v>1.7</v>
      </c>
      <c r="I33" s="276">
        <v>0.8</v>
      </c>
      <c r="J33" s="277">
        <v>2.5</v>
      </c>
      <c r="K33" s="275">
        <v>1.1000000000000001</v>
      </c>
      <c r="L33" s="276">
        <v>0.3</v>
      </c>
      <c r="M33" s="282">
        <v>1.4</v>
      </c>
      <c r="N33" s="275">
        <v>5.9</v>
      </c>
      <c r="O33" s="276">
        <v>3.3</v>
      </c>
      <c r="P33" s="277">
        <v>9.1</v>
      </c>
      <c r="Q33" s="275">
        <v>0.4</v>
      </c>
      <c r="R33" s="276">
        <v>0.1</v>
      </c>
      <c r="S33" s="277">
        <v>0.6</v>
      </c>
      <c r="T33" s="275">
        <v>0.1</v>
      </c>
      <c r="U33" s="276">
        <v>0.1</v>
      </c>
      <c r="V33" s="277">
        <v>0.2</v>
      </c>
      <c r="W33" s="275">
        <v>4.4000000000000004</v>
      </c>
      <c r="X33" s="276">
        <v>3.1</v>
      </c>
      <c r="Y33" s="277">
        <v>7.5</v>
      </c>
      <c r="Z33" s="275">
        <v>0.3</v>
      </c>
      <c r="AA33" s="276">
        <v>0.2</v>
      </c>
      <c r="AB33" s="277">
        <v>0.5</v>
      </c>
    </row>
    <row r="34" spans="1:28" ht="15" customHeight="1" x14ac:dyDescent="0.2">
      <c r="A34" s="342"/>
      <c r="B34" s="331"/>
      <c r="C34" s="30" t="s">
        <v>97</v>
      </c>
      <c r="D34" s="207"/>
      <c r="E34" s="278">
        <v>-9.9999999999999645E-2</v>
      </c>
      <c r="F34" s="279">
        <v>0</v>
      </c>
      <c r="G34" s="280">
        <v>-9.9999999999999645E-2</v>
      </c>
      <c r="H34" s="278">
        <v>0</v>
      </c>
      <c r="I34" s="279">
        <v>0</v>
      </c>
      <c r="J34" s="280">
        <v>0.10000000000000009</v>
      </c>
      <c r="K34" s="278">
        <v>0</v>
      </c>
      <c r="L34" s="279">
        <v>0</v>
      </c>
      <c r="M34" s="280">
        <v>0</v>
      </c>
      <c r="N34" s="278">
        <v>0</v>
      </c>
      <c r="O34" s="279">
        <v>0</v>
      </c>
      <c r="P34" s="280">
        <v>-9.9999999999999645E-2</v>
      </c>
      <c r="Q34" s="278">
        <v>0</v>
      </c>
      <c r="R34" s="279">
        <v>0</v>
      </c>
      <c r="S34" s="280">
        <v>9.9999999999999978E-2</v>
      </c>
      <c r="T34" s="278">
        <v>0</v>
      </c>
      <c r="U34" s="279">
        <v>0</v>
      </c>
      <c r="V34" s="280">
        <v>0</v>
      </c>
      <c r="W34" s="278">
        <v>-0.19999999999999929</v>
      </c>
      <c r="X34" s="279">
        <v>0</v>
      </c>
      <c r="Y34" s="280">
        <v>-9.9999999999999645E-2</v>
      </c>
      <c r="Z34" s="278">
        <v>0</v>
      </c>
      <c r="AA34" s="279">
        <v>0.1</v>
      </c>
      <c r="AB34" s="280">
        <v>9.9999999999999978E-2</v>
      </c>
    </row>
    <row r="35" spans="1:28" ht="15" customHeight="1" x14ac:dyDescent="0.2">
      <c r="H35" s="31"/>
      <c r="I35" s="31"/>
      <c r="J35" s="31"/>
      <c r="K35" s="32"/>
      <c r="L35" s="32"/>
      <c r="M35" s="32"/>
      <c r="N35" s="32"/>
      <c r="O35" s="32"/>
      <c r="P35" s="32"/>
      <c r="Q35" s="31"/>
      <c r="R35" s="31"/>
      <c r="S35" s="31"/>
      <c r="U35" s="33"/>
      <c r="V35" s="33"/>
      <c r="W35" s="21"/>
      <c r="X35" s="21"/>
      <c r="Y35" s="21"/>
      <c r="Z35" s="21"/>
      <c r="AA35" s="21"/>
    </row>
    <row r="36" spans="1:28" ht="15" hidden="1" customHeight="1" x14ac:dyDescent="0.2">
      <c r="E36" s="21" t="s">
        <v>125</v>
      </c>
      <c r="F36" s="21" t="s">
        <v>125</v>
      </c>
      <c r="G36" s="21" t="s">
        <v>125</v>
      </c>
      <c r="H36" s="21" t="s">
        <v>126</v>
      </c>
      <c r="I36" s="21" t="s">
        <v>126</v>
      </c>
      <c r="J36" s="21" t="s">
        <v>126</v>
      </c>
      <c r="K36" s="21" t="s">
        <v>127</v>
      </c>
      <c r="L36" s="21" t="s">
        <v>127</v>
      </c>
      <c r="M36" s="21" t="s">
        <v>127</v>
      </c>
      <c r="N36" s="67" t="s">
        <v>28</v>
      </c>
      <c r="O36" s="67" t="s">
        <v>28</v>
      </c>
      <c r="P36" s="67" t="s">
        <v>28</v>
      </c>
      <c r="Q36" s="68" t="s">
        <v>1</v>
      </c>
      <c r="R36" s="68" t="s">
        <v>1</v>
      </c>
      <c r="S36" s="68" t="s">
        <v>1</v>
      </c>
      <c r="T36" s="21" t="s">
        <v>128</v>
      </c>
      <c r="U36" s="21" t="s">
        <v>128</v>
      </c>
      <c r="V36" s="67" t="s">
        <v>128</v>
      </c>
      <c r="W36" s="21"/>
      <c r="X36" s="21"/>
      <c r="Y36" s="21"/>
      <c r="Z36" s="21"/>
      <c r="AA36" s="21"/>
    </row>
    <row r="37" spans="1:28" ht="15" customHeight="1" x14ac:dyDescent="0.2">
      <c r="A37" s="343" t="s">
        <v>69</v>
      </c>
      <c r="B37" s="344"/>
      <c r="C37" s="345"/>
      <c r="D37" s="329" t="s">
        <v>70</v>
      </c>
      <c r="E37" s="310" t="s">
        <v>85</v>
      </c>
      <c r="F37" s="311"/>
      <c r="G37" s="312"/>
      <c r="H37" s="310" t="s">
        <v>86</v>
      </c>
      <c r="I37" s="311"/>
      <c r="J37" s="312"/>
      <c r="K37" s="310" t="s">
        <v>87</v>
      </c>
      <c r="L37" s="311"/>
      <c r="M37" s="312"/>
      <c r="N37" s="334" t="s">
        <v>64</v>
      </c>
      <c r="O37" s="335"/>
      <c r="P37" s="336"/>
      <c r="Q37" s="337" t="s">
        <v>5</v>
      </c>
      <c r="R37" s="338"/>
      <c r="S37" s="339"/>
      <c r="T37" s="310" t="s">
        <v>89</v>
      </c>
      <c r="U37" s="311"/>
      <c r="V37" s="312"/>
      <c r="W37" s="332" t="s">
        <v>90</v>
      </c>
    </row>
    <row r="38" spans="1:28" ht="15" customHeight="1" x14ac:dyDescent="0.2">
      <c r="A38" s="346"/>
      <c r="B38" s="347"/>
      <c r="C38" s="348"/>
      <c r="D38" s="331"/>
      <c r="E38" s="26" t="s">
        <v>7</v>
      </c>
      <c r="F38" s="27" t="s">
        <v>6</v>
      </c>
      <c r="G38" s="28" t="s">
        <v>79</v>
      </c>
      <c r="H38" s="26" t="s">
        <v>7</v>
      </c>
      <c r="I38" s="27" t="s">
        <v>6</v>
      </c>
      <c r="J38" s="28" t="s">
        <v>79</v>
      </c>
      <c r="K38" s="26" t="s">
        <v>7</v>
      </c>
      <c r="L38" s="27" t="s">
        <v>6</v>
      </c>
      <c r="M38" s="28" t="s">
        <v>79</v>
      </c>
      <c r="N38" s="34" t="s">
        <v>7</v>
      </c>
      <c r="O38" s="35" t="s">
        <v>6</v>
      </c>
      <c r="P38" s="36" t="s">
        <v>79</v>
      </c>
      <c r="Q38" s="34" t="s">
        <v>7</v>
      </c>
      <c r="R38" s="35" t="s">
        <v>6</v>
      </c>
      <c r="S38" s="36" t="s">
        <v>79</v>
      </c>
      <c r="T38" s="26" t="s">
        <v>7</v>
      </c>
      <c r="U38" s="27" t="s">
        <v>6</v>
      </c>
      <c r="V38" s="236" t="s">
        <v>79</v>
      </c>
      <c r="W38" s="333"/>
    </row>
    <row r="39" spans="1:28" ht="15" customHeight="1" x14ac:dyDescent="0.2">
      <c r="A39" s="329" t="s">
        <v>95</v>
      </c>
      <c r="B39" s="329" t="s">
        <v>96</v>
      </c>
      <c r="C39" s="10">
        <v>45291</v>
      </c>
      <c r="D39" s="237">
        <v>792</v>
      </c>
      <c r="E39" s="238">
        <v>0</v>
      </c>
      <c r="F39" s="239">
        <v>0</v>
      </c>
      <c r="G39" s="241">
        <v>0</v>
      </c>
      <c r="H39" s="238">
        <v>0</v>
      </c>
      <c r="I39" s="239">
        <v>0</v>
      </c>
      <c r="J39" s="241">
        <v>0</v>
      </c>
      <c r="K39" s="247">
        <v>0</v>
      </c>
      <c r="L39" s="248">
        <v>0</v>
      </c>
      <c r="M39" s="250">
        <v>0</v>
      </c>
      <c r="N39" s="238">
        <v>16</v>
      </c>
      <c r="O39" s="248">
        <v>1</v>
      </c>
      <c r="P39" s="241">
        <v>17</v>
      </c>
      <c r="Q39" s="238">
        <v>743</v>
      </c>
      <c r="R39" s="248">
        <v>32</v>
      </c>
      <c r="S39" s="241">
        <v>775</v>
      </c>
      <c r="T39" s="238">
        <v>759</v>
      </c>
      <c r="U39" s="248">
        <v>33</v>
      </c>
      <c r="V39" s="259">
        <v>792</v>
      </c>
      <c r="W39" s="237">
        <v>0</v>
      </c>
    </row>
    <row r="40" spans="1:28" ht="15" customHeight="1" x14ac:dyDescent="0.2">
      <c r="A40" s="330"/>
      <c r="B40" s="330"/>
      <c r="C40" s="11">
        <v>45657</v>
      </c>
      <c r="D40" s="237">
        <v>792</v>
      </c>
      <c r="E40" s="238">
        <v>0</v>
      </c>
      <c r="F40" s="239">
        <v>0</v>
      </c>
      <c r="G40" s="241">
        <v>0</v>
      </c>
      <c r="H40" s="238">
        <v>0</v>
      </c>
      <c r="I40" s="239">
        <v>0</v>
      </c>
      <c r="J40" s="241">
        <v>0</v>
      </c>
      <c r="K40" s="238">
        <v>0</v>
      </c>
      <c r="L40" s="239">
        <v>0</v>
      </c>
      <c r="M40" s="241">
        <v>0</v>
      </c>
      <c r="N40" s="238">
        <v>15</v>
      </c>
      <c r="O40" s="239">
        <v>1</v>
      </c>
      <c r="P40" s="259">
        <v>16</v>
      </c>
      <c r="Q40" s="238">
        <v>738</v>
      </c>
      <c r="R40" s="239">
        <v>37</v>
      </c>
      <c r="S40" s="259">
        <v>775</v>
      </c>
      <c r="T40" s="238">
        <v>753</v>
      </c>
      <c r="U40" s="239">
        <v>38</v>
      </c>
      <c r="V40" s="260">
        <v>791</v>
      </c>
      <c r="W40" s="237">
        <v>1</v>
      </c>
    </row>
    <row r="41" spans="1:28" ht="15" customHeight="1" x14ac:dyDescent="0.2">
      <c r="A41" s="330"/>
      <c r="B41" s="331"/>
      <c r="C41" s="30" t="s">
        <v>97</v>
      </c>
      <c r="D41" s="242">
        <v>0</v>
      </c>
      <c r="E41" s="243">
        <v>0</v>
      </c>
      <c r="F41" s="244">
        <v>0</v>
      </c>
      <c r="G41" s="245">
        <v>0</v>
      </c>
      <c r="H41" s="243">
        <v>0</v>
      </c>
      <c r="I41" s="244">
        <v>0</v>
      </c>
      <c r="J41" s="245">
        <v>0</v>
      </c>
      <c r="K41" s="243">
        <v>0</v>
      </c>
      <c r="L41" s="244">
        <v>0</v>
      </c>
      <c r="M41" s="245">
        <v>0</v>
      </c>
      <c r="N41" s="243">
        <v>-1</v>
      </c>
      <c r="O41" s="244">
        <v>0</v>
      </c>
      <c r="P41" s="245">
        <v>-1</v>
      </c>
      <c r="Q41" s="243">
        <v>-5</v>
      </c>
      <c r="R41" s="244">
        <v>5</v>
      </c>
      <c r="S41" s="245">
        <v>0</v>
      </c>
      <c r="T41" s="243">
        <v>-6</v>
      </c>
      <c r="U41" s="244">
        <v>5</v>
      </c>
      <c r="V41" s="245">
        <v>-1</v>
      </c>
      <c r="W41" s="242">
        <v>1</v>
      </c>
    </row>
    <row r="42" spans="1:28" ht="15" customHeight="1" x14ac:dyDescent="0.2">
      <c r="A42" s="330"/>
      <c r="B42" s="329" t="s">
        <v>84</v>
      </c>
      <c r="C42" s="10">
        <v>45291</v>
      </c>
      <c r="D42" s="261">
        <v>17850</v>
      </c>
      <c r="E42" s="238">
        <v>0</v>
      </c>
      <c r="F42" s="239">
        <v>0</v>
      </c>
      <c r="G42" s="241">
        <v>0</v>
      </c>
      <c r="H42" s="238">
        <v>59</v>
      </c>
      <c r="I42" s="239">
        <v>18</v>
      </c>
      <c r="J42" s="241">
        <v>77</v>
      </c>
      <c r="K42" s="238">
        <v>4</v>
      </c>
      <c r="L42" s="239">
        <v>3</v>
      </c>
      <c r="M42" s="241">
        <v>7</v>
      </c>
      <c r="N42" s="238">
        <v>276</v>
      </c>
      <c r="O42" s="239">
        <v>155</v>
      </c>
      <c r="P42" s="241">
        <v>431</v>
      </c>
      <c r="Q42" s="238">
        <v>9215</v>
      </c>
      <c r="R42" s="239">
        <v>1415</v>
      </c>
      <c r="S42" s="241">
        <v>10630</v>
      </c>
      <c r="T42" s="238">
        <v>14258</v>
      </c>
      <c r="U42" s="248">
        <v>3369</v>
      </c>
      <c r="V42" s="259">
        <v>17627</v>
      </c>
      <c r="W42" s="262">
        <v>223</v>
      </c>
    </row>
    <row r="43" spans="1:28" ht="15" customHeight="1" x14ac:dyDescent="0.2">
      <c r="A43" s="330"/>
      <c r="B43" s="330"/>
      <c r="C43" s="11">
        <v>45657</v>
      </c>
      <c r="D43" s="237">
        <v>17830</v>
      </c>
      <c r="E43" s="238">
        <v>2</v>
      </c>
      <c r="F43" s="239">
        <v>0</v>
      </c>
      <c r="G43" s="241">
        <v>2</v>
      </c>
      <c r="H43" s="238">
        <v>55</v>
      </c>
      <c r="I43" s="239">
        <v>19</v>
      </c>
      <c r="J43" s="259">
        <v>74</v>
      </c>
      <c r="K43" s="238">
        <v>1</v>
      </c>
      <c r="L43" s="239">
        <v>3</v>
      </c>
      <c r="M43" s="259">
        <v>4</v>
      </c>
      <c r="N43" s="238">
        <v>276</v>
      </c>
      <c r="O43" s="239">
        <v>154</v>
      </c>
      <c r="P43" s="259">
        <v>430</v>
      </c>
      <c r="Q43" s="238">
        <v>9091</v>
      </c>
      <c r="R43" s="239">
        <v>1442</v>
      </c>
      <c r="S43" s="259">
        <v>10533</v>
      </c>
      <c r="T43" s="238">
        <v>14088</v>
      </c>
      <c r="U43" s="239">
        <v>3412</v>
      </c>
      <c r="V43" s="260">
        <v>17500</v>
      </c>
      <c r="W43" s="241">
        <v>329</v>
      </c>
      <c r="Y43" s="37"/>
      <c r="Z43" s="37"/>
      <c r="AA43" s="37"/>
    </row>
    <row r="44" spans="1:28" ht="15" customHeight="1" x14ac:dyDescent="0.2">
      <c r="A44" s="331"/>
      <c r="B44" s="331"/>
      <c r="C44" s="30" t="s">
        <v>97</v>
      </c>
      <c r="D44" s="242">
        <v>-20</v>
      </c>
      <c r="E44" s="243">
        <v>2</v>
      </c>
      <c r="F44" s="244">
        <v>0</v>
      </c>
      <c r="G44" s="245">
        <v>2</v>
      </c>
      <c r="H44" s="243">
        <v>-4</v>
      </c>
      <c r="I44" s="244">
        <v>1</v>
      </c>
      <c r="J44" s="245">
        <v>-3</v>
      </c>
      <c r="K44" s="243">
        <v>-3</v>
      </c>
      <c r="L44" s="244">
        <v>0</v>
      </c>
      <c r="M44" s="245">
        <v>-3</v>
      </c>
      <c r="N44" s="243">
        <v>0</v>
      </c>
      <c r="O44" s="244">
        <v>-1</v>
      </c>
      <c r="P44" s="245">
        <v>-1</v>
      </c>
      <c r="Q44" s="243">
        <v>-124</v>
      </c>
      <c r="R44" s="244">
        <v>27</v>
      </c>
      <c r="S44" s="245">
        <v>-97</v>
      </c>
      <c r="T44" s="243">
        <v>-170</v>
      </c>
      <c r="U44" s="244">
        <v>43</v>
      </c>
      <c r="V44" s="263">
        <v>-127</v>
      </c>
      <c r="W44" s="245">
        <v>106</v>
      </c>
    </row>
    <row r="45" spans="1:28" ht="15" customHeight="1" x14ac:dyDescent="0.2">
      <c r="A45" s="329" t="s">
        <v>98</v>
      </c>
      <c r="B45" s="329" t="s">
        <v>96</v>
      </c>
      <c r="C45" s="10">
        <v>45291</v>
      </c>
      <c r="D45" s="246">
        <v>23</v>
      </c>
      <c r="E45" s="247">
        <v>0</v>
      </c>
      <c r="F45" s="248">
        <v>0</v>
      </c>
      <c r="G45" s="250">
        <v>0</v>
      </c>
      <c r="H45" s="247">
        <v>0</v>
      </c>
      <c r="I45" s="248">
        <v>0</v>
      </c>
      <c r="J45" s="250">
        <v>0</v>
      </c>
      <c r="K45" s="247">
        <v>0</v>
      </c>
      <c r="L45" s="248">
        <v>0</v>
      </c>
      <c r="M45" s="250">
        <v>0</v>
      </c>
      <c r="N45" s="247">
        <v>0</v>
      </c>
      <c r="O45" s="248">
        <v>0</v>
      </c>
      <c r="P45" s="250">
        <v>0</v>
      </c>
      <c r="Q45" s="247">
        <v>20</v>
      </c>
      <c r="R45" s="248">
        <v>3</v>
      </c>
      <c r="S45" s="251">
        <v>23</v>
      </c>
      <c r="T45" s="238">
        <v>20</v>
      </c>
      <c r="U45" s="248">
        <v>3</v>
      </c>
      <c r="V45" s="260">
        <v>23</v>
      </c>
      <c r="W45" s="250">
        <v>0</v>
      </c>
    </row>
    <row r="46" spans="1:28" ht="15" customHeight="1" x14ac:dyDescent="0.2">
      <c r="A46" s="330"/>
      <c r="B46" s="330"/>
      <c r="C46" s="11">
        <v>45657</v>
      </c>
      <c r="D46" s="237">
        <v>23</v>
      </c>
      <c r="E46" s="238">
        <v>0</v>
      </c>
      <c r="F46" s="239">
        <v>0</v>
      </c>
      <c r="G46" s="241">
        <v>0</v>
      </c>
      <c r="H46" s="238">
        <v>0</v>
      </c>
      <c r="I46" s="239">
        <v>0</v>
      </c>
      <c r="J46" s="240">
        <v>0</v>
      </c>
      <c r="K46" s="238">
        <v>0</v>
      </c>
      <c r="L46" s="239">
        <v>0</v>
      </c>
      <c r="M46" s="240">
        <v>0</v>
      </c>
      <c r="N46" s="238">
        <v>0</v>
      </c>
      <c r="O46" s="239">
        <v>0</v>
      </c>
      <c r="P46" s="240">
        <v>0</v>
      </c>
      <c r="Q46" s="238">
        <v>16</v>
      </c>
      <c r="R46" s="239">
        <v>7</v>
      </c>
      <c r="S46" s="240">
        <v>23</v>
      </c>
      <c r="T46" s="238">
        <v>16</v>
      </c>
      <c r="U46" s="239">
        <v>7</v>
      </c>
      <c r="V46" s="260">
        <v>23</v>
      </c>
      <c r="W46" s="241">
        <v>0</v>
      </c>
    </row>
    <row r="47" spans="1:28" ht="15" customHeight="1" x14ac:dyDescent="0.2">
      <c r="A47" s="330"/>
      <c r="B47" s="331"/>
      <c r="C47" s="30" t="s">
        <v>97</v>
      </c>
      <c r="D47" s="242">
        <v>0</v>
      </c>
      <c r="E47" s="243">
        <v>0</v>
      </c>
      <c r="F47" s="244">
        <v>0</v>
      </c>
      <c r="G47" s="245">
        <v>0</v>
      </c>
      <c r="H47" s="243">
        <v>0</v>
      </c>
      <c r="I47" s="244">
        <v>0</v>
      </c>
      <c r="J47" s="245">
        <v>0</v>
      </c>
      <c r="K47" s="243">
        <v>0</v>
      </c>
      <c r="L47" s="244">
        <v>0</v>
      </c>
      <c r="M47" s="245">
        <v>0</v>
      </c>
      <c r="N47" s="243">
        <v>0</v>
      </c>
      <c r="O47" s="244">
        <v>0</v>
      </c>
      <c r="P47" s="245">
        <v>0</v>
      </c>
      <c r="Q47" s="243">
        <v>-4</v>
      </c>
      <c r="R47" s="244">
        <v>4</v>
      </c>
      <c r="S47" s="245">
        <v>0</v>
      </c>
      <c r="T47" s="243">
        <v>-4</v>
      </c>
      <c r="U47" s="244">
        <v>4</v>
      </c>
      <c r="V47" s="263">
        <v>0</v>
      </c>
      <c r="W47" s="245">
        <v>0</v>
      </c>
    </row>
    <row r="48" spans="1:28" ht="15" customHeight="1" x14ac:dyDescent="0.2">
      <c r="A48" s="330"/>
      <c r="B48" s="329" t="s">
        <v>84</v>
      </c>
      <c r="C48" s="10">
        <v>45291</v>
      </c>
      <c r="D48" s="237">
        <v>902</v>
      </c>
      <c r="E48" s="247">
        <v>0</v>
      </c>
      <c r="F48" s="248">
        <v>0</v>
      </c>
      <c r="G48" s="250">
        <v>0</v>
      </c>
      <c r="H48" s="247">
        <v>0</v>
      </c>
      <c r="I48" s="248">
        <v>1</v>
      </c>
      <c r="J48" s="250">
        <v>1</v>
      </c>
      <c r="K48" s="247">
        <v>0</v>
      </c>
      <c r="L48" s="248">
        <v>0</v>
      </c>
      <c r="M48" s="250">
        <v>0</v>
      </c>
      <c r="N48" s="247">
        <v>27</v>
      </c>
      <c r="O48" s="248">
        <v>34</v>
      </c>
      <c r="P48" s="250">
        <v>61</v>
      </c>
      <c r="Q48" s="247">
        <v>74</v>
      </c>
      <c r="R48" s="248">
        <v>57</v>
      </c>
      <c r="S48" s="251">
        <v>131</v>
      </c>
      <c r="T48" s="238">
        <v>573</v>
      </c>
      <c r="U48" s="248">
        <v>325</v>
      </c>
      <c r="V48" s="260">
        <v>899</v>
      </c>
      <c r="W48" s="251">
        <v>3</v>
      </c>
    </row>
    <row r="49" spans="1:23" ht="15" customHeight="1" x14ac:dyDescent="0.2">
      <c r="A49" s="330"/>
      <c r="B49" s="330"/>
      <c r="C49" s="11">
        <v>45657</v>
      </c>
      <c r="D49" s="237">
        <v>902</v>
      </c>
      <c r="E49" s="238">
        <v>0</v>
      </c>
      <c r="F49" s="239">
        <v>0</v>
      </c>
      <c r="G49" s="241">
        <v>0</v>
      </c>
      <c r="H49" s="238">
        <v>0</v>
      </c>
      <c r="I49" s="239">
        <v>1</v>
      </c>
      <c r="J49" s="240">
        <v>1</v>
      </c>
      <c r="K49" s="238">
        <v>0</v>
      </c>
      <c r="L49" s="239">
        <v>0</v>
      </c>
      <c r="M49" s="240">
        <v>0</v>
      </c>
      <c r="N49" s="238">
        <v>27</v>
      </c>
      <c r="O49" s="239">
        <v>34</v>
      </c>
      <c r="P49" s="240">
        <v>61</v>
      </c>
      <c r="Q49" s="238">
        <v>73</v>
      </c>
      <c r="R49" s="239">
        <v>56</v>
      </c>
      <c r="S49" s="240">
        <v>129</v>
      </c>
      <c r="T49" s="238">
        <v>568</v>
      </c>
      <c r="U49" s="239">
        <v>320</v>
      </c>
      <c r="V49" s="260">
        <v>889</v>
      </c>
      <c r="W49" s="241">
        <v>13</v>
      </c>
    </row>
    <row r="50" spans="1:23" ht="15" customHeight="1" x14ac:dyDescent="0.2">
      <c r="A50" s="331"/>
      <c r="B50" s="331"/>
      <c r="C50" s="30" t="s">
        <v>97</v>
      </c>
      <c r="D50" s="242">
        <v>0</v>
      </c>
      <c r="E50" s="243">
        <v>0</v>
      </c>
      <c r="F50" s="244">
        <v>0</v>
      </c>
      <c r="G50" s="245">
        <v>0</v>
      </c>
      <c r="H50" s="243">
        <v>0</v>
      </c>
      <c r="I50" s="244">
        <v>0</v>
      </c>
      <c r="J50" s="245">
        <v>0</v>
      </c>
      <c r="K50" s="243">
        <v>0</v>
      </c>
      <c r="L50" s="244">
        <v>0</v>
      </c>
      <c r="M50" s="245">
        <v>0</v>
      </c>
      <c r="N50" s="243">
        <v>0</v>
      </c>
      <c r="O50" s="244">
        <v>0</v>
      </c>
      <c r="P50" s="245">
        <v>0</v>
      </c>
      <c r="Q50" s="243">
        <v>-1</v>
      </c>
      <c r="R50" s="244">
        <v>-1</v>
      </c>
      <c r="S50" s="245">
        <v>-2</v>
      </c>
      <c r="T50" s="243">
        <v>-5</v>
      </c>
      <c r="U50" s="244">
        <v>-5</v>
      </c>
      <c r="V50" s="263">
        <v>-10</v>
      </c>
      <c r="W50" s="245">
        <v>10</v>
      </c>
    </row>
    <row r="51" spans="1:23" ht="15" customHeight="1" x14ac:dyDescent="0.2">
      <c r="A51" s="329" t="s">
        <v>99</v>
      </c>
      <c r="B51" s="329" t="s">
        <v>96</v>
      </c>
      <c r="C51" s="10">
        <v>45291</v>
      </c>
      <c r="D51" s="237">
        <v>926</v>
      </c>
      <c r="E51" s="247"/>
      <c r="F51" s="248"/>
      <c r="G51" s="251"/>
      <c r="H51" s="247">
        <v>0</v>
      </c>
      <c r="I51" s="248">
        <v>0</v>
      </c>
      <c r="J51" s="251">
        <v>0</v>
      </c>
      <c r="K51" s="247">
        <v>0</v>
      </c>
      <c r="L51" s="248">
        <v>0</v>
      </c>
      <c r="M51" s="251">
        <v>0</v>
      </c>
      <c r="N51" s="238">
        <v>4</v>
      </c>
      <c r="O51" s="239">
        <v>0</v>
      </c>
      <c r="P51" s="240">
        <v>4</v>
      </c>
      <c r="Q51" s="238">
        <v>907</v>
      </c>
      <c r="R51" s="239">
        <v>14</v>
      </c>
      <c r="S51" s="241">
        <v>921</v>
      </c>
      <c r="T51" s="238">
        <v>912</v>
      </c>
      <c r="U51" s="248">
        <v>14</v>
      </c>
      <c r="V51" s="260">
        <v>926</v>
      </c>
      <c r="W51" s="241">
        <v>0</v>
      </c>
    </row>
    <row r="52" spans="1:23" ht="15" customHeight="1" x14ac:dyDescent="0.2">
      <c r="A52" s="330"/>
      <c r="B52" s="330"/>
      <c r="C52" s="11">
        <v>45657</v>
      </c>
      <c r="D52" s="237">
        <v>926</v>
      </c>
      <c r="E52" s="238">
        <v>0</v>
      </c>
      <c r="F52" s="239">
        <v>0</v>
      </c>
      <c r="G52" s="241">
        <v>0</v>
      </c>
      <c r="H52" s="238">
        <v>0</v>
      </c>
      <c r="I52" s="239">
        <v>0</v>
      </c>
      <c r="J52" s="241">
        <v>0</v>
      </c>
      <c r="K52" s="238">
        <v>0</v>
      </c>
      <c r="L52" s="239">
        <v>0</v>
      </c>
      <c r="M52" s="241">
        <v>0</v>
      </c>
      <c r="N52" s="238">
        <v>4</v>
      </c>
      <c r="O52" s="239">
        <v>0</v>
      </c>
      <c r="P52" s="240">
        <v>4</v>
      </c>
      <c r="Q52" s="238">
        <v>902</v>
      </c>
      <c r="R52" s="239">
        <v>19</v>
      </c>
      <c r="S52" s="241">
        <v>921</v>
      </c>
      <c r="T52" s="238">
        <v>907</v>
      </c>
      <c r="U52" s="239">
        <v>19</v>
      </c>
      <c r="V52" s="260">
        <v>926</v>
      </c>
      <c r="W52" s="241">
        <v>0</v>
      </c>
    </row>
    <row r="53" spans="1:23" ht="15" customHeight="1" x14ac:dyDescent="0.2">
      <c r="A53" s="330"/>
      <c r="B53" s="331"/>
      <c r="C53" s="30" t="s">
        <v>97</v>
      </c>
      <c r="D53" s="242">
        <v>0</v>
      </c>
      <c r="E53" s="243">
        <v>0</v>
      </c>
      <c r="F53" s="244">
        <v>0</v>
      </c>
      <c r="G53" s="245">
        <v>0</v>
      </c>
      <c r="H53" s="243">
        <v>0</v>
      </c>
      <c r="I53" s="244">
        <v>0</v>
      </c>
      <c r="J53" s="245">
        <v>0</v>
      </c>
      <c r="K53" s="243">
        <v>0</v>
      </c>
      <c r="L53" s="244">
        <v>0</v>
      </c>
      <c r="M53" s="245">
        <v>0</v>
      </c>
      <c r="N53" s="243">
        <v>0</v>
      </c>
      <c r="O53" s="244">
        <v>0</v>
      </c>
      <c r="P53" s="245">
        <v>0</v>
      </c>
      <c r="Q53" s="243">
        <v>-5</v>
      </c>
      <c r="R53" s="244">
        <v>5</v>
      </c>
      <c r="S53" s="245">
        <v>0</v>
      </c>
      <c r="T53" s="243">
        <v>-5</v>
      </c>
      <c r="U53" s="244">
        <v>5</v>
      </c>
      <c r="V53" s="245">
        <v>0</v>
      </c>
      <c r="W53" s="242">
        <v>0</v>
      </c>
    </row>
    <row r="54" spans="1:23" ht="15" customHeight="1" x14ac:dyDescent="0.2">
      <c r="A54" s="330"/>
      <c r="B54" s="329" t="s">
        <v>84</v>
      </c>
      <c r="C54" s="10">
        <v>45291</v>
      </c>
      <c r="D54" s="254">
        <v>10770</v>
      </c>
      <c r="E54" s="264">
        <v>0</v>
      </c>
      <c r="F54" s="265">
        <v>0</v>
      </c>
      <c r="G54" s="266">
        <v>0</v>
      </c>
      <c r="H54" s="238">
        <v>8</v>
      </c>
      <c r="I54" s="239">
        <v>0</v>
      </c>
      <c r="J54" s="241">
        <v>8</v>
      </c>
      <c r="K54" s="238">
        <v>0</v>
      </c>
      <c r="L54" s="239">
        <v>0</v>
      </c>
      <c r="M54" s="241">
        <v>0</v>
      </c>
      <c r="N54" s="238">
        <v>50</v>
      </c>
      <c r="O54" s="239">
        <v>20</v>
      </c>
      <c r="P54" s="241">
        <v>70</v>
      </c>
      <c r="Q54" s="267">
        <v>8272</v>
      </c>
      <c r="R54" s="248">
        <v>971</v>
      </c>
      <c r="S54" s="251">
        <v>9243</v>
      </c>
      <c r="T54" s="238">
        <v>9166</v>
      </c>
      <c r="U54" s="248">
        <v>1443</v>
      </c>
      <c r="V54" s="241">
        <v>10609</v>
      </c>
      <c r="W54" s="251">
        <v>161</v>
      </c>
    </row>
    <row r="55" spans="1:23" ht="15" customHeight="1" x14ac:dyDescent="0.2">
      <c r="A55" s="330"/>
      <c r="B55" s="330"/>
      <c r="C55" s="11">
        <v>45657</v>
      </c>
      <c r="D55" s="237">
        <v>10727</v>
      </c>
      <c r="E55" s="238">
        <v>1</v>
      </c>
      <c r="F55" s="239">
        <v>0</v>
      </c>
      <c r="G55" s="241">
        <v>1</v>
      </c>
      <c r="H55" s="238">
        <v>6</v>
      </c>
      <c r="I55" s="239">
        <v>0</v>
      </c>
      <c r="J55" s="241">
        <v>6</v>
      </c>
      <c r="K55" s="238">
        <v>0</v>
      </c>
      <c r="L55" s="239">
        <v>0</v>
      </c>
      <c r="M55" s="241">
        <v>0</v>
      </c>
      <c r="N55" s="238">
        <v>34</v>
      </c>
      <c r="O55" s="239">
        <v>20</v>
      </c>
      <c r="P55" s="241">
        <v>54</v>
      </c>
      <c r="Q55" s="238">
        <v>8202</v>
      </c>
      <c r="R55" s="239">
        <v>1020</v>
      </c>
      <c r="S55" s="241">
        <v>9222</v>
      </c>
      <c r="T55" s="238">
        <v>9059</v>
      </c>
      <c r="U55" s="239">
        <v>1492</v>
      </c>
      <c r="V55" s="260">
        <v>10551</v>
      </c>
      <c r="W55" s="241">
        <v>176</v>
      </c>
    </row>
    <row r="56" spans="1:23" ht="15" customHeight="1" x14ac:dyDescent="0.2">
      <c r="A56" s="331"/>
      <c r="B56" s="331"/>
      <c r="C56" s="30" t="s">
        <v>97</v>
      </c>
      <c r="D56" s="242">
        <v>-43</v>
      </c>
      <c r="E56" s="257">
        <v>1</v>
      </c>
      <c r="F56" s="253">
        <v>0</v>
      </c>
      <c r="G56" s="258">
        <v>1</v>
      </c>
      <c r="H56" s="243">
        <v>-2</v>
      </c>
      <c r="I56" s="244">
        <v>0</v>
      </c>
      <c r="J56" s="245">
        <v>-2</v>
      </c>
      <c r="K56" s="243">
        <v>0</v>
      </c>
      <c r="L56" s="244">
        <v>0</v>
      </c>
      <c r="M56" s="245">
        <v>0</v>
      </c>
      <c r="N56" s="243">
        <v>-16</v>
      </c>
      <c r="O56" s="244">
        <v>0</v>
      </c>
      <c r="P56" s="245">
        <v>-16</v>
      </c>
      <c r="Q56" s="243">
        <v>-70</v>
      </c>
      <c r="R56" s="244">
        <v>49</v>
      </c>
      <c r="S56" s="245">
        <v>-21</v>
      </c>
      <c r="T56" s="243">
        <v>-107</v>
      </c>
      <c r="U56" s="244">
        <v>49</v>
      </c>
      <c r="V56" s="245">
        <v>-58</v>
      </c>
      <c r="W56" s="245">
        <v>15</v>
      </c>
    </row>
    <row r="57" spans="1:23" ht="15" customHeight="1" x14ac:dyDescent="0.2">
      <c r="A57" s="329" t="s">
        <v>89</v>
      </c>
      <c r="B57" s="329" t="s">
        <v>96</v>
      </c>
      <c r="C57" s="10">
        <v>45291</v>
      </c>
      <c r="D57" s="237">
        <v>1741</v>
      </c>
      <c r="E57" s="238">
        <v>0</v>
      </c>
      <c r="F57" s="239">
        <v>0</v>
      </c>
      <c r="G57" s="240">
        <v>0</v>
      </c>
      <c r="H57" s="238">
        <v>0</v>
      </c>
      <c r="I57" s="239">
        <v>0</v>
      </c>
      <c r="J57" s="240">
        <v>0</v>
      </c>
      <c r="K57" s="238">
        <v>0</v>
      </c>
      <c r="L57" s="239">
        <v>0</v>
      </c>
      <c r="M57" s="240">
        <v>0</v>
      </c>
      <c r="N57" s="238">
        <v>16</v>
      </c>
      <c r="O57" s="239">
        <v>1</v>
      </c>
      <c r="P57" s="240">
        <v>17</v>
      </c>
      <c r="Q57" s="238">
        <v>1678</v>
      </c>
      <c r="R57" s="239">
        <v>43</v>
      </c>
      <c r="S57" s="240">
        <v>1721</v>
      </c>
      <c r="T57" s="238">
        <v>1696</v>
      </c>
      <c r="U57" s="248">
        <v>44</v>
      </c>
      <c r="V57" s="241">
        <v>1740</v>
      </c>
      <c r="W57" s="250">
        <v>1</v>
      </c>
    </row>
    <row r="58" spans="1:23" ht="15" customHeight="1" x14ac:dyDescent="0.2">
      <c r="A58" s="330"/>
      <c r="B58" s="330"/>
      <c r="C58" s="11">
        <v>45657</v>
      </c>
      <c r="D58" s="237">
        <v>1741</v>
      </c>
      <c r="E58" s="238">
        <v>0</v>
      </c>
      <c r="F58" s="239">
        <v>0</v>
      </c>
      <c r="G58" s="240">
        <v>0</v>
      </c>
      <c r="H58" s="238">
        <v>0</v>
      </c>
      <c r="I58" s="239">
        <v>0</v>
      </c>
      <c r="J58" s="240">
        <v>0</v>
      </c>
      <c r="K58" s="238">
        <v>0</v>
      </c>
      <c r="L58" s="239">
        <v>0</v>
      </c>
      <c r="M58" s="240">
        <v>0</v>
      </c>
      <c r="N58" s="238">
        <v>19</v>
      </c>
      <c r="O58" s="239">
        <v>1</v>
      </c>
      <c r="P58" s="240">
        <v>20</v>
      </c>
      <c r="Q58" s="238">
        <v>1656</v>
      </c>
      <c r="R58" s="239">
        <v>63</v>
      </c>
      <c r="S58" s="240">
        <v>1719</v>
      </c>
      <c r="T58" s="238">
        <v>1676</v>
      </c>
      <c r="U58" s="239">
        <v>64</v>
      </c>
      <c r="V58" s="241">
        <v>1740</v>
      </c>
      <c r="W58" s="241">
        <v>1</v>
      </c>
    </row>
    <row r="59" spans="1:23" ht="15" customHeight="1" x14ac:dyDescent="0.2">
      <c r="A59" s="330"/>
      <c r="B59" s="331"/>
      <c r="C59" s="30" t="s">
        <v>97</v>
      </c>
      <c r="D59" s="242">
        <v>0</v>
      </c>
      <c r="E59" s="243">
        <v>0</v>
      </c>
      <c r="F59" s="244">
        <v>0</v>
      </c>
      <c r="G59" s="245">
        <v>0</v>
      </c>
      <c r="H59" s="243">
        <v>0</v>
      </c>
      <c r="I59" s="244">
        <v>0</v>
      </c>
      <c r="J59" s="245">
        <v>0</v>
      </c>
      <c r="K59" s="243">
        <v>0</v>
      </c>
      <c r="L59" s="244">
        <v>0</v>
      </c>
      <c r="M59" s="245">
        <v>0</v>
      </c>
      <c r="N59" s="243">
        <v>3</v>
      </c>
      <c r="O59" s="244">
        <v>0</v>
      </c>
      <c r="P59" s="245">
        <v>3</v>
      </c>
      <c r="Q59" s="243">
        <v>-22</v>
      </c>
      <c r="R59" s="244">
        <v>20</v>
      </c>
      <c r="S59" s="245">
        <v>-2</v>
      </c>
      <c r="T59" s="243">
        <v>-20</v>
      </c>
      <c r="U59" s="244">
        <v>20</v>
      </c>
      <c r="V59" s="268">
        <v>0</v>
      </c>
      <c r="W59" s="245">
        <v>0</v>
      </c>
    </row>
    <row r="60" spans="1:23" ht="15" customHeight="1" x14ac:dyDescent="0.2">
      <c r="A60" s="330"/>
      <c r="B60" s="329" t="s">
        <v>84</v>
      </c>
      <c r="C60" s="10">
        <v>45291</v>
      </c>
      <c r="D60" s="237">
        <v>29522</v>
      </c>
      <c r="E60" s="238">
        <v>0</v>
      </c>
      <c r="F60" s="239">
        <v>0</v>
      </c>
      <c r="G60" s="240">
        <v>0</v>
      </c>
      <c r="H60" s="238">
        <v>67</v>
      </c>
      <c r="I60" s="239">
        <v>19</v>
      </c>
      <c r="J60" s="240">
        <v>86</v>
      </c>
      <c r="K60" s="238">
        <v>4</v>
      </c>
      <c r="L60" s="239">
        <v>3</v>
      </c>
      <c r="M60" s="240">
        <v>7</v>
      </c>
      <c r="N60" s="238">
        <v>353</v>
      </c>
      <c r="O60" s="239">
        <v>209</v>
      </c>
      <c r="P60" s="240">
        <v>562</v>
      </c>
      <c r="Q60" s="238">
        <v>17561</v>
      </c>
      <c r="R60" s="239">
        <v>2443</v>
      </c>
      <c r="S60" s="240">
        <v>20004</v>
      </c>
      <c r="T60" s="238">
        <v>23997</v>
      </c>
      <c r="U60" s="248">
        <v>5137</v>
      </c>
      <c r="V60" s="241">
        <v>29135</v>
      </c>
      <c r="W60" s="241">
        <v>387</v>
      </c>
    </row>
    <row r="61" spans="1:23" ht="15" customHeight="1" x14ac:dyDescent="0.2">
      <c r="A61" s="330"/>
      <c r="B61" s="330"/>
      <c r="C61" s="11">
        <v>45657</v>
      </c>
      <c r="D61" s="237">
        <v>29459</v>
      </c>
      <c r="E61" s="238">
        <v>3</v>
      </c>
      <c r="F61" s="239">
        <v>0</v>
      </c>
      <c r="G61" s="240">
        <v>3</v>
      </c>
      <c r="H61" s="238">
        <v>61</v>
      </c>
      <c r="I61" s="239">
        <v>20</v>
      </c>
      <c r="J61" s="240">
        <v>81</v>
      </c>
      <c r="K61" s="238">
        <v>1</v>
      </c>
      <c r="L61" s="239">
        <v>3</v>
      </c>
      <c r="M61" s="240">
        <v>4</v>
      </c>
      <c r="N61" s="238">
        <v>337</v>
      </c>
      <c r="O61" s="239">
        <v>208</v>
      </c>
      <c r="P61" s="240">
        <v>545</v>
      </c>
      <c r="Q61" s="238">
        <v>17366</v>
      </c>
      <c r="R61" s="239">
        <v>2518</v>
      </c>
      <c r="S61" s="259">
        <v>19884</v>
      </c>
      <c r="T61" s="238">
        <v>23715</v>
      </c>
      <c r="U61" s="239">
        <v>5224</v>
      </c>
      <c r="V61" s="241">
        <v>28940</v>
      </c>
      <c r="W61" s="241">
        <v>518</v>
      </c>
    </row>
    <row r="62" spans="1:23" ht="15" customHeight="1" x14ac:dyDescent="0.2">
      <c r="A62" s="331"/>
      <c r="B62" s="331"/>
      <c r="C62" s="30" t="s">
        <v>97</v>
      </c>
      <c r="D62" s="242">
        <v>-63</v>
      </c>
      <c r="E62" s="243">
        <v>3</v>
      </c>
      <c r="F62" s="244">
        <v>0</v>
      </c>
      <c r="G62" s="245">
        <v>3</v>
      </c>
      <c r="H62" s="243">
        <v>-6</v>
      </c>
      <c r="I62" s="244">
        <v>1</v>
      </c>
      <c r="J62" s="245">
        <v>-5</v>
      </c>
      <c r="K62" s="243">
        <v>-3</v>
      </c>
      <c r="L62" s="244">
        <v>0</v>
      </c>
      <c r="M62" s="245">
        <v>-3</v>
      </c>
      <c r="N62" s="243">
        <v>-16</v>
      </c>
      <c r="O62" s="244">
        <v>-1</v>
      </c>
      <c r="P62" s="245">
        <v>-17</v>
      </c>
      <c r="Q62" s="243">
        <v>-195</v>
      </c>
      <c r="R62" s="244">
        <v>75</v>
      </c>
      <c r="S62" s="245">
        <v>-120</v>
      </c>
      <c r="T62" s="243">
        <v>-282</v>
      </c>
      <c r="U62" s="244">
        <v>87</v>
      </c>
      <c r="V62" s="263">
        <v>-195</v>
      </c>
      <c r="W62" s="245">
        <v>131</v>
      </c>
    </row>
    <row r="63" spans="1:23" ht="15" customHeight="1" x14ac:dyDescent="0.2">
      <c r="A63" s="340" t="s">
        <v>100</v>
      </c>
      <c r="B63" s="329" t="s">
        <v>96</v>
      </c>
      <c r="C63" s="10">
        <v>45291</v>
      </c>
      <c r="D63" s="204"/>
      <c r="E63" s="272">
        <v>0</v>
      </c>
      <c r="F63" s="273">
        <v>0</v>
      </c>
      <c r="G63" s="274">
        <v>0</v>
      </c>
      <c r="H63" s="272">
        <v>0</v>
      </c>
      <c r="I63" s="273">
        <v>0</v>
      </c>
      <c r="J63" s="274">
        <v>0</v>
      </c>
      <c r="K63" s="272">
        <v>0</v>
      </c>
      <c r="L63" s="273">
        <v>0</v>
      </c>
      <c r="M63" s="274">
        <v>0</v>
      </c>
      <c r="N63" s="272">
        <v>0.9</v>
      </c>
      <c r="O63" s="273">
        <v>0.1</v>
      </c>
      <c r="P63" s="283">
        <v>1</v>
      </c>
      <c r="Q63" s="272">
        <v>96.4</v>
      </c>
      <c r="R63" s="273">
        <v>2.5</v>
      </c>
      <c r="S63" s="283">
        <v>98.9</v>
      </c>
      <c r="T63" s="272">
        <v>97.5</v>
      </c>
      <c r="U63" s="273">
        <v>2.5</v>
      </c>
      <c r="V63" s="284">
        <v>100</v>
      </c>
      <c r="W63" s="205"/>
    </row>
    <row r="64" spans="1:23" ht="15" customHeight="1" x14ac:dyDescent="0.2">
      <c r="A64" s="341"/>
      <c r="B64" s="330"/>
      <c r="C64" s="11">
        <v>45657</v>
      </c>
      <c r="D64" s="203"/>
      <c r="E64" s="275">
        <v>0</v>
      </c>
      <c r="F64" s="276">
        <v>0</v>
      </c>
      <c r="G64" s="277">
        <v>0</v>
      </c>
      <c r="H64" s="285">
        <v>0</v>
      </c>
      <c r="I64" s="286">
        <v>0</v>
      </c>
      <c r="J64" s="287">
        <v>0</v>
      </c>
      <c r="K64" s="285">
        <v>0</v>
      </c>
      <c r="L64" s="286">
        <v>0</v>
      </c>
      <c r="M64" s="287">
        <v>0</v>
      </c>
      <c r="N64" s="285">
        <v>1.1000000000000001</v>
      </c>
      <c r="O64" s="286">
        <v>0.1</v>
      </c>
      <c r="P64" s="288">
        <v>1.1000000000000001</v>
      </c>
      <c r="Q64" s="285">
        <v>95.2</v>
      </c>
      <c r="R64" s="286">
        <v>3.6</v>
      </c>
      <c r="S64" s="288">
        <v>98.8</v>
      </c>
      <c r="T64" s="285">
        <v>96.3</v>
      </c>
      <c r="U64" s="286">
        <v>3.7</v>
      </c>
      <c r="V64" s="289">
        <v>100</v>
      </c>
      <c r="W64" s="206"/>
    </row>
    <row r="65" spans="1:29" ht="15" customHeight="1" x14ac:dyDescent="0.2">
      <c r="A65" s="341"/>
      <c r="B65" s="331"/>
      <c r="C65" s="30" t="s">
        <v>97</v>
      </c>
      <c r="D65" s="207"/>
      <c r="E65" s="278">
        <v>0</v>
      </c>
      <c r="F65" s="279">
        <v>0</v>
      </c>
      <c r="G65" s="280">
        <v>0</v>
      </c>
      <c r="H65" s="278">
        <v>0</v>
      </c>
      <c r="I65" s="279">
        <v>0</v>
      </c>
      <c r="J65" s="280">
        <v>0</v>
      </c>
      <c r="K65" s="278">
        <v>0</v>
      </c>
      <c r="L65" s="279">
        <v>0</v>
      </c>
      <c r="M65" s="280">
        <v>0</v>
      </c>
      <c r="N65" s="278">
        <v>0.20000000000000007</v>
      </c>
      <c r="O65" s="279">
        <v>0</v>
      </c>
      <c r="P65" s="280">
        <v>0.10000000000000009</v>
      </c>
      <c r="Q65" s="278">
        <v>-1.2000000000000028</v>
      </c>
      <c r="R65" s="279">
        <v>1.1000000000000001</v>
      </c>
      <c r="S65" s="280">
        <v>-0.10000000000000853</v>
      </c>
      <c r="T65" s="278">
        <v>-1.2000000000000028</v>
      </c>
      <c r="U65" s="279">
        <v>1.2000000000000002</v>
      </c>
      <c r="V65" s="290">
        <v>0</v>
      </c>
      <c r="W65" s="208"/>
    </row>
    <row r="66" spans="1:29" ht="15" customHeight="1" x14ac:dyDescent="0.2">
      <c r="A66" s="341"/>
      <c r="B66" s="329" t="s">
        <v>84</v>
      </c>
      <c r="C66" s="10">
        <v>45291</v>
      </c>
      <c r="D66" s="209"/>
      <c r="E66" s="291">
        <f>ROUND(E60/N60*100,1)</f>
        <v>0</v>
      </c>
      <c r="F66" s="292">
        <f>ROUND(F60/O60*100,1)</f>
        <v>0</v>
      </c>
      <c r="G66" s="293">
        <f t="shared" ref="G66" si="0">ROUND(G60/P60*100,1)</f>
        <v>0</v>
      </c>
      <c r="H66" s="272">
        <v>0.2</v>
      </c>
      <c r="I66" s="273">
        <v>0.1</v>
      </c>
      <c r="J66" s="274">
        <v>0.3</v>
      </c>
      <c r="K66" s="298">
        <f>ROUND(K60/T60*100,1)</f>
        <v>0</v>
      </c>
      <c r="L66" s="299">
        <v>0</v>
      </c>
      <c r="M66" s="300">
        <f t="shared" ref="M66" si="1">ROUND(M60/V60*100,1)</f>
        <v>0</v>
      </c>
      <c r="N66" s="272">
        <v>1.2</v>
      </c>
      <c r="O66" s="273">
        <v>0.7</v>
      </c>
      <c r="P66" s="274">
        <v>1.9</v>
      </c>
      <c r="Q66" s="272">
        <v>60.3</v>
      </c>
      <c r="R66" s="273">
        <v>8.4</v>
      </c>
      <c r="S66" s="274">
        <v>68.7</v>
      </c>
      <c r="T66" s="272">
        <v>82.4</v>
      </c>
      <c r="U66" s="273">
        <v>17.600000000000001</v>
      </c>
      <c r="V66" s="274">
        <v>100</v>
      </c>
      <c r="W66" s="211"/>
    </row>
    <row r="67" spans="1:29" ht="15" customHeight="1" x14ac:dyDescent="0.2">
      <c r="A67" s="341"/>
      <c r="B67" s="330"/>
      <c r="C67" s="11">
        <v>45657</v>
      </c>
      <c r="D67" s="203"/>
      <c r="E67" s="296">
        <v>0</v>
      </c>
      <c r="F67" s="294">
        <f t="shared" ref="F67" si="2">ROUND(F61/O61*100,1)</f>
        <v>0</v>
      </c>
      <c r="G67" s="297">
        <v>0</v>
      </c>
      <c r="H67" s="285">
        <v>0.2</v>
      </c>
      <c r="I67" s="295">
        <v>0.1</v>
      </c>
      <c r="J67" s="304">
        <v>0.3</v>
      </c>
      <c r="K67" s="301">
        <f>ROUND(K61/T61*100,1)</f>
        <v>0</v>
      </c>
      <c r="L67" s="302">
        <v>0</v>
      </c>
      <c r="M67" s="303">
        <f t="shared" ref="M67" si="3">ROUND(M61/V61*100,1)</f>
        <v>0</v>
      </c>
      <c r="N67" s="285">
        <v>1.2</v>
      </c>
      <c r="O67" s="286">
        <v>0.7</v>
      </c>
      <c r="P67" s="287">
        <v>1.9</v>
      </c>
      <c r="Q67" s="285">
        <v>60</v>
      </c>
      <c r="R67" s="286">
        <v>8.6999999999999993</v>
      </c>
      <c r="S67" s="287">
        <v>68.7</v>
      </c>
      <c r="T67" s="285">
        <v>81.900000000000006</v>
      </c>
      <c r="U67" s="286">
        <v>18.100000000000001</v>
      </c>
      <c r="V67" s="286">
        <v>100</v>
      </c>
      <c r="W67" s="212"/>
    </row>
    <row r="68" spans="1:29" ht="15" customHeight="1" x14ac:dyDescent="0.2">
      <c r="A68" s="342"/>
      <c r="B68" s="331"/>
      <c r="C68" s="30" t="s">
        <v>97</v>
      </c>
      <c r="D68" s="207"/>
      <c r="E68" s="278">
        <v>0</v>
      </c>
      <c r="F68" s="279">
        <v>0</v>
      </c>
      <c r="G68" s="280">
        <v>0</v>
      </c>
      <c r="H68" s="278">
        <v>0</v>
      </c>
      <c r="I68" s="279">
        <v>0</v>
      </c>
      <c r="J68" s="280">
        <v>0</v>
      </c>
      <c r="K68" s="278">
        <v>0</v>
      </c>
      <c r="L68" s="279">
        <v>0</v>
      </c>
      <c r="M68" s="280">
        <v>0</v>
      </c>
      <c r="N68" s="278">
        <v>0</v>
      </c>
      <c r="O68" s="279">
        <v>0</v>
      </c>
      <c r="P68" s="280">
        <v>0</v>
      </c>
      <c r="Q68" s="278">
        <v>-0.29999999999999716</v>
      </c>
      <c r="R68" s="279">
        <v>0.29999999999999893</v>
      </c>
      <c r="S68" s="280">
        <v>0</v>
      </c>
      <c r="T68" s="278">
        <v>-0.5</v>
      </c>
      <c r="U68" s="279">
        <v>0.5</v>
      </c>
      <c r="V68" s="280">
        <v>0</v>
      </c>
      <c r="W68" s="207"/>
    </row>
    <row r="69" spans="1:29" s="3" customFormat="1" ht="15" customHeight="1" x14ac:dyDescent="0.2">
      <c r="A69" s="17" t="s">
        <v>91</v>
      </c>
    </row>
    <row r="70" spans="1:29" s="3" customFormat="1" ht="15" customHeight="1" x14ac:dyDescent="0.2">
      <c r="A70" s="18" t="s">
        <v>101</v>
      </c>
    </row>
    <row r="71" spans="1:29" s="3" customFormat="1" ht="15" customHeight="1" x14ac:dyDescent="0.2">
      <c r="A71" s="325" t="s">
        <v>93</v>
      </c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</row>
    <row r="72" spans="1:29" s="3" customFormat="1" ht="15" customHeight="1" x14ac:dyDescent="0.2">
      <c r="A72" s="18" t="s">
        <v>102</v>
      </c>
    </row>
  </sheetData>
  <mergeCells count="50">
    <mergeCell ref="W3:Y3"/>
    <mergeCell ref="Z3:AB3"/>
    <mergeCell ref="A5:A10"/>
    <mergeCell ref="B5:B7"/>
    <mergeCell ref="B8:B10"/>
    <mergeCell ref="A3:C4"/>
    <mergeCell ref="D3:D4"/>
    <mergeCell ref="E3:G3"/>
    <mergeCell ref="H3:J3"/>
    <mergeCell ref="K3:M3"/>
    <mergeCell ref="N3:P3"/>
    <mergeCell ref="A23:A28"/>
    <mergeCell ref="B23:B25"/>
    <mergeCell ref="B26:B28"/>
    <mergeCell ref="Q3:S3"/>
    <mergeCell ref="T3:V3"/>
    <mergeCell ref="A11:A16"/>
    <mergeCell ref="B11:B13"/>
    <mergeCell ref="B14:B16"/>
    <mergeCell ref="A17:A22"/>
    <mergeCell ref="B17:B19"/>
    <mergeCell ref="B20:B22"/>
    <mergeCell ref="A29:A34"/>
    <mergeCell ref="B29:B31"/>
    <mergeCell ref="B32:B34"/>
    <mergeCell ref="A45:A50"/>
    <mergeCell ref="B45:B47"/>
    <mergeCell ref="B48:B50"/>
    <mergeCell ref="A37:C38"/>
    <mergeCell ref="A71:AC71"/>
    <mergeCell ref="W37:W38"/>
    <mergeCell ref="A39:A44"/>
    <mergeCell ref="B39:B41"/>
    <mergeCell ref="B42:B44"/>
    <mergeCell ref="H37:J37"/>
    <mergeCell ref="K37:M37"/>
    <mergeCell ref="N37:P37"/>
    <mergeCell ref="Q37:S37"/>
    <mergeCell ref="E37:G37"/>
    <mergeCell ref="D37:D38"/>
    <mergeCell ref="T37:V37"/>
    <mergeCell ref="A63:A68"/>
    <mergeCell ref="B63:B65"/>
    <mergeCell ref="B66:B68"/>
    <mergeCell ref="A51:A56"/>
    <mergeCell ref="B51:B53"/>
    <mergeCell ref="B54:B56"/>
    <mergeCell ref="A57:A62"/>
    <mergeCell ref="B57:B59"/>
    <mergeCell ref="B60:B62"/>
  </mergeCells>
  <phoneticPr fontId="6"/>
  <printOptions horizontalCentered="1" verticalCentered="1"/>
  <pageMargins left="0.39370078740157483" right="0.39370078740157483" top="0.59055118110236227" bottom="0.19685039370078741" header="0.51181102362204722" footer="0.51181102362204722"/>
  <pageSetup paperSize="8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737-B32E-4C34-B080-7F85926C76DB}">
  <sheetPr codeName="Sheet5"/>
  <dimension ref="A1:AW52"/>
  <sheetViews>
    <sheetView workbookViewId="0"/>
  </sheetViews>
  <sheetFormatPr defaultColWidth="9" defaultRowHeight="12" x14ac:dyDescent="0.2"/>
  <cols>
    <col min="1" max="1" width="11.36328125" style="49" customWidth="1"/>
    <col min="2" max="2" width="6.36328125" style="49" customWidth="1"/>
    <col min="3" max="38" width="6.08984375" style="49" customWidth="1"/>
    <col min="39" max="44" width="6.453125" style="49" customWidth="1"/>
    <col min="45" max="45" width="6.08984375" style="49" customWidth="1"/>
    <col min="46" max="48" width="10.08984375" style="49" customWidth="1"/>
    <col min="49" max="49" width="5.6328125" style="49" customWidth="1"/>
    <col min="50" max="16384" width="9" style="49"/>
  </cols>
  <sheetData>
    <row r="1" spans="1:49" s="46" customFormat="1" ht="24" customHeight="1" x14ac:dyDescent="0.25">
      <c r="A1" s="44" t="s">
        <v>103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W1" s="47"/>
    </row>
    <row r="2" spans="1:49" s="108" customFormat="1" ht="24" hidden="1" customHeight="1" x14ac:dyDescent="0.25">
      <c r="A2" s="106"/>
      <c r="B2" s="107"/>
      <c r="C2" s="107" t="str">
        <f>C3</f>
        <v>自由民主党</v>
      </c>
      <c r="D2" s="107" t="str">
        <f>C3</f>
        <v>自由民主党</v>
      </c>
      <c r="E2" s="107" t="str">
        <f>C3</f>
        <v>自由民主党</v>
      </c>
      <c r="F2" s="107" t="str">
        <f t="shared" ref="F2" si="0">F3</f>
        <v>立憲民主党</v>
      </c>
      <c r="G2" s="107" t="str">
        <f t="shared" ref="G2" si="1">F3</f>
        <v>立憲民主党</v>
      </c>
      <c r="H2" s="107" t="str">
        <f t="shared" ref="H2" si="2">F3</f>
        <v>立憲民主党</v>
      </c>
      <c r="I2" s="107" t="str">
        <f t="shared" ref="I2" si="3">I3</f>
        <v>日本維新の会</v>
      </c>
      <c r="J2" s="107" t="str">
        <f t="shared" ref="J2" si="4">I3</f>
        <v>日本維新の会</v>
      </c>
      <c r="K2" s="107" t="str">
        <f t="shared" ref="K2" si="5">I3</f>
        <v>日本維新の会</v>
      </c>
      <c r="L2" s="107" t="str">
        <f t="shared" ref="L2" si="6">L3</f>
        <v>公明党</v>
      </c>
      <c r="M2" s="107" t="str">
        <f t="shared" ref="M2" si="7">L3</f>
        <v>公明党</v>
      </c>
      <c r="N2" s="107" t="str">
        <f t="shared" ref="N2" si="8">L3</f>
        <v>公明党</v>
      </c>
      <c r="O2" s="107" t="str">
        <f t="shared" ref="O2" si="9">O3</f>
        <v>国民民主党</v>
      </c>
      <c r="P2" s="107" t="str">
        <f t="shared" ref="P2" si="10">O3</f>
        <v>国民民主党</v>
      </c>
      <c r="Q2" s="107" t="str">
        <f t="shared" ref="Q2" si="11">O3</f>
        <v>国民民主党</v>
      </c>
      <c r="R2" s="107" t="str">
        <f t="shared" ref="R2" si="12">R3</f>
        <v>れいわ新選組</v>
      </c>
      <c r="S2" s="107" t="str">
        <f t="shared" ref="S2" si="13">R3</f>
        <v>れいわ新選組</v>
      </c>
      <c r="T2" s="107" t="str">
        <f t="shared" ref="T2" si="14">R3</f>
        <v>れいわ新選組</v>
      </c>
      <c r="U2" s="107" t="str">
        <f t="shared" ref="U2" si="15">U3</f>
        <v>日本共産党</v>
      </c>
      <c r="V2" s="107" t="str">
        <f t="shared" ref="V2" si="16">U3</f>
        <v>日本共産党</v>
      </c>
      <c r="W2" s="107" t="str">
        <f t="shared" ref="W2" si="17">U3</f>
        <v>日本共産党</v>
      </c>
      <c r="X2" s="107" t="str">
        <f t="shared" ref="X2" si="18">X3</f>
        <v>参政党</v>
      </c>
      <c r="Y2" s="107" t="str">
        <f t="shared" ref="Y2" si="19">X3</f>
        <v>参政党</v>
      </c>
      <c r="Z2" s="107" t="str">
        <f t="shared" ref="Z2" si="20">X3</f>
        <v>参政党</v>
      </c>
      <c r="AA2" s="107" t="str">
        <f t="shared" ref="AA2" si="21">AA3</f>
        <v>日本保守党</v>
      </c>
      <c r="AB2" s="107" t="str">
        <f t="shared" ref="AB2" si="22">AA3</f>
        <v>日本保守党</v>
      </c>
      <c r="AC2" s="107" t="str">
        <f t="shared" ref="AC2" si="23">AA3</f>
        <v>日本保守党</v>
      </c>
      <c r="AD2" s="107" t="str">
        <f t="shared" ref="AD2" si="24">AD3</f>
        <v>社会民主党</v>
      </c>
      <c r="AE2" s="107" t="str">
        <f t="shared" ref="AE2" si="25">AD3</f>
        <v>社会民主党</v>
      </c>
      <c r="AF2" s="107" t="str">
        <f t="shared" ref="AF2" si="26">AD3</f>
        <v>社会民主党</v>
      </c>
      <c r="AG2" s="107" t="str">
        <f t="shared" ref="AG2" si="27">AG3</f>
        <v>みんなでつくる党</v>
      </c>
      <c r="AH2" s="107" t="str">
        <f t="shared" ref="AH2" si="28">AG3</f>
        <v>みんなでつくる党</v>
      </c>
      <c r="AI2" s="107" t="str">
        <f t="shared" ref="AI2" si="29">AG3</f>
        <v>みんなでつくる党</v>
      </c>
      <c r="AJ2" s="107" t="str">
        <f t="shared" ref="AJ2" si="30">AJ3</f>
        <v>諸派</v>
      </c>
      <c r="AK2" s="107" t="str">
        <f t="shared" ref="AK2" si="31">AJ3</f>
        <v>諸派</v>
      </c>
      <c r="AL2" s="107" t="str">
        <f t="shared" ref="AL2" si="32">AJ3</f>
        <v>諸派</v>
      </c>
      <c r="AM2" s="107" t="str">
        <f t="shared" ref="AM2" si="33">AM3</f>
        <v>無所属</v>
      </c>
      <c r="AN2" s="107" t="str">
        <f t="shared" ref="AN2" si="34">AM3</f>
        <v>無所属</v>
      </c>
      <c r="AO2" s="107" t="str">
        <f t="shared" ref="AO2" si="35">AM3</f>
        <v>無所属</v>
      </c>
      <c r="AP2" s="107" t="str">
        <f t="shared" ref="AP2" si="36">AP3</f>
        <v>合計</v>
      </c>
      <c r="AQ2" s="107" t="str">
        <f t="shared" ref="AQ2" si="37">AP3</f>
        <v>合計</v>
      </c>
      <c r="AR2" s="107" t="str">
        <f t="shared" ref="AR2" si="38">AP3</f>
        <v>合計</v>
      </c>
      <c r="AS2" s="107" t="str">
        <f>AS3</f>
        <v>欠員</v>
      </c>
      <c r="AW2" s="109"/>
    </row>
    <row r="3" spans="1:49" ht="45" customHeight="1" x14ac:dyDescent="0.2">
      <c r="A3" s="353" t="s">
        <v>104</v>
      </c>
      <c r="B3" s="354"/>
      <c r="C3" s="349" t="s">
        <v>53</v>
      </c>
      <c r="D3" s="350"/>
      <c r="E3" s="355"/>
      <c r="F3" s="350" t="s">
        <v>54</v>
      </c>
      <c r="G3" s="350"/>
      <c r="H3" s="350"/>
      <c r="I3" s="349" t="s">
        <v>55</v>
      </c>
      <c r="J3" s="350"/>
      <c r="K3" s="350"/>
      <c r="L3" s="349" t="s">
        <v>56</v>
      </c>
      <c r="M3" s="350"/>
      <c r="N3" s="350"/>
      <c r="O3" s="349" t="s">
        <v>57</v>
      </c>
      <c r="P3" s="350"/>
      <c r="Q3" s="350"/>
      <c r="R3" s="349" t="s">
        <v>58</v>
      </c>
      <c r="S3" s="350"/>
      <c r="T3" s="350"/>
      <c r="U3" s="349" t="s">
        <v>59</v>
      </c>
      <c r="V3" s="350"/>
      <c r="W3" s="350"/>
      <c r="X3" s="349" t="s">
        <v>60</v>
      </c>
      <c r="Y3" s="350"/>
      <c r="Z3" s="350"/>
      <c r="AA3" s="349" t="s">
        <v>61</v>
      </c>
      <c r="AB3" s="350"/>
      <c r="AC3" s="350"/>
      <c r="AD3" s="349" t="s">
        <v>62</v>
      </c>
      <c r="AE3" s="350"/>
      <c r="AF3" s="350"/>
      <c r="AG3" s="349" t="s">
        <v>63</v>
      </c>
      <c r="AH3" s="350"/>
      <c r="AI3" s="350"/>
      <c r="AJ3" s="349" t="s">
        <v>64</v>
      </c>
      <c r="AK3" s="350"/>
      <c r="AL3" s="350"/>
      <c r="AM3" s="349" t="s">
        <v>5</v>
      </c>
      <c r="AN3" s="350"/>
      <c r="AO3" s="350"/>
      <c r="AP3" s="349" t="s">
        <v>65</v>
      </c>
      <c r="AQ3" s="350"/>
      <c r="AR3" s="350"/>
      <c r="AS3" s="351" t="s">
        <v>90</v>
      </c>
      <c r="AT3" s="48"/>
    </row>
    <row r="4" spans="1:49" s="48" customFormat="1" ht="21" customHeight="1" x14ac:dyDescent="0.2">
      <c r="A4" s="231" t="s">
        <v>105</v>
      </c>
      <c r="B4" s="196" t="s">
        <v>70</v>
      </c>
      <c r="C4" s="231" t="s">
        <v>7</v>
      </c>
      <c r="D4" s="197" t="s">
        <v>6</v>
      </c>
      <c r="E4" s="232" t="s">
        <v>79</v>
      </c>
      <c r="F4" s="198" t="s">
        <v>7</v>
      </c>
      <c r="G4" s="197" t="s">
        <v>6</v>
      </c>
      <c r="H4" s="198" t="s">
        <v>79</v>
      </c>
      <c r="I4" s="199" t="s">
        <v>7</v>
      </c>
      <c r="J4" s="197" t="s">
        <v>6</v>
      </c>
      <c r="K4" s="198" t="s">
        <v>79</v>
      </c>
      <c r="L4" s="231" t="s">
        <v>7</v>
      </c>
      <c r="M4" s="197" t="s">
        <v>6</v>
      </c>
      <c r="N4" s="198" t="s">
        <v>79</v>
      </c>
      <c r="O4" s="231" t="s">
        <v>7</v>
      </c>
      <c r="P4" s="197" t="s">
        <v>6</v>
      </c>
      <c r="Q4" s="198" t="s">
        <v>79</v>
      </c>
      <c r="R4" s="199" t="s">
        <v>7</v>
      </c>
      <c r="S4" s="197" t="s">
        <v>6</v>
      </c>
      <c r="T4" s="198" t="s">
        <v>79</v>
      </c>
      <c r="U4" s="231" t="s">
        <v>7</v>
      </c>
      <c r="V4" s="197" t="s">
        <v>6</v>
      </c>
      <c r="W4" s="198" t="s">
        <v>79</v>
      </c>
      <c r="X4" s="231" t="s">
        <v>7</v>
      </c>
      <c r="Y4" s="197" t="s">
        <v>6</v>
      </c>
      <c r="Z4" s="198" t="s">
        <v>79</v>
      </c>
      <c r="AA4" s="231" t="s">
        <v>7</v>
      </c>
      <c r="AB4" s="197" t="s">
        <v>6</v>
      </c>
      <c r="AC4" s="198" t="s">
        <v>79</v>
      </c>
      <c r="AD4" s="231" t="s">
        <v>7</v>
      </c>
      <c r="AE4" s="197" t="s">
        <v>6</v>
      </c>
      <c r="AF4" s="198" t="s">
        <v>79</v>
      </c>
      <c r="AG4" s="231" t="s">
        <v>7</v>
      </c>
      <c r="AH4" s="197" t="s">
        <v>6</v>
      </c>
      <c r="AI4" s="198" t="s">
        <v>79</v>
      </c>
      <c r="AJ4" s="231" t="s">
        <v>7</v>
      </c>
      <c r="AK4" s="197" t="s">
        <v>6</v>
      </c>
      <c r="AL4" s="198" t="s">
        <v>79</v>
      </c>
      <c r="AM4" s="231" t="s">
        <v>7</v>
      </c>
      <c r="AN4" s="197" t="s">
        <v>6</v>
      </c>
      <c r="AO4" s="198" t="s">
        <v>79</v>
      </c>
      <c r="AP4" s="231" t="s">
        <v>7</v>
      </c>
      <c r="AQ4" s="197" t="s">
        <v>6</v>
      </c>
      <c r="AR4" s="198" t="s">
        <v>79</v>
      </c>
      <c r="AS4" s="352"/>
      <c r="AT4" s="49"/>
    </row>
    <row r="5" spans="1:49" ht="21" customHeight="1" x14ac:dyDescent="0.2">
      <c r="A5" s="200" t="s">
        <v>0</v>
      </c>
      <c r="B5" s="110">
        <v>1</v>
      </c>
      <c r="C5" s="111">
        <v>0</v>
      </c>
      <c r="D5" s="112">
        <v>0</v>
      </c>
      <c r="E5" s="113">
        <v>0</v>
      </c>
      <c r="F5" s="114">
        <v>0</v>
      </c>
      <c r="G5" s="115">
        <v>0</v>
      </c>
      <c r="H5" s="114">
        <v>0</v>
      </c>
      <c r="I5" s="116">
        <v>0</v>
      </c>
      <c r="J5" s="115">
        <v>0</v>
      </c>
      <c r="K5" s="114">
        <v>0</v>
      </c>
      <c r="L5" s="116">
        <v>0</v>
      </c>
      <c r="M5" s="115">
        <v>0</v>
      </c>
      <c r="N5" s="114">
        <v>0</v>
      </c>
      <c r="O5" s="116">
        <v>0</v>
      </c>
      <c r="P5" s="115">
        <v>0</v>
      </c>
      <c r="Q5" s="114">
        <v>0</v>
      </c>
      <c r="R5" s="116">
        <v>0</v>
      </c>
      <c r="S5" s="115">
        <v>0</v>
      </c>
      <c r="T5" s="114">
        <v>0</v>
      </c>
      <c r="U5" s="116">
        <v>0</v>
      </c>
      <c r="V5" s="115">
        <v>0</v>
      </c>
      <c r="W5" s="114">
        <v>0</v>
      </c>
      <c r="X5" s="116">
        <v>0</v>
      </c>
      <c r="Y5" s="115">
        <v>0</v>
      </c>
      <c r="Z5" s="114">
        <v>0</v>
      </c>
      <c r="AA5" s="116">
        <v>0</v>
      </c>
      <c r="AB5" s="115">
        <v>0</v>
      </c>
      <c r="AC5" s="114">
        <v>0</v>
      </c>
      <c r="AD5" s="116">
        <v>0</v>
      </c>
      <c r="AE5" s="115">
        <v>0</v>
      </c>
      <c r="AF5" s="114">
        <v>0</v>
      </c>
      <c r="AG5" s="116">
        <v>0</v>
      </c>
      <c r="AH5" s="115">
        <v>0</v>
      </c>
      <c r="AI5" s="114">
        <v>0</v>
      </c>
      <c r="AJ5" s="116">
        <v>0</v>
      </c>
      <c r="AK5" s="115">
        <v>0</v>
      </c>
      <c r="AL5" s="114">
        <v>0</v>
      </c>
      <c r="AM5" s="116">
        <v>1</v>
      </c>
      <c r="AN5" s="117">
        <v>0</v>
      </c>
      <c r="AO5" s="117">
        <v>1</v>
      </c>
      <c r="AP5" s="116">
        <v>1</v>
      </c>
      <c r="AQ5" s="117">
        <v>0</v>
      </c>
      <c r="AR5" s="117">
        <v>1</v>
      </c>
      <c r="AS5" s="110">
        <f>B5-AR5</f>
        <v>0</v>
      </c>
      <c r="AT5" s="50"/>
      <c r="AU5" s="48"/>
    </row>
    <row r="6" spans="1:49" ht="21" customHeight="1" x14ac:dyDescent="0.2">
      <c r="A6" s="201" t="s">
        <v>2</v>
      </c>
      <c r="B6" s="118">
        <v>1</v>
      </c>
      <c r="C6" s="119">
        <v>0</v>
      </c>
      <c r="D6" s="120">
        <v>0</v>
      </c>
      <c r="E6" s="121">
        <v>0</v>
      </c>
      <c r="F6" s="122">
        <v>0</v>
      </c>
      <c r="G6" s="120">
        <v>0</v>
      </c>
      <c r="H6" s="122">
        <v>0</v>
      </c>
      <c r="I6" s="119">
        <v>0</v>
      </c>
      <c r="J6" s="120">
        <v>0</v>
      </c>
      <c r="K6" s="122">
        <v>0</v>
      </c>
      <c r="L6" s="119">
        <v>0</v>
      </c>
      <c r="M6" s="120">
        <v>0</v>
      </c>
      <c r="N6" s="122">
        <v>0</v>
      </c>
      <c r="O6" s="119">
        <v>0</v>
      </c>
      <c r="P6" s="120">
        <v>0</v>
      </c>
      <c r="Q6" s="122">
        <v>0</v>
      </c>
      <c r="R6" s="119">
        <v>0</v>
      </c>
      <c r="S6" s="120">
        <v>0</v>
      </c>
      <c r="T6" s="122">
        <v>0</v>
      </c>
      <c r="U6" s="119">
        <v>0</v>
      </c>
      <c r="V6" s="120">
        <v>0</v>
      </c>
      <c r="W6" s="122">
        <v>0</v>
      </c>
      <c r="X6" s="119">
        <v>0</v>
      </c>
      <c r="Y6" s="120">
        <v>0</v>
      </c>
      <c r="Z6" s="122">
        <v>0</v>
      </c>
      <c r="AA6" s="119">
        <v>0</v>
      </c>
      <c r="AB6" s="120">
        <v>0</v>
      </c>
      <c r="AC6" s="122">
        <v>0</v>
      </c>
      <c r="AD6" s="119">
        <v>0</v>
      </c>
      <c r="AE6" s="120">
        <v>0</v>
      </c>
      <c r="AF6" s="122">
        <v>0</v>
      </c>
      <c r="AG6" s="119">
        <v>0</v>
      </c>
      <c r="AH6" s="120">
        <v>0</v>
      </c>
      <c r="AI6" s="122">
        <v>0</v>
      </c>
      <c r="AJ6" s="119">
        <v>0</v>
      </c>
      <c r="AK6" s="120">
        <v>0</v>
      </c>
      <c r="AL6" s="122">
        <v>0</v>
      </c>
      <c r="AM6" s="123">
        <v>1</v>
      </c>
      <c r="AN6" s="124">
        <v>0</v>
      </c>
      <c r="AO6" s="124">
        <v>1</v>
      </c>
      <c r="AP6" s="123">
        <v>1</v>
      </c>
      <c r="AQ6" s="124">
        <v>0</v>
      </c>
      <c r="AR6" s="124">
        <v>1</v>
      </c>
      <c r="AS6" s="118">
        <f t="shared" ref="AS6:AS51" si="39">B6-AR6</f>
        <v>0</v>
      </c>
      <c r="AT6" s="50"/>
      <c r="AU6" s="48"/>
    </row>
    <row r="7" spans="1:49" ht="21" customHeight="1" x14ac:dyDescent="0.2">
      <c r="A7" s="201" t="s">
        <v>3</v>
      </c>
      <c r="B7" s="118">
        <v>1</v>
      </c>
      <c r="C7" s="119">
        <v>0</v>
      </c>
      <c r="D7" s="120">
        <v>0</v>
      </c>
      <c r="E7" s="121">
        <v>0</v>
      </c>
      <c r="F7" s="122">
        <v>0</v>
      </c>
      <c r="G7" s="120">
        <v>0</v>
      </c>
      <c r="H7" s="122">
        <v>0</v>
      </c>
      <c r="I7" s="119">
        <v>0</v>
      </c>
      <c r="J7" s="120">
        <v>0</v>
      </c>
      <c r="K7" s="122">
        <v>0</v>
      </c>
      <c r="L7" s="119">
        <v>0</v>
      </c>
      <c r="M7" s="120">
        <v>0</v>
      </c>
      <c r="N7" s="122">
        <v>0</v>
      </c>
      <c r="O7" s="119">
        <v>0</v>
      </c>
      <c r="P7" s="120">
        <v>0</v>
      </c>
      <c r="Q7" s="122">
        <v>0</v>
      </c>
      <c r="R7" s="119">
        <v>0</v>
      </c>
      <c r="S7" s="120">
        <v>0</v>
      </c>
      <c r="T7" s="122">
        <v>0</v>
      </c>
      <c r="U7" s="119">
        <v>0</v>
      </c>
      <c r="V7" s="120">
        <v>0</v>
      </c>
      <c r="W7" s="122">
        <v>0</v>
      </c>
      <c r="X7" s="119">
        <v>0</v>
      </c>
      <c r="Y7" s="120">
        <v>0</v>
      </c>
      <c r="Z7" s="122">
        <v>0</v>
      </c>
      <c r="AA7" s="119">
        <v>0</v>
      </c>
      <c r="AB7" s="120">
        <v>0</v>
      </c>
      <c r="AC7" s="122">
        <v>0</v>
      </c>
      <c r="AD7" s="119">
        <v>0</v>
      </c>
      <c r="AE7" s="120">
        <v>0</v>
      </c>
      <c r="AF7" s="122">
        <v>0</v>
      </c>
      <c r="AG7" s="119">
        <v>0</v>
      </c>
      <c r="AH7" s="120">
        <v>0</v>
      </c>
      <c r="AI7" s="122">
        <v>0</v>
      </c>
      <c r="AJ7" s="119">
        <v>0</v>
      </c>
      <c r="AK7" s="120">
        <v>0</v>
      </c>
      <c r="AL7" s="122">
        <v>0</v>
      </c>
      <c r="AM7" s="123">
        <v>1</v>
      </c>
      <c r="AN7" s="124">
        <v>0</v>
      </c>
      <c r="AO7" s="124">
        <v>1</v>
      </c>
      <c r="AP7" s="123">
        <v>1</v>
      </c>
      <c r="AQ7" s="124">
        <v>0</v>
      </c>
      <c r="AR7" s="124">
        <v>1</v>
      </c>
      <c r="AS7" s="118">
        <f t="shared" si="39"/>
        <v>0</v>
      </c>
      <c r="AT7" s="50"/>
      <c r="AU7" s="48"/>
    </row>
    <row r="8" spans="1:49" ht="21" customHeight="1" x14ac:dyDescent="0.2">
      <c r="A8" s="201" t="s">
        <v>4</v>
      </c>
      <c r="B8" s="118">
        <v>1</v>
      </c>
      <c r="C8" s="119">
        <v>0</v>
      </c>
      <c r="D8" s="120">
        <v>0</v>
      </c>
      <c r="E8" s="121">
        <v>0</v>
      </c>
      <c r="F8" s="122">
        <v>0</v>
      </c>
      <c r="G8" s="120">
        <v>0</v>
      </c>
      <c r="H8" s="122">
        <v>0</v>
      </c>
      <c r="I8" s="119">
        <v>0</v>
      </c>
      <c r="J8" s="120">
        <v>0</v>
      </c>
      <c r="K8" s="122">
        <v>0</v>
      </c>
      <c r="L8" s="119">
        <v>0</v>
      </c>
      <c r="M8" s="120">
        <v>0</v>
      </c>
      <c r="N8" s="122">
        <v>0</v>
      </c>
      <c r="O8" s="119">
        <v>0</v>
      </c>
      <c r="P8" s="120">
        <v>0</v>
      </c>
      <c r="Q8" s="122">
        <v>0</v>
      </c>
      <c r="R8" s="119">
        <v>0</v>
      </c>
      <c r="S8" s="120">
        <v>0</v>
      </c>
      <c r="T8" s="122">
        <v>0</v>
      </c>
      <c r="U8" s="119">
        <v>0</v>
      </c>
      <c r="V8" s="120">
        <v>0</v>
      </c>
      <c r="W8" s="122">
        <v>0</v>
      </c>
      <c r="X8" s="119">
        <v>0</v>
      </c>
      <c r="Y8" s="120">
        <v>0</v>
      </c>
      <c r="Z8" s="122">
        <v>0</v>
      </c>
      <c r="AA8" s="119">
        <v>0</v>
      </c>
      <c r="AB8" s="120">
        <v>0</v>
      </c>
      <c r="AC8" s="122">
        <v>0</v>
      </c>
      <c r="AD8" s="119">
        <v>0</v>
      </c>
      <c r="AE8" s="120">
        <v>0</v>
      </c>
      <c r="AF8" s="122">
        <v>0</v>
      </c>
      <c r="AG8" s="119">
        <v>0</v>
      </c>
      <c r="AH8" s="120">
        <v>0</v>
      </c>
      <c r="AI8" s="122">
        <v>0</v>
      </c>
      <c r="AJ8" s="119">
        <v>0</v>
      </c>
      <c r="AK8" s="120">
        <v>0</v>
      </c>
      <c r="AL8" s="122">
        <v>0</v>
      </c>
      <c r="AM8" s="123">
        <v>1</v>
      </c>
      <c r="AN8" s="124">
        <v>0</v>
      </c>
      <c r="AO8" s="124">
        <v>1</v>
      </c>
      <c r="AP8" s="123">
        <v>1</v>
      </c>
      <c r="AQ8" s="124">
        <v>0</v>
      </c>
      <c r="AR8" s="124">
        <v>1</v>
      </c>
      <c r="AS8" s="118">
        <f t="shared" si="39"/>
        <v>0</v>
      </c>
      <c r="AT8" s="50"/>
      <c r="AU8" s="48"/>
    </row>
    <row r="9" spans="1:49" ht="21" customHeight="1" x14ac:dyDescent="0.2">
      <c r="A9" s="201" t="s">
        <v>8</v>
      </c>
      <c r="B9" s="118">
        <v>1</v>
      </c>
      <c r="C9" s="119">
        <v>0</v>
      </c>
      <c r="D9" s="120">
        <v>0</v>
      </c>
      <c r="E9" s="121">
        <v>0</v>
      </c>
      <c r="F9" s="122">
        <v>0</v>
      </c>
      <c r="G9" s="120">
        <v>0</v>
      </c>
      <c r="H9" s="122">
        <v>0</v>
      </c>
      <c r="I9" s="119">
        <v>0</v>
      </c>
      <c r="J9" s="120">
        <v>0</v>
      </c>
      <c r="K9" s="122">
        <v>0</v>
      </c>
      <c r="L9" s="119">
        <v>0</v>
      </c>
      <c r="M9" s="120">
        <v>0</v>
      </c>
      <c r="N9" s="122">
        <v>0</v>
      </c>
      <c r="O9" s="119">
        <v>0</v>
      </c>
      <c r="P9" s="120">
        <v>0</v>
      </c>
      <c r="Q9" s="122">
        <v>0</v>
      </c>
      <c r="R9" s="119">
        <v>0</v>
      </c>
      <c r="S9" s="120">
        <v>0</v>
      </c>
      <c r="T9" s="122">
        <v>0</v>
      </c>
      <c r="U9" s="119">
        <v>0</v>
      </c>
      <c r="V9" s="120">
        <v>0</v>
      </c>
      <c r="W9" s="122">
        <v>0</v>
      </c>
      <c r="X9" s="119">
        <v>0</v>
      </c>
      <c r="Y9" s="120">
        <v>0</v>
      </c>
      <c r="Z9" s="122">
        <v>0</v>
      </c>
      <c r="AA9" s="119">
        <v>0</v>
      </c>
      <c r="AB9" s="120">
        <v>0</v>
      </c>
      <c r="AC9" s="122">
        <v>0</v>
      </c>
      <c r="AD9" s="119">
        <v>0</v>
      </c>
      <c r="AE9" s="120">
        <v>0</v>
      </c>
      <c r="AF9" s="122">
        <v>0</v>
      </c>
      <c r="AG9" s="119">
        <v>0</v>
      </c>
      <c r="AH9" s="120">
        <v>0</v>
      </c>
      <c r="AI9" s="122">
        <v>0</v>
      </c>
      <c r="AJ9" s="119">
        <v>0</v>
      </c>
      <c r="AK9" s="120">
        <v>0</v>
      </c>
      <c r="AL9" s="122">
        <v>0</v>
      </c>
      <c r="AM9" s="123">
        <v>1</v>
      </c>
      <c r="AN9" s="124">
        <v>0</v>
      </c>
      <c r="AO9" s="124">
        <v>1</v>
      </c>
      <c r="AP9" s="123">
        <v>1</v>
      </c>
      <c r="AQ9" s="124">
        <v>0</v>
      </c>
      <c r="AR9" s="124">
        <v>1</v>
      </c>
      <c r="AS9" s="118">
        <f t="shared" si="39"/>
        <v>0</v>
      </c>
      <c r="AT9" s="50"/>
      <c r="AU9" s="48"/>
    </row>
    <row r="10" spans="1:49" ht="21" customHeight="1" x14ac:dyDescent="0.2">
      <c r="A10" s="201" t="s">
        <v>9</v>
      </c>
      <c r="B10" s="118">
        <v>1</v>
      </c>
      <c r="C10" s="119">
        <v>0</v>
      </c>
      <c r="D10" s="120">
        <v>0</v>
      </c>
      <c r="E10" s="121">
        <v>0</v>
      </c>
      <c r="F10" s="122">
        <v>0</v>
      </c>
      <c r="G10" s="120">
        <v>0</v>
      </c>
      <c r="H10" s="122">
        <v>0</v>
      </c>
      <c r="I10" s="119">
        <v>0</v>
      </c>
      <c r="J10" s="120">
        <v>0</v>
      </c>
      <c r="K10" s="122">
        <v>0</v>
      </c>
      <c r="L10" s="119">
        <v>0</v>
      </c>
      <c r="M10" s="120">
        <v>0</v>
      </c>
      <c r="N10" s="122">
        <v>0</v>
      </c>
      <c r="O10" s="119">
        <v>0</v>
      </c>
      <c r="P10" s="120">
        <v>0</v>
      </c>
      <c r="Q10" s="122">
        <v>0</v>
      </c>
      <c r="R10" s="119">
        <v>0</v>
      </c>
      <c r="S10" s="120">
        <v>0</v>
      </c>
      <c r="T10" s="122">
        <v>0</v>
      </c>
      <c r="U10" s="119">
        <v>0</v>
      </c>
      <c r="V10" s="120">
        <v>0</v>
      </c>
      <c r="W10" s="122">
        <v>0</v>
      </c>
      <c r="X10" s="119">
        <v>0</v>
      </c>
      <c r="Y10" s="120">
        <v>0</v>
      </c>
      <c r="Z10" s="122">
        <v>0</v>
      </c>
      <c r="AA10" s="119">
        <v>0</v>
      </c>
      <c r="AB10" s="120">
        <v>0</v>
      </c>
      <c r="AC10" s="122">
        <v>0</v>
      </c>
      <c r="AD10" s="119">
        <v>0</v>
      </c>
      <c r="AE10" s="120">
        <v>0</v>
      </c>
      <c r="AF10" s="122">
        <v>0</v>
      </c>
      <c r="AG10" s="119">
        <v>0</v>
      </c>
      <c r="AH10" s="120">
        <v>0</v>
      </c>
      <c r="AI10" s="122">
        <v>0</v>
      </c>
      <c r="AJ10" s="119">
        <v>0</v>
      </c>
      <c r="AK10" s="120">
        <v>0</v>
      </c>
      <c r="AL10" s="122">
        <v>0</v>
      </c>
      <c r="AM10" s="123">
        <v>0</v>
      </c>
      <c r="AN10" s="124">
        <v>1</v>
      </c>
      <c r="AO10" s="124">
        <v>1</v>
      </c>
      <c r="AP10" s="123">
        <v>0</v>
      </c>
      <c r="AQ10" s="124">
        <v>1</v>
      </c>
      <c r="AR10" s="124">
        <v>1</v>
      </c>
      <c r="AS10" s="118">
        <f>B10-AR10</f>
        <v>0</v>
      </c>
      <c r="AT10" s="50"/>
      <c r="AU10" s="48"/>
    </row>
    <row r="11" spans="1:49" ht="21" customHeight="1" x14ac:dyDescent="0.2">
      <c r="A11" s="202" t="s">
        <v>10</v>
      </c>
      <c r="B11" s="125">
        <v>1</v>
      </c>
      <c r="C11" s="126">
        <v>0</v>
      </c>
      <c r="D11" s="127">
        <v>0</v>
      </c>
      <c r="E11" s="128">
        <v>0</v>
      </c>
      <c r="F11" s="129">
        <v>0</v>
      </c>
      <c r="G11" s="127">
        <v>0</v>
      </c>
      <c r="H11" s="130">
        <v>0</v>
      </c>
      <c r="I11" s="126">
        <v>0</v>
      </c>
      <c r="J11" s="127">
        <v>0</v>
      </c>
      <c r="K11" s="130">
        <v>0</v>
      </c>
      <c r="L11" s="126">
        <v>0</v>
      </c>
      <c r="M11" s="127">
        <v>0</v>
      </c>
      <c r="N11" s="129">
        <v>0</v>
      </c>
      <c r="O11" s="126">
        <v>0</v>
      </c>
      <c r="P11" s="127">
        <v>0</v>
      </c>
      <c r="Q11" s="130">
        <v>0</v>
      </c>
      <c r="R11" s="126">
        <v>0</v>
      </c>
      <c r="S11" s="127">
        <v>0</v>
      </c>
      <c r="T11" s="130">
        <v>0</v>
      </c>
      <c r="U11" s="126">
        <v>0</v>
      </c>
      <c r="V11" s="127">
        <v>0</v>
      </c>
      <c r="W11" s="130">
        <v>0</v>
      </c>
      <c r="X11" s="126">
        <v>0</v>
      </c>
      <c r="Y11" s="127">
        <v>0</v>
      </c>
      <c r="Z11" s="129">
        <v>0</v>
      </c>
      <c r="AA11" s="126">
        <v>0</v>
      </c>
      <c r="AB11" s="127">
        <v>0</v>
      </c>
      <c r="AC11" s="129">
        <v>0</v>
      </c>
      <c r="AD11" s="126">
        <v>0</v>
      </c>
      <c r="AE11" s="127">
        <v>0</v>
      </c>
      <c r="AF11" s="129">
        <v>0</v>
      </c>
      <c r="AG11" s="126">
        <v>0</v>
      </c>
      <c r="AH11" s="127">
        <v>0</v>
      </c>
      <c r="AI11" s="129">
        <v>0</v>
      </c>
      <c r="AJ11" s="126">
        <v>0</v>
      </c>
      <c r="AK11" s="127">
        <v>0</v>
      </c>
      <c r="AL11" s="130">
        <v>0</v>
      </c>
      <c r="AM11" s="126">
        <v>1</v>
      </c>
      <c r="AN11" s="130">
        <v>0</v>
      </c>
      <c r="AO11" s="130">
        <v>1</v>
      </c>
      <c r="AP11" s="126">
        <v>1</v>
      </c>
      <c r="AQ11" s="130">
        <v>0</v>
      </c>
      <c r="AR11" s="130">
        <v>1</v>
      </c>
      <c r="AS11" s="125">
        <f t="shared" si="39"/>
        <v>0</v>
      </c>
      <c r="AT11" s="50"/>
      <c r="AU11" s="48"/>
    </row>
    <row r="12" spans="1:49" ht="21" customHeight="1" x14ac:dyDescent="0.2">
      <c r="A12" s="200" t="s">
        <v>11</v>
      </c>
      <c r="B12" s="110">
        <v>1</v>
      </c>
      <c r="C12" s="116">
        <v>0</v>
      </c>
      <c r="D12" s="115">
        <v>0</v>
      </c>
      <c r="E12" s="113">
        <v>0</v>
      </c>
      <c r="F12" s="114">
        <v>0</v>
      </c>
      <c r="G12" s="115">
        <v>0</v>
      </c>
      <c r="H12" s="114">
        <v>0</v>
      </c>
      <c r="I12" s="116">
        <v>0</v>
      </c>
      <c r="J12" s="115">
        <v>0</v>
      </c>
      <c r="K12" s="114">
        <v>0</v>
      </c>
      <c r="L12" s="116">
        <v>0</v>
      </c>
      <c r="M12" s="115">
        <v>0</v>
      </c>
      <c r="N12" s="114">
        <v>0</v>
      </c>
      <c r="O12" s="116">
        <v>0</v>
      </c>
      <c r="P12" s="115">
        <v>0</v>
      </c>
      <c r="Q12" s="114">
        <v>0</v>
      </c>
      <c r="R12" s="116">
        <v>0</v>
      </c>
      <c r="S12" s="115">
        <v>0</v>
      </c>
      <c r="T12" s="114">
        <v>0</v>
      </c>
      <c r="U12" s="116">
        <v>0</v>
      </c>
      <c r="V12" s="115">
        <v>0</v>
      </c>
      <c r="W12" s="114">
        <v>0</v>
      </c>
      <c r="X12" s="116">
        <v>0</v>
      </c>
      <c r="Y12" s="115">
        <v>0</v>
      </c>
      <c r="Z12" s="114">
        <v>0</v>
      </c>
      <c r="AA12" s="116">
        <v>0</v>
      </c>
      <c r="AB12" s="115">
        <v>0</v>
      </c>
      <c r="AC12" s="114">
        <v>0</v>
      </c>
      <c r="AD12" s="116">
        <v>0</v>
      </c>
      <c r="AE12" s="115">
        <v>0</v>
      </c>
      <c r="AF12" s="114">
        <v>0</v>
      </c>
      <c r="AG12" s="116">
        <v>0</v>
      </c>
      <c r="AH12" s="115">
        <v>0</v>
      </c>
      <c r="AI12" s="114">
        <v>0</v>
      </c>
      <c r="AJ12" s="116">
        <v>0</v>
      </c>
      <c r="AK12" s="115">
        <v>0</v>
      </c>
      <c r="AL12" s="114">
        <v>0</v>
      </c>
      <c r="AM12" s="116">
        <v>1</v>
      </c>
      <c r="AN12" s="117">
        <v>0</v>
      </c>
      <c r="AO12" s="117">
        <v>1</v>
      </c>
      <c r="AP12" s="116">
        <v>1</v>
      </c>
      <c r="AQ12" s="117">
        <v>0</v>
      </c>
      <c r="AR12" s="117">
        <v>1</v>
      </c>
      <c r="AS12" s="110">
        <f t="shared" si="39"/>
        <v>0</v>
      </c>
      <c r="AT12" s="50"/>
      <c r="AU12" s="48"/>
    </row>
    <row r="13" spans="1:49" ht="21" customHeight="1" x14ac:dyDescent="0.2">
      <c r="A13" s="201" t="s">
        <v>12</v>
      </c>
      <c r="B13" s="118">
        <v>1</v>
      </c>
      <c r="C13" s="119">
        <v>0</v>
      </c>
      <c r="D13" s="120">
        <v>0</v>
      </c>
      <c r="E13" s="121">
        <v>0</v>
      </c>
      <c r="F13" s="122">
        <v>0</v>
      </c>
      <c r="G13" s="120">
        <v>0</v>
      </c>
      <c r="H13" s="122">
        <v>0</v>
      </c>
      <c r="I13" s="119">
        <v>0</v>
      </c>
      <c r="J13" s="120">
        <v>0</v>
      </c>
      <c r="K13" s="122">
        <v>0</v>
      </c>
      <c r="L13" s="119">
        <v>0</v>
      </c>
      <c r="M13" s="120">
        <v>0</v>
      </c>
      <c r="N13" s="122">
        <v>0</v>
      </c>
      <c r="O13" s="119">
        <v>0</v>
      </c>
      <c r="P13" s="120">
        <v>0</v>
      </c>
      <c r="Q13" s="122">
        <v>0</v>
      </c>
      <c r="R13" s="119">
        <v>0</v>
      </c>
      <c r="S13" s="120">
        <v>0</v>
      </c>
      <c r="T13" s="122">
        <v>0</v>
      </c>
      <c r="U13" s="119">
        <v>0</v>
      </c>
      <c r="V13" s="120">
        <v>0</v>
      </c>
      <c r="W13" s="122">
        <v>0</v>
      </c>
      <c r="X13" s="119">
        <v>0</v>
      </c>
      <c r="Y13" s="120">
        <v>0</v>
      </c>
      <c r="Z13" s="122">
        <v>0</v>
      </c>
      <c r="AA13" s="119">
        <v>0</v>
      </c>
      <c r="AB13" s="120">
        <v>0</v>
      </c>
      <c r="AC13" s="122">
        <v>0</v>
      </c>
      <c r="AD13" s="119">
        <v>0</v>
      </c>
      <c r="AE13" s="120">
        <v>0</v>
      </c>
      <c r="AF13" s="122">
        <v>0</v>
      </c>
      <c r="AG13" s="119">
        <v>0</v>
      </c>
      <c r="AH13" s="120">
        <v>0</v>
      </c>
      <c r="AI13" s="122">
        <v>0</v>
      </c>
      <c r="AJ13" s="119">
        <v>0</v>
      </c>
      <c r="AK13" s="120">
        <v>0</v>
      </c>
      <c r="AL13" s="122">
        <v>0</v>
      </c>
      <c r="AM13" s="123">
        <v>1</v>
      </c>
      <c r="AN13" s="124">
        <v>0</v>
      </c>
      <c r="AO13" s="124">
        <v>1</v>
      </c>
      <c r="AP13" s="123">
        <v>1</v>
      </c>
      <c r="AQ13" s="124">
        <v>0</v>
      </c>
      <c r="AR13" s="124">
        <v>1</v>
      </c>
      <c r="AS13" s="118">
        <f t="shared" si="39"/>
        <v>0</v>
      </c>
      <c r="AT13" s="50"/>
      <c r="AU13" s="48"/>
    </row>
    <row r="14" spans="1:49" ht="21" customHeight="1" x14ac:dyDescent="0.2">
      <c r="A14" s="201" t="s">
        <v>13</v>
      </c>
      <c r="B14" s="118">
        <v>1</v>
      </c>
      <c r="C14" s="119">
        <v>0</v>
      </c>
      <c r="D14" s="120">
        <v>0</v>
      </c>
      <c r="E14" s="121">
        <v>0</v>
      </c>
      <c r="F14" s="122">
        <v>0</v>
      </c>
      <c r="G14" s="120">
        <v>0</v>
      </c>
      <c r="H14" s="122">
        <v>0</v>
      </c>
      <c r="I14" s="119">
        <v>0</v>
      </c>
      <c r="J14" s="120">
        <v>0</v>
      </c>
      <c r="K14" s="122">
        <v>0</v>
      </c>
      <c r="L14" s="119">
        <v>0</v>
      </c>
      <c r="M14" s="120">
        <v>0</v>
      </c>
      <c r="N14" s="122">
        <v>0</v>
      </c>
      <c r="O14" s="119">
        <v>0</v>
      </c>
      <c r="P14" s="120">
        <v>0</v>
      </c>
      <c r="Q14" s="122">
        <v>0</v>
      </c>
      <c r="R14" s="119">
        <v>0</v>
      </c>
      <c r="S14" s="120">
        <v>0</v>
      </c>
      <c r="T14" s="122">
        <v>0</v>
      </c>
      <c r="U14" s="119">
        <v>0</v>
      </c>
      <c r="V14" s="120">
        <v>0</v>
      </c>
      <c r="W14" s="122">
        <v>0</v>
      </c>
      <c r="X14" s="119">
        <v>0</v>
      </c>
      <c r="Y14" s="120">
        <v>0</v>
      </c>
      <c r="Z14" s="122">
        <v>0</v>
      </c>
      <c r="AA14" s="119">
        <v>0</v>
      </c>
      <c r="AB14" s="120">
        <v>0</v>
      </c>
      <c r="AC14" s="122">
        <v>0</v>
      </c>
      <c r="AD14" s="119">
        <v>0</v>
      </c>
      <c r="AE14" s="120">
        <v>0</v>
      </c>
      <c r="AF14" s="122">
        <v>0</v>
      </c>
      <c r="AG14" s="119">
        <v>0</v>
      </c>
      <c r="AH14" s="120">
        <v>0</v>
      </c>
      <c r="AI14" s="122">
        <v>0</v>
      </c>
      <c r="AJ14" s="119">
        <v>0</v>
      </c>
      <c r="AK14" s="120">
        <v>0</v>
      </c>
      <c r="AL14" s="122">
        <v>0</v>
      </c>
      <c r="AM14" s="123">
        <v>1</v>
      </c>
      <c r="AN14" s="124">
        <v>0</v>
      </c>
      <c r="AO14" s="124">
        <v>1</v>
      </c>
      <c r="AP14" s="123">
        <v>1</v>
      </c>
      <c r="AQ14" s="124">
        <v>0</v>
      </c>
      <c r="AR14" s="124">
        <v>1</v>
      </c>
      <c r="AS14" s="118">
        <f t="shared" si="39"/>
        <v>0</v>
      </c>
      <c r="AT14" s="50"/>
      <c r="AU14" s="48"/>
    </row>
    <row r="15" spans="1:49" ht="21" customHeight="1" x14ac:dyDescent="0.2">
      <c r="A15" s="201" t="s">
        <v>14</v>
      </c>
      <c r="B15" s="118">
        <v>1</v>
      </c>
      <c r="C15" s="119">
        <v>0</v>
      </c>
      <c r="D15" s="120">
        <v>0</v>
      </c>
      <c r="E15" s="121">
        <v>0</v>
      </c>
      <c r="F15" s="122">
        <v>0</v>
      </c>
      <c r="G15" s="120">
        <v>0</v>
      </c>
      <c r="H15" s="122">
        <v>0</v>
      </c>
      <c r="I15" s="119">
        <v>0</v>
      </c>
      <c r="J15" s="120">
        <v>0</v>
      </c>
      <c r="K15" s="122">
        <v>0</v>
      </c>
      <c r="L15" s="119">
        <v>0</v>
      </c>
      <c r="M15" s="120">
        <v>0</v>
      </c>
      <c r="N15" s="122">
        <v>0</v>
      </c>
      <c r="O15" s="119">
        <v>0</v>
      </c>
      <c r="P15" s="120">
        <v>0</v>
      </c>
      <c r="Q15" s="122">
        <v>0</v>
      </c>
      <c r="R15" s="119">
        <v>0</v>
      </c>
      <c r="S15" s="120">
        <v>0</v>
      </c>
      <c r="T15" s="122">
        <v>0</v>
      </c>
      <c r="U15" s="119">
        <v>0</v>
      </c>
      <c r="V15" s="120">
        <v>0</v>
      </c>
      <c r="W15" s="122">
        <v>0</v>
      </c>
      <c r="X15" s="119">
        <v>0</v>
      </c>
      <c r="Y15" s="120">
        <v>0</v>
      </c>
      <c r="Z15" s="122">
        <v>0</v>
      </c>
      <c r="AA15" s="119">
        <v>0</v>
      </c>
      <c r="AB15" s="120">
        <v>0</v>
      </c>
      <c r="AC15" s="122">
        <v>0</v>
      </c>
      <c r="AD15" s="119">
        <v>0</v>
      </c>
      <c r="AE15" s="120">
        <v>0</v>
      </c>
      <c r="AF15" s="122">
        <v>0</v>
      </c>
      <c r="AG15" s="119">
        <v>0</v>
      </c>
      <c r="AH15" s="120">
        <v>0</v>
      </c>
      <c r="AI15" s="122">
        <v>0</v>
      </c>
      <c r="AJ15" s="119">
        <v>0</v>
      </c>
      <c r="AK15" s="120">
        <v>0</v>
      </c>
      <c r="AL15" s="122">
        <v>0</v>
      </c>
      <c r="AM15" s="123">
        <v>1</v>
      </c>
      <c r="AN15" s="124">
        <v>0</v>
      </c>
      <c r="AO15" s="124">
        <v>1</v>
      </c>
      <c r="AP15" s="123">
        <v>1</v>
      </c>
      <c r="AQ15" s="124">
        <v>0</v>
      </c>
      <c r="AR15" s="124">
        <v>1</v>
      </c>
      <c r="AS15" s="118">
        <f t="shared" si="39"/>
        <v>0</v>
      </c>
      <c r="AT15" s="50"/>
      <c r="AU15" s="48"/>
    </row>
    <row r="16" spans="1:49" ht="21" customHeight="1" x14ac:dyDescent="0.2">
      <c r="A16" s="201" t="s">
        <v>15</v>
      </c>
      <c r="B16" s="118">
        <v>1</v>
      </c>
      <c r="C16" s="119">
        <v>0</v>
      </c>
      <c r="D16" s="120">
        <v>0</v>
      </c>
      <c r="E16" s="121">
        <v>0</v>
      </c>
      <c r="F16" s="122">
        <v>0</v>
      </c>
      <c r="G16" s="120">
        <v>0</v>
      </c>
      <c r="H16" s="122">
        <v>0</v>
      </c>
      <c r="I16" s="119">
        <v>0</v>
      </c>
      <c r="J16" s="120">
        <v>0</v>
      </c>
      <c r="K16" s="122">
        <v>0</v>
      </c>
      <c r="L16" s="119">
        <v>0</v>
      </c>
      <c r="M16" s="120">
        <v>0</v>
      </c>
      <c r="N16" s="122">
        <v>0</v>
      </c>
      <c r="O16" s="119">
        <v>0</v>
      </c>
      <c r="P16" s="120">
        <v>0</v>
      </c>
      <c r="Q16" s="122">
        <v>0</v>
      </c>
      <c r="R16" s="119">
        <v>0</v>
      </c>
      <c r="S16" s="120">
        <v>0</v>
      </c>
      <c r="T16" s="122">
        <v>0</v>
      </c>
      <c r="U16" s="119">
        <v>0</v>
      </c>
      <c r="V16" s="120">
        <v>0</v>
      </c>
      <c r="W16" s="122">
        <v>0</v>
      </c>
      <c r="X16" s="119">
        <v>0</v>
      </c>
      <c r="Y16" s="120">
        <v>0</v>
      </c>
      <c r="Z16" s="122">
        <v>0</v>
      </c>
      <c r="AA16" s="119">
        <v>0</v>
      </c>
      <c r="AB16" s="120">
        <v>0</v>
      </c>
      <c r="AC16" s="122">
        <v>0</v>
      </c>
      <c r="AD16" s="119">
        <v>0</v>
      </c>
      <c r="AE16" s="120">
        <v>0</v>
      </c>
      <c r="AF16" s="122">
        <v>0</v>
      </c>
      <c r="AG16" s="119">
        <v>0</v>
      </c>
      <c r="AH16" s="120">
        <v>0</v>
      </c>
      <c r="AI16" s="122">
        <v>0</v>
      </c>
      <c r="AJ16" s="119">
        <v>0</v>
      </c>
      <c r="AK16" s="120">
        <v>0</v>
      </c>
      <c r="AL16" s="122">
        <v>0</v>
      </c>
      <c r="AM16" s="123">
        <v>1</v>
      </c>
      <c r="AN16" s="124">
        <v>0</v>
      </c>
      <c r="AO16" s="124">
        <v>1</v>
      </c>
      <c r="AP16" s="123">
        <v>1</v>
      </c>
      <c r="AQ16" s="124">
        <v>0</v>
      </c>
      <c r="AR16" s="124">
        <v>1</v>
      </c>
      <c r="AS16" s="118">
        <f t="shared" si="39"/>
        <v>0</v>
      </c>
      <c r="AT16" s="50"/>
      <c r="AU16" s="48"/>
    </row>
    <row r="17" spans="1:47" ht="21" customHeight="1" x14ac:dyDescent="0.2">
      <c r="A17" s="201" t="s">
        <v>16</v>
      </c>
      <c r="B17" s="118">
        <v>1</v>
      </c>
      <c r="C17" s="119">
        <v>0</v>
      </c>
      <c r="D17" s="120">
        <v>0</v>
      </c>
      <c r="E17" s="121">
        <v>0</v>
      </c>
      <c r="F17" s="122">
        <v>0</v>
      </c>
      <c r="G17" s="120">
        <v>0</v>
      </c>
      <c r="H17" s="122">
        <v>0</v>
      </c>
      <c r="I17" s="119">
        <v>0</v>
      </c>
      <c r="J17" s="120">
        <v>0</v>
      </c>
      <c r="K17" s="122">
        <v>0</v>
      </c>
      <c r="L17" s="119">
        <v>0</v>
      </c>
      <c r="M17" s="120">
        <v>0</v>
      </c>
      <c r="N17" s="122">
        <v>0</v>
      </c>
      <c r="O17" s="119">
        <v>0</v>
      </c>
      <c r="P17" s="120">
        <v>0</v>
      </c>
      <c r="Q17" s="122">
        <v>0</v>
      </c>
      <c r="R17" s="119">
        <v>0</v>
      </c>
      <c r="S17" s="120">
        <v>0</v>
      </c>
      <c r="T17" s="122">
        <v>0</v>
      </c>
      <c r="U17" s="119">
        <v>0</v>
      </c>
      <c r="V17" s="120">
        <v>0</v>
      </c>
      <c r="W17" s="122">
        <v>0</v>
      </c>
      <c r="X17" s="119">
        <v>0</v>
      </c>
      <c r="Y17" s="120">
        <v>0</v>
      </c>
      <c r="Z17" s="122">
        <v>0</v>
      </c>
      <c r="AA17" s="119">
        <v>0</v>
      </c>
      <c r="AB17" s="120">
        <v>0</v>
      </c>
      <c r="AC17" s="122">
        <v>0</v>
      </c>
      <c r="AD17" s="119">
        <v>0</v>
      </c>
      <c r="AE17" s="120">
        <v>0</v>
      </c>
      <c r="AF17" s="122">
        <v>0</v>
      </c>
      <c r="AG17" s="119">
        <v>0</v>
      </c>
      <c r="AH17" s="120">
        <v>0</v>
      </c>
      <c r="AI17" s="122">
        <v>0</v>
      </c>
      <c r="AJ17" s="119">
        <v>0</v>
      </c>
      <c r="AK17" s="120">
        <v>0</v>
      </c>
      <c r="AL17" s="122">
        <v>0</v>
      </c>
      <c r="AM17" s="123">
        <v>0</v>
      </c>
      <c r="AN17" s="124">
        <v>1</v>
      </c>
      <c r="AO17" s="124">
        <v>1</v>
      </c>
      <c r="AP17" s="123">
        <v>0</v>
      </c>
      <c r="AQ17" s="124">
        <v>1</v>
      </c>
      <c r="AR17" s="124">
        <v>1</v>
      </c>
      <c r="AS17" s="118">
        <f t="shared" si="39"/>
        <v>0</v>
      </c>
      <c r="AT17" s="50"/>
      <c r="AU17" s="48"/>
    </row>
    <row r="18" spans="1:47" ht="21" customHeight="1" x14ac:dyDescent="0.2">
      <c r="A18" s="202" t="s">
        <v>17</v>
      </c>
      <c r="B18" s="125">
        <v>1</v>
      </c>
      <c r="C18" s="126">
        <v>0</v>
      </c>
      <c r="D18" s="127">
        <v>0</v>
      </c>
      <c r="E18" s="128">
        <v>0</v>
      </c>
      <c r="F18" s="129">
        <v>0</v>
      </c>
      <c r="G18" s="127">
        <v>0</v>
      </c>
      <c r="H18" s="130">
        <v>0</v>
      </c>
      <c r="I18" s="126">
        <v>0</v>
      </c>
      <c r="J18" s="127">
        <v>0</v>
      </c>
      <c r="K18" s="130">
        <v>0</v>
      </c>
      <c r="L18" s="126">
        <v>0</v>
      </c>
      <c r="M18" s="127">
        <v>0</v>
      </c>
      <c r="N18" s="129">
        <v>0</v>
      </c>
      <c r="O18" s="126">
        <v>0</v>
      </c>
      <c r="P18" s="127">
        <v>0</v>
      </c>
      <c r="Q18" s="130">
        <v>0</v>
      </c>
      <c r="R18" s="126">
        <v>0</v>
      </c>
      <c r="S18" s="127">
        <v>0</v>
      </c>
      <c r="T18" s="130">
        <v>0</v>
      </c>
      <c r="U18" s="126">
        <v>0</v>
      </c>
      <c r="V18" s="127">
        <v>0</v>
      </c>
      <c r="W18" s="130">
        <v>0</v>
      </c>
      <c r="X18" s="126">
        <v>0</v>
      </c>
      <c r="Y18" s="127">
        <v>0</v>
      </c>
      <c r="Z18" s="129">
        <v>0</v>
      </c>
      <c r="AA18" s="126">
        <v>0</v>
      </c>
      <c r="AB18" s="127">
        <v>0</v>
      </c>
      <c r="AC18" s="129">
        <v>0</v>
      </c>
      <c r="AD18" s="126">
        <v>0</v>
      </c>
      <c r="AE18" s="127">
        <v>0</v>
      </c>
      <c r="AF18" s="129">
        <v>0</v>
      </c>
      <c r="AG18" s="126">
        <v>0</v>
      </c>
      <c r="AH18" s="127">
        <v>0</v>
      </c>
      <c r="AI18" s="130">
        <v>0</v>
      </c>
      <c r="AJ18" s="126">
        <v>0</v>
      </c>
      <c r="AK18" s="127">
        <v>0</v>
      </c>
      <c r="AL18" s="130">
        <v>0</v>
      </c>
      <c r="AM18" s="126">
        <v>1</v>
      </c>
      <c r="AN18" s="130">
        <v>0</v>
      </c>
      <c r="AO18" s="130">
        <v>1</v>
      </c>
      <c r="AP18" s="126">
        <v>1</v>
      </c>
      <c r="AQ18" s="130">
        <v>0</v>
      </c>
      <c r="AR18" s="130">
        <v>1</v>
      </c>
      <c r="AS18" s="125">
        <f t="shared" si="39"/>
        <v>0</v>
      </c>
      <c r="AT18" s="50"/>
      <c r="AU18" s="48"/>
    </row>
    <row r="19" spans="1:47" ht="21" customHeight="1" x14ac:dyDescent="0.2">
      <c r="A19" s="200" t="s">
        <v>18</v>
      </c>
      <c r="B19" s="110">
        <v>1</v>
      </c>
      <c r="C19" s="116">
        <v>0</v>
      </c>
      <c r="D19" s="115">
        <v>0</v>
      </c>
      <c r="E19" s="113">
        <v>0</v>
      </c>
      <c r="F19" s="114">
        <v>0</v>
      </c>
      <c r="G19" s="115">
        <v>0</v>
      </c>
      <c r="H19" s="114">
        <v>0</v>
      </c>
      <c r="I19" s="116">
        <v>0</v>
      </c>
      <c r="J19" s="115">
        <v>0</v>
      </c>
      <c r="K19" s="114">
        <v>0</v>
      </c>
      <c r="L19" s="116">
        <v>0</v>
      </c>
      <c r="M19" s="115">
        <v>0</v>
      </c>
      <c r="N19" s="114">
        <v>0</v>
      </c>
      <c r="O19" s="116">
        <v>0</v>
      </c>
      <c r="P19" s="115">
        <v>0</v>
      </c>
      <c r="Q19" s="114">
        <v>0</v>
      </c>
      <c r="R19" s="116">
        <v>0</v>
      </c>
      <c r="S19" s="115">
        <v>0</v>
      </c>
      <c r="T19" s="114">
        <v>0</v>
      </c>
      <c r="U19" s="116">
        <v>0</v>
      </c>
      <c r="V19" s="115">
        <v>0</v>
      </c>
      <c r="W19" s="114">
        <v>0</v>
      </c>
      <c r="X19" s="116">
        <v>0</v>
      </c>
      <c r="Y19" s="115">
        <v>0</v>
      </c>
      <c r="Z19" s="114">
        <v>0</v>
      </c>
      <c r="AA19" s="116">
        <v>0</v>
      </c>
      <c r="AB19" s="115">
        <v>0</v>
      </c>
      <c r="AC19" s="114">
        <v>0</v>
      </c>
      <c r="AD19" s="116">
        <v>0</v>
      </c>
      <c r="AE19" s="115">
        <v>0</v>
      </c>
      <c r="AF19" s="114">
        <v>0</v>
      </c>
      <c r="AG19" s="116">
        <v>0</v>
      </c>
      <c r="AH19" s="115">
        <v>0</v>
      </c>
      <c r="AI19" s="114">
        <v>0</v>
      </c>
      <c r="AJ19" s="116">
        <v>0</v>
      </c>
      <c r="AK19" s="115">
        <v>0</v>
      </c>
      <c r="AL19" s="114">
        <v>0</v>
      </c>
      <c r="AM19" s="116">
        <v>1</v>
      </c>
      <c r="AN19" s="117">
        <v>0</v>
      </c>
      <c r="AO19" s="117">
        <v>1</v>
      </c>
      <c r="AP19" s="116">
        <v>1</v>
      </c>
      <c r="AQ19" s="117">
        <v>0</v>
      </c>
      <c r="AR19" s="117">
        <v>1</v>
      </c>
      <c r="AS19" s="110">
        <f t="shared" si="39"/>
        <v>0</v>
      </c>
      <c r="AT19" s="50"/>
      <c r="AU19" s="48"/>
    </row>
    <row r="20" spans="1:47" ht="21" customHeight="1" x14ac:dyDescent="0.2">
      <c r="A20" s="201" t="s">
        <v>19</v>
      </c>
      <c r="B20" s="118">
        <v>1</v>
      </c>
      <c r="C20" s="119">
        <v>0</v>
      </c>
      <c r="D20" s="120">
        <v>0</v>
      </c>
      <c r="E20" s="121">
        <v>0</v>
      </c>
      <c r="F20" s="122">
        <v>0</v>
      </c>
      <c r="G20" s="120">
        <v>0</v>
      </c>
      <c r="H20" s="122">
        <v>0</v>
      </c>
      <c r="I20" s="119">
        <v>0</v>
      </c>
      <c r="J20" s="120">
        <v>0</v>
      </c>
      <c r="K20" s="122">
        <v>0</v>
      </c>
      <c r="L20" s="119">
        <v>0</v>
      </c>
      <c r="M20" s="120">
        <v>0</v>
      </c>
      <c r="N20" s="122">
        <v>0</v>
      </c>
      <c r="O20" s="119">
        <v>0</v>
      </c>
      <c r="P20" s="120">
        <v>0</v>
      </c>
      <c r="Q20" s="122">
        <v>0</v>
      </c>
      <c r="R20" s="119">
        <v>0</v>
      </c>
      <c r="S20" s="120">
        <v>0</v>
      </c>
      <c r="T20" s="122">
        <v>0</v>
      </c>
      <c r="U20" s="119">
        <v>0</v>
      </c>
      <c r="V20" s="120">
        <v>0</v>
      </c>
      <c r="W20" s="122">
        <v>0</v>
      </c>
      <c r="X20" s="119">
        <v>0</v>
      </c>
      <c r="Y20" s="120">
        <v>0</v>
      </c>
      <c r="Z20" s="122">
        <v>0</v>
      </c>
      <c r="AA20" s="119">
        <v>0</v>
      </c>
      <c r="AB20" s="120">
        <v>0</v>
      </c>
      <c r="AC20" s="122">
        <v>0</v>
      </c>
      <c r="AD20" s="119">
        <v>0</v>
      </c>
      <c r="AE20" s="120">
        <v>0</v>
      </c>
      <c r="AF20" s="122">
        <v>0</v>
      </c>
      <c r="AG20" s="119">
        <v>0</v>
      </c>
      <c r="AH20" s="120">
        <v>0</v>
      </c>
      <c r="AI20" s="122">
        <v>0</v>
      </c>
      <c r="AJ20" s="119">
        <v>0</v>
      </c>
      <c r="AK20" s="120">
        <v>0</v>
      </c>
      <c r="AL20" s="122">
        <v>0</v>
      </c>
      <c r="AM20" s="123">
        <v>1</v>
      </c>
      <c r="AN20" s="124">
        <v>0</v>
      </c>
      <c r="AO20" s="124">
        <v>1</v>
      </c>
      <c r="AP20" s="123">
        <v>1</v>
      </c>
      <c r="AQ20" s="124">
        <v>0</v>
      </c>
      <c r="AR20" s="124">
        <v>1</v>
      </c>
      <c r="AS20" s="118">
        <f t="shared" si="39"/>
        <v>0</v>
      </c>
      <c r="AT20" s="50"/>
      <c r="AU20" s="48"/>
    </row>
    <row r="21" spans="1:47" ht="21" customHeight="1" x14ac:dyDescent="0.2">
      <c r="A21" s="201" t="s">
        <v>20</v>
      </c>
      <c r="B21" s="118">
        <v>1</v>
      </c>
      <c r="C21" s="119">
        <v>0</v>
      </c>
      <c r="D21" s="120">
        <v>0</v>
      </c>
      <c r="E21" s="121">
        <v>0</v>
      </c>
      <c r="F21" s="122">
        <v>0</v>
      </c>
      <c r="G21" s="120">
        <v>0</v>
      </c>
      <c r="H21" s="122">
        <v>0</v>
      </c>
      <c r="I21" s="119">
        <v>0</v>
      </c>
      <c r="J21" s="120">
        <v>0</v>
      </c>
      <c r="K21" s="122">
        <v>0</v>
      </c>
      <c r="L21" s="119">
        <v>0</v>
      </c>
      <c r="M21" s="120">
        <v>0</v>
      </c>
      <c r="N21" s="122">
        <v>0</v>
      </c>
      <c r="O21" s="119">
        <v>0</v>
      </c>
      <c r="P21" s="120">
        <v>0</v>
      </c>
      <c r="Q21" s="122">
        <v>0</v>
      </c>
      <c r="R21" s="119">
        <v>0</v>
      </c>
      <c r="S21" s="120">
        <v>0</v>
      </c>
      <c r="T21" s="122">
        <v>0</v>
      </c>
      <c r="U21" s="119">
        <v>0</v>
      </c>
      <c r="V21" s="120">
        <v>0</v>
      </c>
      <c r="W21" s="122">
        <v>0</v>
      </c>
      <c r="X21" s="119">
        <v>0</v>
      </c>
      <c r="Y21" s="120">
        <v>0</v>
      </c>
      <c r="Z21" s="122">
        <v>0</v>
      </c>
      <c r="AA21" s="119">
        <v>0</v>
      </c>
      <c r="AB21" s="120">
        <v>0</v>
      </c>
      <c r="AC21" s="122">
        <v>0</v>
      </c>
      <c r="AD21" s="119">
        <v>0</v>
      </c>
      <c r="AE21" s="120">
        <v>0</v>
      </c>
      <c r="AF21" s="122">
        <v>0</v>
      </c>
      <c r="AG21" s="119">
        <v>0</v>
      </c>
      <c r="AH21" s="120">
        <v>0</v>
      </c>
      <c r="AI21" s="122">
        <v>0</v>
      </c>
      <c r="AJ21" s="119">
        <v>0</v>
      </c>
      <c r="AK21" s="120">
        <v>0</v>
      </c>
      <c r="AL21" s="122">
        <v>0</v>
      </c>
      <c r="AM21" s="123">
        <v>1</v>
      </c>
      <c r="AN21" s="124">
        <v>0</v>
      </c>
      <c r="AO21" s="124">
        <v>1</v>
      </c>
      <c r="AP21" s="123">
        <v>1</v>
      </c>
      <c r="AQ21" s="124">
        <v>0</v>
      </c>
      <c r="AR21" s="124">
        <v>1</v>
      </c>
      <c r="AS21" s="118">
        <f t="shared" si="39"/>
        <v>0</v>
      </c>
      <c r="AT21" s="50"/>
      <c r="AU21" s="48"/>
    </row>
    <row r="22" spans="1:47" ht="21" customHeight="1" x14ac:dyDescent="0.2">
      <c r="A22" s="202" t="s">
        <v>21</v>
      </c>
      <c r="B22" s="125">
        <v>1</v>
      </c>
      <c r="C22" s="126">
        <v>0</v>
      </c>
      <c r="D22" s="127">
        <v>0</v>
      </c>
      <c r="E22" s="128">
        <v>0</v>
      </c>
      <c r="F22" s="129">
        <v>0</v>
      </c>
      <c r="G22" s="127">
        <v>0</v>
      </c>
      <c r="H22" s="130">
        <v>0</v>
      </c>
      <c r="I22" s="126">
        <v>0</v>
      </c>
      <c r="J22" s="127">
        <v>0</v>
      </c>
      <c r="K22" s="130">
        <v>0</v>
      </c>
      <c r="L22" s="126">
        <v>0</v>
      </c>
      <c r="M22" s="127">
        <v>0</v>
      </c>
      <c r="N22" s="129">
        <v>0</v>
      </c>
      <c r="O22" s="126">
        <v>0</v>
      </c>
      <c r="P22" s="127">
        <v>0</v>
      </c>
      <c r="Q22" s="130">
        <v>0</v>
      </c>
      <c r="R22" s="126">
        <v>0</v>
      </c>
      <c r="S22" s="127">
        <v>0</v>
      </c>
      <c r="T22" s="130">
        <v>0</v>
      </c>
      <c r="U22" s="126">
        <v>0</v>
      </c>
      <c r="V22" s="127">
        <v>0</v>
      </c>
      <c r="W22" s="130">
        <v>0</v>
      </c>
      <c r="X22" s="126">
        <v>0</v>
      </c>
      <c r="Y22" s="127">
        <v>0</v>
      </c>
      <c r="Z22" s="129">
        <v>0</v>
      </c>
      <c r="AA22" s="126">
        <v>0</v>
      </c>
      <c r="AB22" s="127">
        <v>0</v>
      </c>
      <c r="AC22" s="129">
        <v>0</v>
      </c>
      <c r="AD22" s="126">
        <v>0</v>
      </c>
      <c r="AE22" s="127">
        <v>0</v>
      </c>
      <c r="AF22" s="129">
        <v>0</v>
      </c>
      <c r="AG22" s="126">
        <v>0</v>
      </c>
      <c r="AH22" s="127">
        <v>0</v>
      </c>
      <c r="AI22" s="130">
        <v>0</v>
      </c>
      <c r="AJ22" s="126">
        <v>0</v>
      </c>
      <c r="AK22" s="127">
        <v>0</v>
      </c>
      <c r="AL22" s="130">
        <v>0</v>
      </c>
      <c r="AM22" s="126">
        <v>1</v>
      </c>
      <c r="AN22" s="130">
        <v>0</v>
      </c>
      <c r="AO22" s="130">
        <v>1</v>
      </c>
      <c r="AP22" s="126">
        <v>1</v>
      </c>
      <c r="AQ22" s="130">
        <v>0</v>
      </c>
      <c r="AR22" s="130">
        <v>1</v>
      </c>
      <c r="AS22" s="125">
        <f t="shared" si="39"/>
        <v>0</v>
      </c>
      <c r="AT22" s="50"/>
      <c r="AU22" s="48"/>
    </row>
    <row r="23" spans="1:47" ht="21" customHeight="1" x14ac:dyDescent="0.2">
      <c r="A23" s="200" t="s">
        <v>22</v>
      </c>
      <c r="B23" s="110">
        <v>1</v>
      </c>
      <c r="C23" s="116">
        <v>0</v>
      </c>
      <c r="D23" s="115">
        <v>0</v>
      </c>
      <c r="E23" s="113">
        <v>0</v>
      </c>
      <c r="F23" s="114">
        <v>0</v>
      </c>
      <c r="G23" s="115">
        <v>0</v>
      </c>
      <c r="H23" s="114">
        <v>0</v>
      </c>
      <c r="I23" s="116">
        <v>0</v>
      </c>
      <c r="J23" s="115">
        <v>0</v>
      </c>
      <c r="K23" s="114">
        <v>0</v>
      </c>
      <c r="L23" s="116">
        <v>0</v>
      </c>
      <c r="M23" s="115">
        <v>0</v>
      </c>
      <c r="N23" s="114">
        <v>0</v>
      </c>
      <c r="O23" s="116">
        <v>0</v>
      </c>
      <c r="P23" s="115">
        <v>0</v>
      </c>
      <c r="Q23" s="114">
        <v>0</v>
      </c>
      <c r="R23" s="116">
        <v>0</v>
      </c>
      <c r="S23" s="115">
        <v>0</v>
      </c>
      <c r="T23" s="114">
        <v>0</v>
      </c>
      <c r="U23" s="116">
        <v>0</v>
      </c>
      <c r="V23" s="115">
        <v>0</v>
      </c>
      <c r="W23" s="114">
        <v>0</v>
      </c>
      <c r="X23" s="116">
        <v>0</v>
      </c>
      <c r="Y23" s="115">
        <v>0</v>
      </c>
      <c r="Z23" s="114">
        <v>0</v>
      </c>
      <c r="AA23" s="116">
        <v>0</v>
      </c>
      <c r="AB23" s="115">
        <v>0</v>
      </c>
      <c r="AC23" s="114">
        <v>0</v>
      </c>
      <c r="AD23" s="116">
        <v>0</v>
      </c>
      <c r="AE23" s="115">
        <v>0</v>
      </c>
      <c r="AF23" s="114">
        <v>0</v>
      </c>
      <c r="AG23" s="116">
        <v>0</v>
      </c>
      <c r="AH23" s="115">
        <v>0</v>
      </c>
      <c r="AI23" s="114">
        <v>0</v>
      </c>
      <c r="AJ23" s="116">
        <v>0</v>
      </c>
      <c r="AK23" s="115">
        <v>0</v>
      </c>
      <c r="AL23" s="114">
        <v>0</v>
      </c>
      <c r="AM23" s="116">
        <v>1</v>
      </c>
      <c r="AN23" s="117">
        <v>0</v>
      </c>
      <c r="AO23" s="117">
        <v>1</v>
      </c>
      <c r="AP23" s="116">
        <v>1</v>
      </c>
      <c r="AQ23" s="117">
        <v>0</v>
      </c>
      <c r="AR23" s="117">
        <v>1</v>
      </c>
      <c r="AS23" s="110">
        <f t="shared" si="39"/>
        <v>0</v>
      </c>
      <c r="AT23" s="50"/>
      <c r="AU23" s="48"/>
    </row>
    <row r="24" spans="1:47" ht="21" customHeight="1" x14ac:dyDescent="0.2">
      <c r="A24" s="201" t="s">
        <v>23</v>
      </c>
      <c r="B24" s="118">
        <v>1</v>
      </c>
      <c r="C24" s="119">
        <v>0</v>
      </c>
      <c r="D24" s="120">
        <v>0</v>
      </c>
      <c r="E24" s="121">
        <v>0</v>
      </c>
      <c r="F24" s="122">
        <v>0</v>
      </c>
      <c r="G24" s="120">
        <v>0</v>
      </c>
      <c r="H24" s="122">
        <v>0</v>
      </c>
      <c r="I24" s="119">
        <v>0</v>
      </c>
      <c r="J24" s="120">
        <v>0</v>
      </c>
      <c r="K24" s="122">
        <v>0</v>
      </c>
      <c r="L24" s="119">
        <v>0</v>
      </c>
      <c r="M24" s="120">
        <v>0</v>
      </c>
      <c r="N24" s="122">
        <v>0</v>
      </c>
      <c r="O24" s="119">
        <v>0</v>
      </c>
      <c r="P24" s="120">
        <v>0</v>
      </c>
      <c r="Q24" s="122">
        <v>0</v>
      </c>
      <c r="R24" s="119">
        <v>0</v>
      </c>
      <c r="S24" s="120">
        <v>0</v>
      </c>
      <c r="T24" s="122">
        <v>0</v>
      </c>
      <c r="U24" s="119">
        <v>0</v>
      </c>
      <c r="V24" s="120">
        <v>0</v>
      </c>
      <c r="W24" s="122">
        <v>0</v>
      </c>
      <c r="X24" s="119">
        <v>0</v>
      </c>
      <c r="Y24" s="120">
        <v>0</v>
      </c>
      <c r="Z24" s="122">
        <v>0</v>
      </c>
      <c r="AA24" s="119">
        <v>0</v>
      </c>
      <c r="AB24" s="120">
        <v>0</v>
      </c>
      <c r="AC24" s="122">
        <v>0</v>
      </c>
      <c r="AD24" s="119">
        <v>0</v>
      </c>
      <c r="AE24" s="120">
        <v>0</v>
      </c>
      <c r="AF24" s="122">
        <v>0</v>
      </c>
      <c r="AG24" s="119">
        <v>0</v>
      </c>
      <c r="AH24" s="120">
        <v>0</v>
      </c>
      <c r="AI24" s="122">
        <v>0</v>
      </c>
      <c r="AJ24" s="119">
        <v>0</v>
      </c>
      <c r="AK24" s="120">
        <v>0</v>
      </c>
      <c r="AL24" s="122">
        <v>0</v>
      </c>
      <c r="AM24" s="123">
        <v>1</v>
      </c>
      <c r="AN24" s="124">
        <v>0</v>
      </c>
      <c r="AO24" s="124">
        <v>1</v>
      </c>
      <c r="AP24" s="123">
        <v>1</v>
      </c>
      <c r="AQ24" s="124">
        <v>0</v>
      </c>
      <c r="AR24" s="124">
        <v>1</v>
      </c>
      <c r="AS24" s="118">
        <f t="shared" si="39"/>
        <v>0</v>
      </c>
      <c r="AT24" s="50"/>
      <c r="AU24" s="48"/>
    </row>
    <row r="25" spans="1:47" ht="21" customHeight="1" x14ac:dyDescent="0.2">
      <c r="A25" s="201" t="s">
        <v>24</v>
      </c>
      <c r="B25" s="118">
        <v>1</v>
      </c>
      <c r="C25" s="119">
        <v>0</v>
      </c>
      <c r="D25" s="120">
        <v>0</v>
      </c>
      <c r="E25" s="121">
        <v>0</v>
      </c>
      <c r="F25" s="122">
        <v>0</v>
      </c>
      <c r="G25" s="120">
        <v>0</v>
      </c>
      <c r="H25" s="122">
        <v>0</v>
      </c>
      <c r="I25" s="119">
        <v>0</v>
      </c>
      <c r="J25" s="120">
        <v>0</v>
      </c>
      <c r="K25" s="122">
        <v>0</v>
      </c>
      <c r="L25" s="119">
        <v>0</v>
      </c>
      <c r="M25" s="120">
        <v>0</v>
      </c>
      <c r="N25" s="122">
        <v>0</v>
      </c>
      <c r="O25" s="119">
        <v>0</v>
      </c>
      <c r="P25" s="120">
        <v>0</v>
      </c>
      <c r="Q25" s="122">
        <v>0</v>
      </c>
      <c r="R25" s="119">
        <v>0</v>
      </c>
      <c r="S25" s="120">
        <v>0</v>
      </c>
      <c r="T25" s="122">
        <v>0</v>
      </c>
      <c r="U25" s="119">
        <v>0</v>
      </c>
      <c r="V25" s="120">
        <v>0</v>
      </c>
      <c r="W25" s="122">
        <v>0</v>
      </c>
      <c r="X25" s="119">
        <v>0</v>
      </c>
      <c r="Y25" s="120">
        <v>0</v>
      </c>
      <c r="Z25" s="122">
        <v>0</v>
      </c>
      <c r="AA25" s="119">
        <v>0</v>
      </c>
      <c r="AB25" s="120">
        <v>0</v>
      </c>
      <c r="AC25" s="122">
        <v>0</v>
      </c>
      <c r="AD25" s="119">
        <v>0</v>
      </c>
      <c r="AE25" s="120">
        <v>0</v>
      </c>
      <c r="AF25" s="122">
        <v>0</v>
      </c>
      <c r="AG25" s="119">
        <v>0</v>
      </c>
      <c r="AH25" s="120">
        <v>0</v>
      </c>
      <c r="AI25" s="122">
        <v>0</v>
      </c>
      <c r="AJ25" s="119">
        <v>0</v>
      </c>
      <c r="AK25" s="120">
        <v>0</v>
      </c>
      <c r="AL25" s="122">
        <v>0</v>
      </c>
      <c r="AM25" s="123">
        <v>1</v>
      </c>
      <c r="AN25" s="124">
        <v>0</v>
      </c>
      <c r="AO25" s="124">
        <v>1</v>
      </c>
      <c r="AP25" s="123">
        <v>1</v>
      </c>
      <c r="AQ25" s="124">
        <v>0</v>
      </c>
      <c r="AR25" s="124">
        <v>1</v>
      </c>
      <c r="AS25" s="118">
        <f t="shared" si="39"/>
        <v>0</v>
      </c>
      <c r="AT25" s="50"/>
      <c r="AU25" s="48"/>
    </row>
    <row r="26" spans="1:47" ht="21" customHeight="1" x14ac:dyDescent="0.2">
      <c r="A26" s="201" t="s">
        <v>25</v>
      </c>
      <c r="B26" s="118">
        <v>1</v>
      </c>
      <c r="C26" s="119">
        <v>0</v>
      </c>
      <c r="D26" s="120">
        <v>0</v>
      </c>
      <c r="E26" s="121">
        <v>0</v>
      </c>
      <c r="F26" s="122">
        <v>0</v>
      </c>
      <c r="G26" s="120">
        <v>0</v>
      </c>
      <c r="H26" s="122">
        <v>0</v>
      </c>
      <c r="I26" s="119">
        <v>0</v>
      </c>
      <c r="J26" s="120">
        <v>0</v>
      </c>
      <c r="K26" s="122">
        <v>0</v>
      </c>
      <c r="L26" s="119">
        <v>0</v>
      </c>
      <c r="M26" s="120">
        <v>0</v>
      </c>
      <c r="N26" s="122">
        <v>0</v>
      </c>
      <c r="O26" s="119">
        <v>0</v>
      </c>
      <c r="P26" s="120">
        <v>0</v>
      </c>
      <c r="Q26" s="122">
        <v>0</v>
      </c>
      <c r="R26" s="119">
        <v>0</v>
      </c>
      <c r="S26" s="120">
        <v>0</v>
      </c>
      <c r="T26" s="122">
        <v>0</v>
      </c>
      <c r="U26" s="119">
        <v>0</v>
      </c>
      <c r="V26" s="120">
        <v>0</v>
      </c>
      <c r="W26" s="122">
        <v>0</v>
      </c>
      <c r="X26" s="119">
        <v>0</v>
      </c>
      <c r="Y26" s="120">
        <v>0</v>
      </c>
      <c r="Z26" s="122">
        <v>0</v>
      </c>
      <c r="AA26" s="119">
        <v>0</v>
      </c>
      <c r="AB26" s="120">
        <v>0</v>
      </c>
      <c r="AC26" s="122">
        <v>0</v>
      </c>
      <c r="AD26" s="119">
        <v>0</v>
      </c>
      <c r="AE26" s="120">
        <v>0</v>
      </c>
      <c r="AF26" s="122">
        <v>0</v>
      </c>
      <c r="AG26" s="119">
        <v>0</v>
      </c>
      <c r="AH26" s="120">
        <v>0</v>
      </c>
      <c r="AI26" s="122">
        <v>0</v>
      </c>
      <c r="AJ26" s="119">
        <v>0</v>
      </c>
      <c r="AK26" s="120">
        <v>0</v>
      </c>
      <c r="AL26" s="122">
        <v>0</v>
      </c>
      <c r="AM26" s="123">
        <v>1</v>
      </c>
      <c r="AN26" s="124">
        <v>0</v>
      </c>
      <c r="AO26" s="124">
        <v>1</v>
      </c>
      <c r="AP26" s="123">
        <v>1</v>
      </c>
      <c r="AQ26" s="124">
        <v>0</v>
      </c>
      <c r="AR26" s="124">
        <v>1</v>
      </c>
      <c r="AS26" s="118">
        <f t="shared" si="39"/>
        <v>0</v>
      </c>
      <c r="AT26" s="50"/>
      <c r="AU26" s="48"/>
    </row>
    <row r="27" spans="1:47" ht="21" customHeight="1" x14ac:dyDescent="0.2">
      <c r="A27" s="201" t="s">
        <v>26</v>
      </c>
      <c r="B27" s="118">
        <v>1</v>
      </c>
      <c r="C27" s="119">
        <v>0</v>
      </c>
      <c r="D27" s="120">
        <v>0</v>
      </c>
      <c r="E27" s="121">
        <v>0</v>
      </c>
      <c r="F27" s="122">
        <v>0</v>
      </c>
      <c r="G27" s="120">
        <v>0</v>
      </c>
      <c r="H27" s="122">
        <v>0</v>
      </c>
      <c r="I27" s="119">
        <v>0</v>
      </c>
      <c r="J27" s="120">
        <v>0</v>
      </c>
      <c r="K27" s="122">
        <v>0</v>
      </c>
      <c r="L27" s="119">
        <v>0</v>
      </c>
      <c r="M27" s="120">
        <v>0</v>
      </c>
      <c r="N27" s="122">
        <v>0</v>
      </c>
      <c r="O27" s="119">
        <v>0</v>
      </c>
      <c r="P27" s="120">
        <v>0</v>
      </c>
      <c r="Q27" s="122">
        <v>0</v>
      </c>
      <c r="R27" s="119">
        <v>0</v>
      </c>
      <c r="S27" s="120">
        <v>0</v>
      </c>
      <c r="T27" s="122">
        <v>0</v>
      </c>
      <c r="U27" s="119">
        <v>0</v>
      </c>
      <c r="V27" s="120">
        <v>0</v>
      </c>
      <c r="W27" s="122">
        <v>0</v>
      </c>
      <c r="X27" s="119">
        <v>0</v>
      </c>
      <c r="Y27" s="120">
        <v>0</v>
      </c>
      <c r="Z27" s="122">
        <v>0</v>
      </c>
      <c r="AA27" s="119">
        <v>0</v>
      </c>
      <c r="AB27" s="120">
        <v>0</v>
      </c>
      <c r="AC27" s="122">
        <v>0</v>
      </c>
      <c r="AD27" s="119">
        <v>0</v>
      </c>
      <c r="AE27" s="120">
        <v>0</v>
      </c>
      <c r="AF27" s="122">
        <v>0</v>
      </c>
      <c r="AG27" s="119">
        <v>0</v>
      </c>
      <c r="AH27" s="120">
        <v>0</v>
      </c>
      <c r="AI27" s="122">
        <v>0</v>
      </c>
      <c r="AJ27" s="119">
        <v>0</v>
      </c>
      <c r="AK27" s="120">
        <v>0</v>
      </c>
      <c r="AL27" s="122">
        <v>0</v>
      </c>
      <c r="AM27" s="123">
        <v>1</v>
      </c>
      <c r="AN27" s="124">
        <v>0</v>
      </c>
      <c r="AO27" s="124">
        <v>1</v>
      </c>
      <c r="AP27" s="123">
        <v>1</v>
      </c>
      <c r="AQ27" s="124">
        <v>0</v>
      </c>
      <c r="AR27" s="124">
        <v>1</v>
      </c>
      <c r="AS27" s="118">
        <f t="shared" si="39"/>
        <v>0</v>
      </c>
      <c r="AT27" s="50"/>
      <c r="AU27" s="48"/>
    </row>
    <row r="28" spans="1:47" ht="21" customHeight="1" x14ac:dyDescent="0.2">
      <c r="A28" s="202" t="s">
        <v>27</v>
      </c>
      <c r="B28" s="125">
        <v>1</v>
      </c>
      <c r="C28" s="126">
        <v>0</v>
      </c>
      <c r="D28" s="127">
        <v>0</v>
      </c>
      <c r="E28" s="128">
        <v>0</v>
      </c>
      <c r="F28" s="129">
        <v>0</v>
      </c>
      <c r="G28" s="127">
        <v>0</v>
      </c>
      <c r="H28" s="130">
        <v>0</v>
      </c>
      <c r="I28" s="126">
        <v>0</v>
      </c>
      <c r="J28" s="127">
        <v>0</v>
      </c>
      <c r="K28" s="130">
        <v>0</v>
      </c>
      <c r="L28" s="126">
        <v>0</v>
      </c>
      <c r="M28" s="127">
        <v>0</v>
      </c>
      <c r="N28" s="129">
        <v>0</v>
      </c>
      <c r="O28" s="126">
        <v>0</v>
      </c>
      <c r="P28" s="127">
        <v>0</v>
      </c>
      <c r="Q28" s="130">
        <v>0</v>
      </c>
      <c r="R28" s="126">
        <v>0</v>
      </c>
      <c r="S28" s="127">
        <v>0</v>
      </c>
      <c r="T28" s="130">
        <v>0</v>
      </c>
      <c r="U28" s="126">
        <v>0</v>
      </c>
      <c r="V28" s="127">
        <v>0</v>
      </c>
      <c r="W28" s="130">
        <v>0</v>
      </c>
      <c r="X28" s="126">
        <v>0</v>
      </c>
      <c r="Y28" s="127">
        <v>0</v>
      </c>
      <c r="Z28" s="129">
        <v>0</v>
      </c>
      <c r="AA28" s="126">
        <v>0</v>
      </c>
      <c r="AB28" s="127">
        <v>0</v>
      </c>
      <c r="AC28" s="129">
        <v>0</v>
      </c>
      <c r="AD28" s="126">
        <v>0</v>
      </c>
      <c r="AE28" s="127">
        <v>0</v>
      </c>
      <c r="AF28" s="129">
        <v>0</v>
      </c>
      <c r="AG28" s="126">
        <v>0</v>
      </c>
      <c r="AH28" s="127">
        <v>0</v>
      </c>
      <c r="AI28" s="130">
        <v>0</v>
      </c>
      <c r="AJ28" s="126">
        <v>0</v>
      </c>
      <c r="AK28" s="127">
        <v>0</v>
      </c>
      <c r="AL28" s="130">
        <v>0</v>
      </c>
      <c r="AM28" s="126">
        <v>1</v>
      </c>
      <c r="AN28" s="130">
        <v>0</v>
      </c>
      <c r="AO28" s="130">
        <v>1</v>
      </c>
      <c r="AP28" s="126">
        <v>1</v>
      </c>
      <c r="AQ28" s="130">
        <v>0</v>
      </c>
      <c r="AR28" s="130">
        <v>1</v>
      </c>
      <c r="AS28" s="125">
        <f t="shared" si="39"/>
        <v>0</v>
      </c>
      <c r="AT28" s="50"/>
      <c r="AU28" s="48"/>
    </row>
    <row r="29" spans="1:47" ht="21" customHeight="1" x14ac:dyDescent="0.2">
      <c r="A29" s="200" t="s">
        <v>29</v>
      </c>
      <c r="B29" s="110">
        <v>1</v>
      </c>
      <c r="C29" s="116">
        <v>0</v>
      </c>
      <c r="D29" s="115">
        <v>0</v>
      </c>
      <c r="E29" s="113">
        <v>0</v>
      </c>
      <c r="F29" s="114">
        <v>0</v>
      </c>
      <c r="G29" s="115">
        <v>0</v>
      </c>
      <c r="H29" s="114">
        <v>0</v>
      </c>
      <c r="I29" s="116">
        <v>0</v>
      </c>
      <c r="J29" s="115">
        <v>0</v>
      </c>
      <c r="K29" s="114">
        <v>0</v>
      </c>
      <c r="L29" s="116">
        <v>0</v>
      </c>
      <c r="M29" s="115">
        <v>0</v>
      </c>
      <c r="N29" s="114">
        <v>0</v>
      </c>
      <c r="O29" s="116">
        <v>0</v>
      </c>
      <c r="P29" s="115">
        <v>0</v>
      </c>
      <c r="Q29" s="114">
        <v>0</v>
      </c>
      <c r="R29" s="116">
        <v>0</v>
      </c>
      <c r="S29" s="115">
        <v>0</v>
      </c>
      <c r="T29" s="114">
        <v>0</v>
      </c>
      <c r="U29" s="116">
        <v>0</v>
      </c>
      <c r="V29" s="115">
        <v>0</v>
      </c>
      <c r="W29" s="114">
        <v>0</v>
      </c>
      <c r="X29" s="116">
        <v>0</v>
      </c>
      <c r="Y29" s="115">
        <v>0</v>
      </c>
      <c r="Z29" s="114">
        <v>0</v>
      </c>
      <c r="AA29" s="116">
        <v>0</v>
      </c>
      <c r="AB29" s="115">
        <v>0</v>
      </c>
      <c r="AC29" s="114">
        <v>0</v>
      </c>
      <c r="AD29" s="116">
        <v>0</v>
      </c>
      <c r="AE29" s="115">
        <v>0</v>
      </c>
      <c r="AF29" s="114">
        <v>0</v>
      </c>
      <c r="AG29" s="116">
        <v>0</v>
      </c>
      <c r="AH29" s="115">
        <v>0</v>
      </c>
      <c r="AI29" s="114">
        <v>0</v>
      </c>
      <c r="AJ29" s="116">
        <v>0</v>
      </c>
      <c r="AK29" s="115">
        <v>0</v>
      </c>
      <c r="AL29" s="114">
        <v>0</v>
      </c>
      <c r="AM29" s="116">
        <v>1</v>
      </c>
      <c r="AN29" s="117">
        <v>0</v>
      </c>
      <c r="AO29" s="117">
        <v>1</v>
      </c>
      <c r="AP29" s="116">
        <v>1</v>
      </c>
      <c r="AQ29" s="117">
        <v>0</v>
      </c>
      <c r="AR29" s="117">
        <v>1</v>
      </c>
      <c r="AS29" s="110">
        <f t="shared" si="39"/>
        <v>0</v>
      </c>
      <c r="AT29" s="50"/>
      <c r="AU29" s="48"/>
    </row>
    <row r="30" spans="1:47" ht="21" customHeight="1" x14ac:dyDescent="0.2">
      <c r="A30" s="201" t="s">
        <v>30</v>
      </c>
      <c r="B30" s="118">
        <v>1</v>
      </c>
      <c r="C30" s="119">
        <v>0</v>
      </c>
      <c r="D30" s="120">
        <v>0</v>
      </c>
      <c r="E30" s="121">
        <v>0</v>
      </c>
      <c r="F30" s="122">
        <v>0</v>
      </c>
      <c r="G30" s="120">
        <v>0</v>
      </c>
      <c r="H30" s="122">
        <v>0</v>
      </c>
      <c r="I30" s="119">
        <v>0</v>
      </c>
      <c r="J30" s="120">
        <v>0</v>
      </c>
      <c r="K30" s="122">
        <v>0</v>
      </c>
      <c r="L30" s="119">
        <v>0</v>
      </c>
      <c r="M30" s="120">
        <v>0</v>
      </c>
      <c r="N30" s="122">
        <v>0</v>
      </c>
      <c r="O30" s="119">
        <v>0</v>
      </c>
      <c r="P30" s="120">
        <v>0</v>
      </c>
      <c r="Q30" s="122">
        <v>0</v>
      </c>
      <c r="R30" s="119">
        <v>0</v>
      </c>
      <c r="S30" s="120">
        <v>0</v>
      </c>
      <c r="T30" s="122">
        <v>0</v>
      </c>
      <c r="U30" s="119">
        <v>0</v>
      </c>
      <c r="V30" s="120">
        <v>0</v>
      </c>
      <c r="W30" s="122">
        <v>0</v>
      </c>
      <c r="X30" s="119">
        <v>0</v>
      </c>
      <c r="Y30" s="120">
        <v>0</v>
      </c>
      <c r="Z30" s="122">
        <v>0</v>
      </c>
      <c r="AA30" s="119">
        <v>0</v>
      </c>
      <c r="AB30" s="120">
        <v>0</v>
      </c>
      <c r="AC30" s="122">
        <v>0</v>
      </c>
      <c r="AD30" s="119">
        <v>0</v>
      </c>
      <c r="AE30" s="120">
        <v>0</v>
      </c>
      <c r="AF30" s="122">
        <v>0</v>
      </c>
      <c r="AG30" s="119">
        <v>0</v>
      </c>
      <c r="AH30" s="120">
        <v>0</v>
      </c>
      <c r="AI30" s="122">
        <v>0</v>
      </c>
      <c r="AJ30" s="119">
        <v>0</v>
      </c>
      <c r="AK30" s="120">
        <v>0</v>
      </c>
      <c r="AL30" s="122">
        <v>0</v>
      </c>
      <c r="AM30" s="123">
        <v>1</v>
      </c>
      <c r="AN30" s="124">
        <v>0</v>
      </c>
      <c r="AO30" s="124">
        <v>1</v>
      </c>
      <c r="AP30" s="123">
        <v>1</v>
      </c>
      <c r="AQ30" s="124">
        <v>0</v>
      </c>
      <c r="AR30" s="124">
        <v>1</v>
      </c>
      <c r="AS30" s="118">
        <f t="shared" si="39"/>
        <v>0</v>
      </c>
      <c r="AT30" s="50"/>
      <c r="AU30" s="48"/>
    </row>
    <row r="31" spans="1:47" ht="21" customHeight="1" x14ac:dyDescent="0.2">
      <c r="A31" s="201" t="s">
        <v>31</v>
      </c>
      <c r="B31" s="118">
        <v>1</v>
      </c>
      <c r="C31" s="119">
        <v>0</v>
      </c>
      <c r="D31" s="120">
        <v>0</v>
      </c>
      <c r="E31" s="121">
        <v>0</v>
      </c>
      <c r="F31" s="122">
        <v>0</v>
      </c>
      <c r="G31" s="120">
        <v>0</v>
      </c>
      <c r="H31" s="122">
        <v>0</v>
      </c>
      <c r="I31" s="119">
        <v>0</v>
      </c>
      <c r="J31" s="120">
        <v>0</v>
      </c>
      <c r="K31" s="122">
        <v>0</v>
      </c>
      <c r="L31" s="119">
        <v>0</v>
      </c>
      <c r="M31" s="120">
        <v>0</v>
      </c>
      <c r="N31" s="122">
        <v>0</v>
      </c>
      <c r="O31" s="119">
        <v>0</v>
      </c>
      <c r="P31" s="120">
        <v>0</v>
      </c>
      <c r="Q31" s="122">
        <v>0</v>
      </c>
      <c r="R31" s="119">
        <v>0</v>
      </c>
      <c r="S31" s="120">
        <v>0</v>
      </c>
      <c r="T31" s="122">
        <v>0</v>
      </c>
      <c r="U31" s="119">
        <v>0</v>
      </c>
      <c r="V31" s="120">
        <v>0</v>
      </c>
      <c r="W31" s="122">
        <v>0</v>
      </c>
      <c r="X31" s="119">
        <v>0</v>
      </c>
      <c r="Y31" s="120">
        <v>0</v>
      </c>
      <c r="Z31" s="122">
        <v>0</v>
      </c>
      <c r="AA31" s="119">
        <v>0</v>
      </c>
      <c r="AB31" s="120">
        <v>0</v>
      </c>
      <c r="AC31" s="122">
        <v>0</v>
      </c>
      <c r="AD31" s="119">
        <v>0</v>
      </c>
      <c r="AE31" s="120">
        <v>0</v>
      </c>
      <c r="AF31" s="122">
        <v>0</v>
      </c>
      <c r="AG31" s="119">
        <v>0</v>
      </c>
      <c r="AH31" s="120">
        <v>0</v>
      </c>
      <c r="AI31" s="122">
        <v>0</v>
      </c>
      <c r="AJ31" s="119">
        <v>1</v>
      </c>
      <c r="AK31" s="120">
        <v>0</v>
      </c>
      <c r="AL31" s="122">
        <v>1</v>
      </c>
      <c r="AM31" s="123">
        <v>0</v>
      </c>
      <c r="AN31" s="124">
        <v>0</v>
      </c>
      <c r="AO31" s="124">
        <v>0</v>
      </c>
      <c r="AP31" s="123">
        <v>1</v>
      </c>
      <c r="AQ31" s="124">
        <v>0</v>
      </c>
      <c r="AR31" s="124">
        <v>1</v>
      </c>
      <c r="AS31" s="118">
        <f t="shared" si="39"/>
        <v>0</v>
      </c>
      <c r="AT31" s="50"/>
      <c r="AU31" s="48"/>
    </row>
    <row r="32" spans="1:47" ht="21" customHeight="1" x14ac:dyDescent="0.2">
      <c r="A32" s="201" t="s">
        <v>32</v>
      </c>
      <c r="B32" s="118">
        <v>1</v>
      </c>
      <c r="C32" s="119">
        <v>0</v>
      </c>
      <c r="D32" s="120">
        <v>0</v>
      </c>
      <c r="E32" s="121">
        <v>0</v>
      </c>
      <c r="F32" s="122">
        <v>0</v>
      </c>
      <c r="G32" s="120">
        <v>0</v>
      </c>
      <c r="H32" s="122">
        <v>0</v>
      </c>
      <c r="I32" s="119">
        <v>0</v>
      </c>
      <c r="J32" s="120">
        <v>0</v>
      </c>
      <c r="K32" s="122">
        <v>0</v>
      </c>
      <c r="L32" s="119">
        <v>0</v>
      </c>
      <c r="M32" s="120">
        <v>0</v>
      </c>
      <c r="N32" s="122">
        <v>0</v>
      </c>
      <c r="O32" s="119">
        <v>0</v>
      </c>
      <c r="P32" s="120">
        <v>0</v>
      </c>
      <c r="Q32" s="122">
        <v>0</v>
      </c>
      <c r="R32" s="119">
        <v>0</v>
      </c>
      <c r="S32" s="120">
        <v>0</v>
      </c>
      <c r="T32" s="122">
        <v>0</v>
      </c>
      <c r="U32" s="119">
        <v>0</v>
      </c>
      <c r="V32" s="120">
        <v>0</v>
      </c>
      <c r="W32" s="122">
        <v>0</v>
      </c>
      <c r="X32" s="119">
        <v>0</v>
      </c>
      <c r="Y32" s="120">
        <v>0</v>
      </c>
      <c r="Z32" s="122">
        <v>0</v>
      </c>
      <c r="AA32" s="119">
        <v>0</v>
      </c>
      <c r="AB32" s="120">
        <v>0</v>
      </c>
      <c r="AC32" s="122">
        <v>0</v>
      </c>
      <c r="AD32" s="119">
        <v>0</v>
      </c>
      <c r="AE32" s="120">
        <v>0</v>
      </c>
      <c r="AF32" s="122">
        <v>0</v>
      </c>
      <c r="AG32" s="119">
        <v>0</v>
      </c>
      <c r="AH32" s="120">
        <v>0</v>
      </c>
      <c r="AI32" s="122">
        <v>0</v>
      </c>
      <c r="AJ32" s="119">
        <v>0</v>
      </c>
      <c r="AK32" s="120">
        <v>0</v>
      </c>
      <c r="AL32" s="122">
        <v>0</v>
      </c>
      <c r="AM32" s="123">
        <v>1</v>
      </c>
      <c r="AN32" s="124">
        <v>0</v>
      </c>
      <c r="AO32" s="124">
        <v>1</v>
      </c>
      <c r="AP32" s="123">
        <v>1</v>
      </c>
      <c r="AQ32" s="124">
        <v>0</v>
      </c>
      <c r="AR32" s="124">
        <v>1</v>
      </c>
      <c r="AS32" s="118">
        <f t="shared" si="39"/>
        <v>0</v>
      </c>
      <c r="AT32" s="50"/>
      <c r="AU32" s="48"/>
    </row>
    <row r="33" spans="1:47" ht="21" customHeight="1" x14ac:dyDescent="0.2">
      <c r="A33" s="201" t="s">
        <v>33</v>
      </c>
      <c r="B33" s="118">
        <v>1</v>
      </c>
      <c r="C33" s="119">
        <v>0</v>
      </c>
      <c r="D33" s="120">
        <v>0</v>
      </c>
      <c r="E33" s="121">
        <v>0</v>
      </c>
      <c r="F33" s="122">
        <v>0</v>
      </c>
      <c r="G33" s="120">
        <v>0</v>
      </c>
      <c r="H33" s="122">
        <v>0</v>
      </c>
      <c r="I33" s="119">
        <v>1</v>
      </c>
      <c r="J33" s="120">
        <v>0</v>
      </c>
      <c r="K33" s="122">
        <v>1</v>
      </c>
      <c r="L33" s="119">
        <v>0</v>
      </c>
      <c r="M33" s="120">
        <v>0</v>
      </c>
      <c r="N33" s="122">
        <v>0</v>
      </c>
      <c r="O33" s="119">
        <v>0</v>
      </c>
      <c r="P33" s="120">
        <v>0</v>
      </c>
      <c r="Q33" s="122">
        <v>0</v>
      </c>
      <c r="R33" s="119">
        <v>0</v>
      </c>
      <c r="S33" s="120">
        <v>0</v>
      </c>
      <c r="T33" s="122">
        <v>0</v>
      </c>
      <c r="U33" s="119">
        <v>0</v>
      </c>
      <c r="V33" s="120">
        <v>0</v>
      </c>
      <c r="W33" s="122">
        <v>0</v>
      </c>
      <c r="X33" s="119">
        <v>0</v>
      </c>
      <c r="Y33" s="120">
        <v>0</v>
      </c>
      <c r="Z33" s="122">
        <v>0</v>
      </c>
      <c r="AA33" s="119">
        <v>0</v>
      </c>
      <c r="AB33" s="120">
        <v>0</v>
      </c>
      <c r="AC33" s="122">
        <v>0</v>
      </c>
      <c r="AD33" s="119">
        <v>0</v>
      </c>
      <c r="AE33" s="120">
        <v>0</v>
      </c>
      <c r="AF33" s="122">
        <v>0</v>
      </c>
      <c r="AG33" s="119">
        <v>0</v>
      </c>
      <c r="AH33" s="120">
        <v>0</v>
      </c>
      <c r="AI33" s="122">
        <v>0</v>
      </c>
      <c r="AJ33" s="119">
        <v>0</v>
      </c>
      <c r="AK33" s="120">
        <v>0</v>
      </c>
      <c r="AL33" s="122">
        <v>0</v>
      </c>
      <c r="AM33" s="123">
        <v>0</v>
      </c>
      <c r="AN33" s="124">
        <v>0</v>
      </c>
      <c r="AO33" s="124">
        <v>0</v>
      </c>
      <c r="AP33" s="123">
        <v>1</v>
      </c>
      <c r="AQ33" s="124">
        <v>0</v>
      </c>
      <c r="AR33" s="124">
        <v>1</v>
      </c>
      <c r="AS33" s="118">
        <f t="shared" si="39"/>
        <v>0</v>
      </c>
      <c r="AT33" s="50"/>
      <c r="AU33" s="48"/>
    </row>
    <row r="34" spans="1:47" ht="21" customHeight="1" x14ac:dyDescent="0.2">
      <c r="A34" s="202" t="s">
        <v>35</v>
      </c>
      <c r="B34" s="125">
        <v>1</v>
      </c>
      <c r="C34" s="126">
        <v>0</v>
      </c>
      <c r="D34" s="127">
        <v>0</v>
      </c>
      <c r="E34" s="128">
        <v>0</v>
      </c>
      <c r="F34" s="129">
        <v>0</v>
      </c>
      <c r="G34" s="127">
        <v>0</v>
      </c>
      <c r="H34" s="130">
        <v>0</v>
      </c>
      <c r="I34" s="126">
        <v>0</v>
      </c>
      <c r="J34" s="127">
        <v>0</v>
      </c>
      <c r="K34" s="130">
        <v>0</v>
      </c>
      <c r="L34" s="126">
        <v>0</v>
      </c>
      <c r="M34" s="127">
        <v>0</v>
      </c>
      <c r="N34" s="129">
        <v>0</v>
      </c>
      <c r="O34" s="126">
        <v>0</v>
      </c>
      <c r="P34" s="127">
        <v>0</v>
      </c>
      <c r="Q34" s="130">
        <v>0</v>
      </c>
      <c r="R34" s="126">
        <v>0</v>
      </c>
      <c r="S34" s="127">
        <v>0</v>
      </c>
      <c r="T34" s="130">
        <v>0</v>
      </c>
      <c r="U34" s="126">
        <v>0</v>
      </c>
      <c r="V34" s="127">
        <v>0</v>
      </c>
      <c r="W34" s="130">
        <v>0</v>
      </c>
      <c r="X34" s="126">
        <v>0</v>
      </c>
      <c r="Y34" s="127">
        <v>0</v>
      </c>
      <c r="Z34" s="129">
        <v>0</v>
      </c>
      <c r="AA34" s="126">
        <v>0</v>
      </c>
      <c r="AB34" s="127">
        <v>0</v>
      </c>
      <c r="AC34" s="129">
        <v>0</v>
      </c>
      <c r="AD34" s="126">
        <v>0</v>
      </c>
      <c r="AE34" s="127">
        <v>0</v>
      </c>
      <c r="AF34" s="129">
        <v>0</v>
      </c>
      <c r="AG34" s="126">
        <v>0</v>
      </c>
      <c r="AH34" s="127">
        <v>0</v>
      </c>
      <c r="AI34" s="130">
        <v>0</v>
      </c>
      <c r="AJ34" s="126">
        <v>0</v>
      </c>
      <c r="AK34" s="127">
        <v>0</v>
      </c>
      <c r="AL34" s="130">
        <v>0</v>
      </c>
      <c r="AM34" s="126">
        <v>1</v>
      </c>
      <c r="AN34" s="130">
        <v>0</v>
      </c>
      <c r="AO34" s="130">
        <v>1</v>
      </c>
      <c r="AP34" s="126">
        <v>1</v>
      </c>
      <c r="AQ34" s="130">
        <v>0</v>
      </c>
      <c r="AR34" s="130">
        <v>1</v>
      </c>
      <c r="AS34" s="125">
        <f t="shared" si="39"/>
        <v>0</v>
      </c>
      <c r="AT34" s="50"/>
      <c r="AU34" s="48"/>
    </row>
    <row r="35" spans="1:47" ht="21" customHeight="1" x14ac:dyDescent="0.2">
      <c r="A35" s="200" t="s">
        <v>36</v>
      </c>
      <c r="B35" s="110">
        <v>1</v>
      </c>
      <c r="C35" s="116">
        <v>0</v>
      </c>
      <c r="D35" s="115">
        <v>0</v>
      </c>
      <c r="E35" s="113">
        <v>0</v>
      </c>
      <c r="F35" s="114">
        <v>0</v>
      </c>
      <c r="G35" s="115">
        <v>0</v>
      </c>
      <c r="H35" s="114">
        <v>0</v>
      </c>
      <c r="I35" s="116">
        <v>0</v>
      </c>
      <c r="J35" s="115">
        <v>0</v>
      </c>
      <c r="K35" s="114">
        <v>0</v>
      </c>
      <c r="L35" s="116">
        <v>0</v>
      </c>
      <c r="M35" s="115">
        <v>0</v>
      </c>
      <c r="N35" s="114">
        <v>0</v>
      </c>
      <c r="O35" s="116">
        <v>0</v>
      </c>
      <c r="P35" s="115">
        <v>0</v>
      </c>
      <c r="Q35" s="114">
        <v>0</v>
      </c>
      <c r="R35" s="116">
        <v>0</v>
      </c>
      <c r="S35" s="115">
        <v>0</v>
      </c>
      <c r="T35" s="114">
        <v>0</v>
      </c>
      <c r="U35" s="116">
        <v>0</v>
      </c>
      <c r="V35" s="115">
        <v>0</v>
      </c>
      <c r="W35" s="114">
        <v>0</v>
      </c>
      <c r="X35" s="116">
        <v>0</v>
      </c>
      <c r="Y35" s="115">
        <v>0</v>
      </c>
      <c r="Z35" s="114">
        <v>0</v>
      </c>
      <c r="AA35" s="116">
        <v>0</v>
      </c>
      <c r="AB35" s="115">
        <v>0</v>
      </c>
      <c r="AC35" s="114">
        <v>0</v>
      </c>
      <c r="AD35" s="116">
        <v>0</v>
      </c>
      <c r="AE35" s="115">
        <v>0</v>
      </c>
      <c r="AF35" s="114">
        <v>0</v>
      </c>
      <c r="AG35" s="116">
        <v>0</v>
      </c>
      <c r="AH35" s="115">
        <v>0</v>
      </c>
      <c r="AI35" s="114">
        <v>0</v>
      </c>
      <c r="AJ35" s="116">
        <v>0</v>
      </c>
      <c r="AK35" s="115">
        <v>0</v>
      </c>
      <c r="AL35" s="114">
        <v>0</v>
      </c>
      <c r="AM35" s="116">
        <v>1</v>
      </c>
      <c r="AN35" s="117">
        <v>0</v>
      </c>
      <c r="AO35" s="117">
        <v>1</v>
      </c>
      <c r="AP35" s="116">
        <v>1</v>
      </c>
      <c r="AQ35" s="117">
        <v>0</v>
      </c>
      <c r="AR35" s="117">
        <v>1</v>
      </c>
      <c r="AS35" s="110">
        <f t="shared" si="39"/>
        <v>0</v>
      </c>
      <c r="AT35" s="50"/>
      <c r="AU35" s="48"/>
    </row>
    <row r="36" spans="1:47" ht="21" customHeight="1" x14ac:dyDescent="0.2">
      <c r="A36" s="201" t="s">
        <v>37</v>
      </c>
      <c r="B36" s="118">
        <v>1</v>
      </c>
      <c r="C36" s="119">
        <v>0</v>
      </c>
      <c r="D36" s="120">
        <v>0</v>
      </c>
      <c r="E36" s="121">
        <v>0</v>
      </c>
      <c r="F36" s="122">
        <v>0</v>
      </c>
      <c r="G36" s="120">
        <v>0</v>
      </c>
      <c r="H36" s="122">
        <v>0</v>
      </c>
      <c r="I36" s="119">
        <v>0</v>
      </c>
      <c r="J36" s="120">
        <v>0</v>
      </c>
      <c r="K36" s="122">
        <v>0</v>
      </c>
      <c r="L36" s="119">
        <v>0</v>
      </c>
      <c r="M36" s="120">
        <v>0</v>
      </c>
      <c r="N36" s="122">
        <v>0</v>
      </c>
      <c r="O36" s="119">
        <v>0</v>
      </c>
      <c r="P36" s="120">
        <v>0</v>
      </c>
      <c r="Q36" s="122">
        <v>0</v>
      </c>
      <c r="R36" s="119">
        <v>0</v>
      </c>
      <c r="S36" s="120">
        <v>0</v>
      </c>
      <c r="T36" s="122">
        <v>0</v>
      </c>
      <c r="U36" s="119">
        <v>0</v>
      </c>
      <c r="V36" s="120">
        <v>0</v>
      </c>
      <c r="W36" s="122">
        <v>0</v>
      </c>
      <c r="X36" s="119">
        <v>0</v>
      </c>
      <c r="Y36" s="120">
        <v>0</v>
      </c>
      <c r="Z36" s="122">
        <v>0</v>
      </c>
      <c r="AA36" s="119">
        <v>0</v>
      </c>
      <c r="AB36" s="120">
        <v>0</v>
      </c>
      <c r="AC36" s="122">
        <v>0</v>
      </c>
      <c r="AD36" s="119">
        <v>0</v>
      </c>
      <c r="AE36" s="120">
        <v>0</v>
      </c>
      <c r="AF36" s="122">
        <v>0</v>
      </c>
      <c r="AG36" s="119">
        <v>0</v>
      </c>
      <c r="AH36" s="120">
        <v>0</v>
      </c>
      <c r="AI36" s="122">
        <v>0</v>
      </c>
      <c r="AJ36" s="119">
        <v>0</v>
      </c>
      <c r="AK36" s="120">
        <v>0</v>
      </c>
      <c r="AL36" s="122">
        <v>0</v>
      </c>
      <c r="AM36" s="123">
        <v>1</v>
      </c>
      <c r="AN36" s="124">
        <v>0</v>
      </c>
      <c r="AO36" s="124">
        <v>1</v>
      </c>
      <c r="AP36" s="123">
        <v>1</v>
      </c>
      <c r="AQ36" s="124">
        <v>0</v>
      </c>
      <c r="AR36" s="124">
        <v>1</v>
      </c>
      <c r="AS36" s="118">
        <f t="shared" si="39"/>
        <v>0</v>
      </c>
      <c r="AT36" s="50"/>
      <c r="AU36" s="48"/>
    </row>
    <row r="37" spans="1:47" ht="21" customHeight="1" x14ac:dyDescent="0.2">
      <c r="A37" s="201" t="s">
        <v>38</v>
      </c>
      <c r="B37" s="118">
        <v>1</v>
      </c>
      <c r="C37" s="119">
        <v>0</v>
      </c>
      <c r="D37" s="120">
        <v>0</v>
      </c>
      <c r="E37" s="121">
        <v>0</v>
      </c>
      <c r="F37" s="122">
        <v>0</v>
      </c>
      <c r="G37" s="120">
        <v>0</v>
      </c>
      <c r="H37" s="122">
        <v>0</v>
      </c>
      <c r="I37" s="119">
        <v>0</v>
      </c>
      <c r="J37" s="120">
        <v>0</v>
      </c>
      <c r="K37" s="122">
        <v>0</v>
      </c>
      <c r="L37" s="119">
        <v>0</v>
      </c>
      <c r="M37" s="120">
        <v>0</v>
      </c>
      <c r="N37" s="122">
        <v>0</v>
      </c>
      <c r="O37" s="119">
        <v>0</v>
      </c>
      <c r="P37" s="120">
        <v>0</v>
      </c>
      <c r="Q37" s="122">
        <v>0</v>
      </c>
      <c r="R37" s="119">
        <v>0</v>
      </c>
      <c r="S37" s="120">
        <v>0</v>
      </c>
      <c r="T37" s="122">
        <v>0</v>
      </c>
      <c r="U37" s="119">
        <v>0</v>
      </c>
      <c r="V37" s="120">
        <v>0</v>
      </c>
      <c r="W37" s="122">
        <v>0</v>
      </c>
      <c r="X37" s="119">
        <v>0</v>
      </c>
      <c r="Y37" s="120">
        <v>0</v>
      </c>
      <c r="Z37" s="122">
        <v>0</v>
      </c>
      <c r="AA37" s="119">
        <v>0</v>
      </c>
      <c r="AB37" s="120">
        <v>0</v>
      </c>
      <c r="AC37" s="122">
        <v>0</v>
      </c>
      <c r="AD37" s="119">
        <v>0</v>
      </c>
      <c r="AE37" s="120">
        <v>0</v>
      </c>
      <c r="AF37" s="122">
        <v>0</v>
      </c>
      <c r="AG37" s="119">
        <v>0</v>
      </c>
      <c r="AH37" s="120">
        <v>0</v>
      </c>
      <c r="AI37" s="122">
        <v>0</v>
      </c>
      <c r="AJ37" s="119">
        <v>0</v>
      </c>
      <c r="AK37" s="120">
        <v>0</v>
      </c>
      <c r="AL37" s="122">
        <v>0</v>
      </c>
      <c r="AM37" s="123">
        <v>1</v>
      </c>
      <c r="AN37" s="124">
        <v>0</v>
      </c>
      <c r="AO37" s="124">
        <v>1</v>
      </c>
      <c r="AP37" s="123">
        <v>1</v>
      </c>
      <c r="AQ37" s="124">
        <v>0</v>
      </c>
      <c r="AR37" s="124">
        <v>1</v>
      </c>
      <c r="AS37" s="118">
        <f t="shared" si="39"/>
        <v>0</v>
      </c>
      <c r="AT37" s="50"/>
      <c r="AU37" s="48"/>
    </row>
    <row r="38" spans="1:47" ht="21" customHeight="1" x14ac:dyDescent="0.2">
      <c r="A38" s="201" t="s">
        <v>39</v>
      </c>
      <c r="B38" s="118">
        <v>1</v>
      </c>
      <c r="C38" s="119">
        <v>0</v>
      </c>
      <c r="D38" s="120">
        <v>0</v>
      </c>
      <c r="E38" s="121">
        <v>0</v>
      </c>
      <c r="F38" s="122">
        <v>0</v>
      </c>
      <c r="G38" s="120">
        <v>0</v>
      </c>
      <c r="H38" s="122">
        <v>0</v>
      </c>
      <c r="I38" s="119">
        <v>0</v>
      </c>
      <c r="J38" s="120">
        <v>0</v>
      </c>
      <c r="K38" s="122">
        <v>0</v>
      </c>
      <c r="L38" s="119">
        <v>0</v>
      </c>
      <c r="M38" s="120">
        <v>0</v>
      </c>
      <c r="N38" s="122">
        <v>0</v>
      </c>
      <c r="O38" s="119">
        <v>0</v>
      </c>
      <c r="P38" s="120">
        <v>0</v>
      </c>
      <c r="Q38" s="122">
        <v>0</v>
      </c>
      <c r="R38" s="119">
        <v>0</v>
      </c>
      <c r="S38" s="120">
        <v>0</v>
      </c>
      <c r="T38" s="122">
        <v>0</v>
      </c>
      <c r="U38" s="119">
        <v>0</v>
      </c>
      <c r="V38" s="120">
        <v>0</v>
      </c>
      <c r="W38" s="122">
        <v>0</v>
      </c>
      <c r="X38" s="119">
        <v>0</v>
      </c>
      <c r="Y38" s="120">
        <v>0</v>
      </c>
      <c r="Z38" s="122">
        <v>0</v>
      </c>
      <c r="AA38" s="119">
        <v>0</v>
      </c>
      <c r="AB38" s="120">
        <v>0</v>
      </c>
      <c r="AC38" s="122">
        <v>0</v>
      </c>
      <c r="AD38" s="119">
        <v>0</v>
      </c>
      <c r="AE38" s="120">
        <v>0</v>
      </c>
      <c r="AF38" s="122">
        <v>0</v>
      </c>
      <c r="AG38" s="119">
        <v>0</v>
      </c>
      <c r="AH38" s="120">
        <v>0</v>
      </c>
      <c r="AI38" s="122">
        <v>0</v>
      </c>
      <c r="AJ38" s="119">
        <v>0</v>
      </c>
      <c r="AK38" s="120">
        <v>0</v>
      </c>
      <c r="AL38" s="122">
        <v>0</v>
      </c>
      <c r="AM38" s="123">
        <v>1</v>
      </c>
      <c r="AN38" s="124">
        <v>0</v>
      </c>
      <c r="AO38" s="124">
        <v>1</v>
      </c>
      <c r="AP38" s="123">
        <v>1</v>
      </c>
      <c r="AQ38" s="124">
        <v>0</v>
      </c>
      <c r="AR38" s="124">
        <v>1</v>
      </c>
      <c r="AS38" s="118">
        <f t="shared" si="39"/>
        <v>0</v>
      </c>
      <c r="AT38" s="50"/>
      <c r="AU38" s="48"/>
    </row>
    <row r="39" spans="1:47" ht="21" customHeight="1" x14ac:dyDescent="0.2">
      <c r="A39" s="202" t="s">
        <v>40</v>
      </c>
      <c r="B39" s="125">
        <v>1</v>
      </c>
      <c r="C39" s="126">
        <v>0</v>
      </c>
      <c r="D39" s="127">
        <v>0</v>
      </c>
      <c r="E39" s="128">
        <v>0</v>
      </c>
      <c r="F39" s="129">
        <v>0</v>
      </c>
      <c r="G39" s="127">
        <v>0</v>
      </c>
      <c r="H39" s="130">
        <v>0</v>
      </c>
      <c r="I39" s="126">
        <v>0</v>
      </c>
      <c r="J39" s="127">
        <v>0</v>
      </c>
      <c r="K39" s="130">
        <v>0</v>
      </c>
      <c r="L39" s="126">
        <v>0</v>
      </c>
      <c r="M39" s="127">
        <v>0</v>
      </c>
      <c r="N39" s="130">
        <v>0</v>
      </c>
      <c r="O39" s="126">
        <v>0</v>
      </c>
      <c r="P39" s="127">
        <v>0</v>
      </c>
      <c r="Q39" s="130">
        <v>0</v>
      </c>
      <c r="R39" s="126">
        <v>0</v>
      </c>
      <c r="S39" s="127">
        <v>0</v>
      </c>
      <c r="T39" s="130">
        <v>0</v>
      </c>
      <c r="U39" s="126">
        <v>0</v>
      </c>
      <c r="V39" s="127">
        <v>0</v>
      </c>
      <c r="W39" s="130">
        <v>0</v>
      </c>
      <c r="X39" s="126">
        <v>0</v>
      </c>
      <c r="Y39" s="127">
        <v>0</v>
      </c>
      <c r="Z39" s="129">
        <v>0</v>
      </c>
      <c r="AA39" s="126">
        <v>0</v>
      </c>
      <c r="AB39" s="127">
        <v>0</v>
      </c>
      <c r="AC39" s="129">
        <v>0</v>
      </c>
      <c r="AD39" s="126">
        <v>0</v>
      </c>
      <c r="AE39" s="127">
        <v>0</v>
      </c>
      <c r="AF39" s="129">
        <v>0</v>
      </c>
      <c r="AG39" s="126">
        <v>0</v>
      </c>
      <c r="AH39" s="127">
        <v>0</v>
      </c>
      <c r="AI39" s="130">
        <v>0</v>
      </c>
      <c r="AJ39" s="126">
        <v>0</v>
      </c>
      <c r="AK39" s="127">
        <v>0</v>
      </c>
      <c r="AL39" s="130">
        <v>0</v>
      </c>
      <c r="AM39" s="126">
        <v>1</v>
      </c>
      <c r="AN39" s="130">
        <v>0</v>
      </c>
      <c r="AO39" s="130">
        <v>1</v>
      </c>
      <c r="AP39" s="126">
        <v>1</v>
      </c>
      <c r="AQ39" s="130">
        <v>0</v>
      </c>
      <c r="AR39" s="130">
        <v>1</v>
      </c>
      <c r="AS39" s="125">
        <f t="shared" si="39"/>
        <v>0</v>
      </c>
      <c r="AT39" s="50"/>
      <c r="AU39" s="48"/>
    </row>
    <row r="40" spans="1:47" ht="21" customHeight="1" x14ac:dyDescent="0.2">
      <c r="A40" s="200" t="s">
        <v>41</v>
      </c>
      <c r="B40" s="110">
        <v>1</v>
      </c>
      <c r="C40" s="116">
        <v>0</v>
      </c>
      <c r="D40" s="115">
        <v>0</v>
      </c>
      <c r="E40" s="113">
        <v>0</v>
      </c>
      <c r="F40" s="114">
        <v>0</v>
      </c>
      <c r="G40" s="115">
        <v>0</v>
      </c>
      <c r="H40" s="114">
        <v>0</v>
      </c>
      <c r="I40" s="116">
        <v>0</v>
      </c>
      <c r="J40" s="115">
        <v>0</v>
      </c>
      <c r="K40" s="114">
        <v>0</v>
      </c>
      <c r="L40" s="116">
        <v>0</v>
      </c>
      <c r="M40" s="115">
        <v>0</v>
      </c>
      <c r="N40" s="114">
        <v>0</v>
      </c>
      <c r="O40" s="116">
        <v>0</v>
      </c>
      <c r="P40" s="115">
        <v>0</v>
      </c>
      <c r="Q40" s="114">
        <v>0</v>
      </c>
      <c r="R40" s="116">
        <v>0</v>
      </c>
      <c r="S40" s="115">
        <v>0</v>
      </c>
      <c r="T40" s="114">
        <v>0</v>
      </c>
      <c r="U40" s="116">
        <v>0</v>
      </c>
      <c r="V40" s="115">
        <v>0</v>
      </c>
      <c r="W40" s="114">
        <v>0</v>
      </c>
      <c r="X40" s="116">
        <v>0</v>
      </c>
      <c r="Y40" s="115">
        <v>0</v>
      </c>
      <c r="Z40" s="114">
        <v>0</v>
      </c>
      <c r="AA40" s="116">
        <v>0</v>
      </c>
      <c r="AB40" s="115">
        <v>0</v>
      </c>
      <c r="AC40" s="114">
        <v>0</v>
      </c>
      <c r="AD40" s="116">
        <v>0</v>
      </c>
      <c r="AE40" s="115">
        <v>0</v>
      </c>
      <c r="AF40" s="114">
        <v>0</v>
      </c>
      <c r="AG40" s="116">
        <v>0</v>
      </c>
      <c r="AH40" s="115">
        <v>0</v>
      </c>
      <c r="AI40" s="114">
        <v>0</v>
      </c>
      <c r="AJ40" s="116">
        <v>0</v>
      </c>
      <c r="AK40" s="115">
        <v>0</v>
      </c>
      <c r="AL40" s="114">
        <v>0</v>
      </c>
      <c r="AM40" s="116">
        <v>1</v>
      </c>
      <c r="AN40" s="117">
        <v>0</v>
      </c>
      <c r="AO40" s="117">
        <v>1</v>
      </c>
      <c r="AP40" s="116">
        <v>1</v>
      </c>
      <c r="AQ40" s="117">
        <v>0</v>
      </c>
      <c r="AR40" s="117">
        <v>1</v>
      </c>
      <c r="AS40" s="110">
        <f t="shared" si="39"/>
        <v>0</v>
      </c>
      <c r="AT40" s="50"/>
      <c r="AU40" s="48"/>
    </row>
    <row r="41" spans="1:47" ht="21" customHeight="1" x14ac:dyDescent="0.2">
      <c r="A41" s="201" t="s">
        <v>42</v>
      </c>
      <c r="B41" s="118">
        <v>1</v>
      </c>
      <c r="C41" s="119">
        <v>0</v>
      </c>
      <c r="D41" s="120">
        <v>0</v>
      </c>
      <c r="E41" s="121">
        <v>0</v>
      </c>
      <c r="F41" s="122">
        <v>0</v>
      </c>
      <c r="G41" s="120">
        <v>0</v>
      </c>
      <c r="H41" s="122">
        <v>0</v>
      </c>
      <c r="I41" s="119">
        <v>0</v>
      </c>
      <c r="J41" s="120">
        <v>0</v>
      </c>
      <c r="K41" s="122">
        <v>0</v>
      </c>
      <c r="L41" s="119">
        <v>0</v>
      </c>
      <c r="M41" s="120">
        <v>0</v>
      </c>
      <c r="N41" s="122">
        <v>0</v>
      </c>
      <c r="O41" s="119">
        <v>0</v>
      </c>
      <c r="P41" s="120">
        <v>0</v>
      </c>
      <c r="Q41" s="122">
        <v>0</v>
      </c>
      <c r="R41" s="119">
        <v>0</v>
      </c>
      <c r="S41" s="120">
        <v>0</v>
      </c>
      <c r="T41" s="122">
        <v>0</v>
      </c>
      <c r="U41" s="119">
        <v>0</v>
      </c>
      <c r="V41" s="120">
        <v>0</v>
      </c>
      <c r="W41" s="122">
        <v>0</v>
      </c>
      <c r="X41" s="119">
        <v>0</v>
      </c>
      <c r="Y41" s="120">
        <v>0</v>
      </c>
      <c r="Z41" s="122">
        <v>0</v>
      </c>
      <c r="AA41" s="119">
        <v>0</v>
      </c>
      <c r="AB41" s="120">
        <v>0</v>
      </c>
      <c r="AC41" s="122">
        <v>0</v>
      </c>
      <c r="AD41" s="119">
        <v>0</v>
      </c>
      <c r="AE41" s="120">
        <v>0</v>
      </c>
      <c r="AF41" s="122">
        <v>0</v>
      </c>
      <c r="AG41" s="119">
        <v>0</v>
      </c>
      <c r="AH41" s="120">
        <v>0</v>
      </c>
      <c r="AI41" s="122">
        <v>0</v>
      </c>
      <c r="AJ41" s="119">
        <v>0</v>
      </c>
      <c r="AK41" s="120">
        <v>0</v>
      </c>
      <c r="AL41" s="122">
        <v>0</v>
      </c>
      <c r="AM41" s="123">
        <v>1</v>
      </c>
      <c r="AN41" s="124">
        <v>0</v>
      </c>
      <c r="AO41" s="124">
        <v>1</v>
      </c>
      <c r="AP41" s="123">
        <v>1</v>
      </c>
      <c r="AQ41" s="124">
        <v>0</v>
      </c>
      <c r="AR41" s="124">
        <v>1</v>
      </c>
      <c r="AS41" s="118">
        <f t="shared" si="39"/>
        <v>0</v>
      </c>
      <c r="AT41" s="50"/>
      <c r="AU41" s="48"/>
    </row>
    <row r="42" spans="1:47" ht="21" customHeight="1" x14ac:dyDescent="0.2">
      <c r="A42" s="201" t="s">
        <v>43</v>
      </c>
      <c r="B42" s="118">
        <v>1</v>
      </c>
      <c r="C42" s="119">
        <v>0</v>
      </c>
      <c r="D42" s="120">
        <v>0</v>
      </c>
      <c r="E42" s="121">
        <v>0</v>
      </c>
      <c r="F42" s="122">
        <v>0</v>
      </c>
      <c r="G42" s="120">
        <v>0</v>
      </c>
      <c r="H42" s="122">
        <v>0</v>
      </c>
      <c r="I42" s="119">
        <v>0</v>
      </c>
      <c r="J42" s="120">
        <v>0</v>
      </c>
      <c r="K42" s="122">
        <v>0</v>
      </c>
      <c r="L42" s="119">
        <v>0</v>
      </c>
      <c r="M42" s="120">
        <v>0</v>
      </c>
      <c r="N42" s="122">
        <v>0</v>
      </c>
      <c r="O42" s="119">
        <v>0</v>
      </c>
      <c r="P42" s="120">
        <v>0</v>
      </c>
      <c r="Q42" s="122">
        <v>0</v>
      </c>
      <c r="R42" s="119">
        <v>0</v>
      </c>
      <c r="S42" s="120">
        <v>0</v>
      </c>
      <c r="T42" s="122">
        <v>0</v>
      </c>
      <c r="U42" s="119">
        <v>0</v>
      </c>
      <c r="V42" s="120">
        <v>0</v>
      </c>
      <c r="W42" s="122">
        <v>0</v>
      </c>
      <c r="X42" s="119">
        <v>0</v>
      </c>
      <c r="Y42" s="120">
        <v>0</v>
      </c>
      <c r="Z42" s="122">
        <v>0</v>
      </c>
      <c r="AA42" s="119">
        <v>0</v>
      </c>
      <c r="AB42" s="120">
        <v>0</v>
      </c>
      <c r="AC42" s="122">
        <v>0</v>
      </c>
      <c r="AD42" s="119">
        <v>0</v>
      </c>
      <c r="AE42" s="120">
        <v>0</v>
      </c>
      <c r="AF42" s="122">
        <v>0</v>
      </c>
      <c r="AG42" s="119">
        <v>0</v>
      </c>
      <c r="AH42" s="120">
        <v>0</v>
      </c>
      <c r="AI42" s="122">
        <v>0</v>
      </c>
      <c r="AJ42" s="119">
        <v>0</v>
      </c>
      <c r="AK42" s="120">
        <v>0</v>
      </c>
      <c r="AL42" s="122">
        <v>0</v>
      </c>
      <c r="AM42" s="123">
        <v>1</v>
      </c>
      <c r="AN42" s="124">
        <v>0</v>
      </c>
      <c r="AO42" s="124">
        <v>1</v>
      </c>
      <c r="AP42" s="123">
        <v>1</v>
      </c>
      <c r="AQ42" s="124">
        <v>0</v>
      </c>
      <c r="AR42" s="124">
        <v>1</v>
      </c>
      <c r="AS42" s="118">
        <f t="shared" si="39"/>
        <v>0</v>
      </c>
      <c r="AT42" s="50"/>
      <c r="AU42" s="48"/>
    </row>
    <row r="43" spans="1:47" ht="21" customHeight="1" x14ac:dyDescent="0.2">
      <c r="A43" s="202" t="s">
        <v>44</v>
      </c>
      <c r="B43" s="125">
        <v>1</v>
      </c>
      <c r="C43" s="126">
        <v>0</v>
      </c>
      <c r="D43" s="127">
        <v>0</v>
      </c>
      <c r="E43" s="128">
        <v>0</v>
      </c>
      <c r="F43" s="129">
        <v>0</v>
      </c>
      <c r="G43" s="127">
        <v>0</v>
      </c>
      <c r="H43" s="130">
        <v>0</v>
      </c>
      <c r="I43" s="126">
        <v>0</v>
      </c>
      <c r="J43" s="127">
        <v>0</v>
      </c>
      <c r="K43" s="130">
        <v>0</v>
      </c>
      <c r="L43" s="126">
        <v>0</v>
      </c>
      <c r="M43" s="127">
        <v>0</v>
      </c>
      <c r="N43" s="129">
        <v>0</v>
      </c>
      <c r="O43" s="126">
        <v>0</v>
      </c>
      <c r="P43" s="127">
        <v>0</v>
      </c>
      <c r="Q43" s="130">
        <v>0</v>
      </c>
      <c r="R43" s="126">
        <v>0</v>
      </c>
      <c r="S43" s="127">
        <v>0</v>
      </c>
      <c r="T43" s="130">
        <v>0</v>
      </c>
      <c r="U43" s="126">
        <v>0</v>
      </c>
      <c r="V43" s="127">
        <v>0</v>
      </c>
      <c r="W43" s="130">
        <v>0</v>
      </c>
      <c r="X43" s="126">
        <v>0</v>
      </c>
      <c r="Y43" s="127">
        <v>0</v>
      </c>
      <c r="Z43" s="129">
        <v>0</v>
      </c>
      <c r="AA43" s="126">
        <v>0</v>
      </c>
      <c r="AB43" s="127">
        <v>0</v>
      </c>
      <c r="AC43" s="129">
        <v>0</v>
      </c>
      <c r="AD43" s="126">
        <v>0</v>
      </c>
      <c r="AE43" s="127">
        <v>0</v>
      </c>
      <c r="AF43" s="129">
        <v>0</v>
      </c>
      <c r="AG43" s="126">
        <v>0</v>
      </c>
      <c r="AH43" s="127">
        <v>0</v>
      </c>
      <c r="AI43" s="130">
        <v>0</v>
      </c>
      <c r="AJ43" s="126">
        <v>0</v>
      </c>
      <c r="AK43" s="127">
        <v>0</v>
      </c>
      <c r="AL43" s="130">
        <v>0</v>
      </c>
      <c r="AM43" s="126">
        <v>1</v>
      </c>
      <c r="AN43" s="130">
        <v>0</v>
      </c>
      <c r="AO43" s="130">
        <v>1</v>
      </c>
      <c r="AP43" s="126">
        <v>1</v>
      </c>
      <c r="AQ43" s="130">
        <v>0</v>
      </c>
      <c r="AR43" s="130">
        <v>1</v>
      </c>
      <c r="AS43" s="125">
        <f t="shared" si="39"/>
        <v>0</v>
      </c>
      <c r="AT43" s="50"/>
      <c r="AU43" s="48"/>
    </row>
    <row r="44" spans="1:47" ht="21" customHeight="1" x14ac:dyDescent="0.2">
      <c r="A44" s="200" t="s">
        <v>45</v>
      </c>
      <c r="B44" s="110">
        <v>1</v>
      </c>
      <c r="C44" s="116">
        <v>0</v>
      </c>
      <c r="D44" s="115">
        <v>0</v>
      </c>
      <c r="E44" s="113">
        <v>0</v>
      </c>
      <c r="F44" s="114">
        <v>0</v>
      </c>
      <c r="G44" s="115">
        <v>0</v>
      </c>
      <c r="H44" s="114">
        <v>0</v>
      </c>
      <c r="I44" s="116">
        <v>0</v>
      </c>
      <c r="J44" s="115">
        <v>0</v>
      </c>
      <c r="K44" s="114">
        <v>0</v>
      </c>
      <c r="L44" s="116">
        <v>0</v>
      </c>
      <c r="M44" s="115">
        <v>0</v>
      </c>
      <c r="N44" s="114">
        <v>0</v>
      </c>
      <c r="O44" s="116">
        <v>0</v>
      </c>
      <c r="P44" s="115">
        <v>0</v>
      </c>
      <c r="Q44" s="114">
        <v>0</v>
      </c>
      <c r="R44" s="116">
        <v>0</v>
      </c>
      <c r="S44" s="115">
        <v>0</v>
      </c>
      <c r="T44" s="114">
        <v>0</v>
      </c>
      <c r="U44" s="116">
        <v>0</v>
      </c>
      <c r="V44" s="115">
        <v>0</v>
      </c>
      <c r="W44" s="114">
        <v>0</v>
      </c>
      <c r="X44" s="116">
        <v>0</v>
      </c>
      <c r="Y44" s="115">
        <v>0</v>
      </c>
      <c r="Z44" s="114">
        <v>0</v>
      </c>
      <c r="AA44" s="116">
        <v>0</v>
      </c>
      <c r="AB44" s="115">
        <v>0</v>
      </c>
      <c r="AC44" s="114">
        <v>0</v>
      </c>
      <c r="AD44" s="116">
        <v>0</v>
      </c>
      <c r="AE44" s="115">
        <v>0</v>
      </c>
      <c r="AF44" s="114">
        <v>0</v>
      </c>
      <c r="AG44" s="116">
        <v>0</v>
      </c>
      <c r="AH44" s="115">
        <v>0</v>
      </c>
      <c r="AI44" s="114">
        <v>0</v>
      </c>
      <c r="AJ44" s="116">
        <v>0</v>
      </c>
      <c r="AK44" s="115">
        <v>0</v>
      </c>
      <c r="AL44" s="114">
        <v>0</v>
      </c>
      <c r="AM44" s="116">
        <v>1</v>
      </c>
      <c r="AN44" s="117">
        <v>0</v>
      </c>
      <c r="AO44" s="117">
        <v>1</v>
      </c>
      <c r="AP44" s="116">
        <v>1</v>
      </c>
      <c r="AQ44" s="117">
        <v>0</v>
      </c>
      <c r="AR44" s="117">
        <v>1</v>
      </c>
      <c r="AS44" s="110">
        <f t="shared" si="39"/>
        <v>0</v>
      </c>
      <c r="AT44" s="50"/>
      <c r="AU44" s="48"/>
    </row>
    <row r="45" spans="1:47" ht="21" customHeight="1" x14ac:dyDescent="0.2">
      <c r="A45" s="201" t="s">
        <v>46</v>
      </c>
      <c r="B45" s="118">
        <v>1</v>
      </c>
      <c r="C45" s="119">
        <v>0</v>
      </c>
      <c r="D45" s="120">
        <v>0</v>
      </c>
      <c r="E45" s="121">
        <v>0</v>
      </c>
      <c r="F45" s="122">
        <v>0</v>
      </c>
      <c r="G45" s="120">
        <v>0</v>
      </c>
      <c r="H45" s="122">
        <v>0</v>
      </c>
      <c r="I45" s="119">
        <v>0</v>
      </c>
      <c r="J45" s="120">
        <v>0</v>
      </c>
      <c r="K45" s="122">
        <v>0</v>
      </c>
      <c r="L45" s="119">
        <v>0</v>
      </c>
      <c r="M45" s="120">
        <v>0</v>
      </c>
      <c r="N45" s="122">
        <v>0</v>
      </c>
      <c r="O45" s="119">
        <v>0</v>
      </c>
      <c r="P45" s="120">
        <v>0</v>
      </c>
      <c r="Q45" s="122">
        <v>0</v>
      </c>
      <c r="R45" s="119">
        <v>0</v>
      </c>
      <c r="S45" s="120">
        <v>0</v>
      </c>
      <c r="T45" s="122">
        <v>0</v>
      </c>
      <c r="U45" s="119">
        <v>0</v>
      </c>
      <c r="V45" s="120">
        <v>0</v>
      </c>
      <c r="W45" s="122">
        <v>0</v>
      </c>
      <c r="X45" s="119">
        <v>0</v>
      </c>
      <c r="Y45" s="120">
        <v>0</v>
      </c>
      <c r="Z45" s="122">
        <v>0</v>
      </c>
      <c r="AA45" s="119">
        <v>0</v>
      </c>
      <c r="AB45" s="120">
        <v>0</v>
      </c>
      <c r="AC45" s="122">
        <v>0</v>
      </c>
      <c r="AD45" s="119">
        <v>0</v>
      </c>
      <c r="AE45" s="120">
        <v>0</v>
      </c>
      <c r="AF45" s="122">
        <v>0</v>
      </c>
      <c r="AG45" s="119">
        <v>0</v>
      </c>
      <c r="AH45" s="120">
        <v>0</v>
      </c>
      <c r="AI45" s="122">
        <v>0</v>
      </c>
      <c r="AJ45" s="119">
        <v>0</v>
      </c>
      <c r="AK45" s="120">
        <v>0</v>
      </c>
      <c r="AL45" s="122">
        <v>0</v>
      </c>
      <c r="AM45" s="123">
        <v>1</v>
      </c>
      <c r="AN45" s="124">
        <v>0</v>
      </c>
      <c r="AO45" s="124">
        <v>1</v>
      </c>
      <c r="AP45" s="123">
        <v>1</v>
      </c>
      <c r="AQ45" s="124">
        <v>0</v>
      </c>
      <c r="AR45" s="124">
        <v>1</v>
      </c>
      <c r="AS45" s="118">
        <f t="shared" si="39"/>
        <v>0</v>
      </c>
      <c r="AT45" s="50"/>
      <c r="AU45" s="48"/>
    </row>
    <row r="46" spans="1:47" ht="21" customHeight="1" x14ac:dyDescent="0.2">
      <c r="A46" s="201" t="s">
        <v>47</v>
      </c>
      <c r="B46" s="118">
        <v>1</v>
      </c>
      <c r="C46" s="119">
        <v>0</v>
      </c>
      <c r="D46" s="120">
        <v>0</v>
      </c>
      <c r="E46" s="121">
        <v>0</v>
      </c>
      <c r="F46" s="122">
        <v>0</v>
      </c>
      <c r="G46" s="120">
        <v>0</v>
      </c>
      <c r="H46" s="122">
        <v>0</v>
      </c>
      <c r="I46" s="119">
        <v>0</v>
      </c>
      <c r="J46" s="120">
        <v>0</v>
      </c>
      <c r="K46" s="122">
        <v>0</v>
      </c>
      <c r="L46" s="119">
        <v>0</v>
      </c>
      <c r="M46" s="120">
        <v>0</v>
      </c>
      <c r="N46" s="122">
        <v>0</v>
      </c>
      <c r="O46" s="119">
        <v>0</v>
      </c>
      <c r="P46" s="120">
        <v>0</v>
      </c>
      <c r="Q46" s="122">
        <v>0</v>
      </c>
      <c r="R46" s="119">
        <v>0</v>
      </c>
      <c r="S46" s="120">
        <v>0</v>
      </c>
      <c r="T46" s="122">
        <v>0</v>
      </c>
      <c r="U46" s="119">
        <v>0</v>
      </c>
      <c r="V46" s="120">
        <v>0</v>
      </c>
      <c r="W46" s="122">
        <v>0</v>
      </c>
      <c r="X46" s="119">
        <v>0</v>
      </c>
      <c r="Y46" s="120">
        <v>0</v>
      </c>
      <c r="Z46" s="122">
        <v>0</v>
      </c>
      <c r="AA46" s="119">
        <v>0</v>
      </c>
      <c r="AB46" s="120">
        <v>0</v>
      </c>
      <c r="AC46" s="122">
        <v>0</v>
      </c>
      <c r="AD46" s="119">
        <v>0</v>
      </c>
      <c r="AE46" s="120">
        <v>0</v>
      </c>
      <c r="AF46" s="122">
        <v>0</v>
      </c>
      <c r="AG46" s="119">
        <v>0</v>
      </c>
      <c r="AH46" s="120">
        <v>0</v>
      </c>
      <c r="AI46" s="122">
        <v>0</v>
      </c>
      <c r="AJ46" s="119">
        <v>0</v>
      </c>
      <c r="AK46" s="120">
        <v>0</v>
      </c>
      <c r="AL46" s="122">
        <v>0</v>
      </c>
      <c r="AM46" s="123">
        <v>1</v>
      </c>
      <c r="AN46" s="124">
        <v>0</v>
      </c>
      <c r="AO46" s="124">
        <v>1</v>
      </c>
      <c r="AP46" s="123">
        <v>1</v>
      </c>
      <c r="AQ46" s="124">
        <v>0</v>
      </c>
      <c r="AR46" s="124">
        <v>1</v>
      </c>
      <c r="AS46" s="118">
        <f t="shared" si="39"/>
        <v>0</v>
      </c>
      <c r="AT46" s="50"/>
      <c r="AU46" s="48"/>
    </row>
    <row r="47" spans="1:47" ht="21" customHeight="1" x14ac:dyDescent="0.2">
      <c r="A47" s="201" t="s">
        <v>48</v>
      </c>
      <c r="B47" s="118">
        <v>1</v>
      </c>
      <c r="C47" s="119">
        <v>0</v>
      </c>
      <c r="D47" s="120">
        <v>0</v>
      </c>
      <c r="E47" s="121">
        <v>0</v>
      </c>
      <c r="F47" s="122">
        <v>0</v>
      </c>
      <c r="G47" s="120">
        <v>0</v>
      </c>
      <c r="H47" s="122">
        <v>0</v>
      </c>
      <c r="I47" s="119">
        <v>0</v>
      </c>
      <c r="J47" s="120">
        <v>0</v>
      </c>
      <c r="K47" s="122">
        <v>0</v>
      </c>
      <c r="L47" s="119">
        <v>0</v>
      </c>
      <c r="M47" s="120">
        <v>0</v>
      </c>
      <c r="N47" s="122">
        <v>0</v>
      </c>
      <c r="O47" s="119">
        <v>0</v>
      </c>
      <c r="P47" s="120">
        <v>0</v>
      </c>
      <c r="Q47" s="122">
        <v>0</v>
      </c>
      <c r="R47" s="119">
        <v>0</v>
      </c>
      <c r="S47" s="120">
        <v>0</v>
      </c>
      <c r="T47" s="122">
        <v>0</v>
      </c>
      <c r="U47" s="119">
        <v>0</v>
      </c>
      <c r="V47" s="120">
        <v>0</v>
      </c>
      <c r="W47" s="122">
        <v>0</v>
      </c>
      <c r="X47" s="119">
        <v>0</v>
      </c>
      <c r="Y47" s="120">
        <v>0</v>
      </c>
      <c r="Z47" s="122">
        <v>0</v>
      </c>
      <c r="AA47" s="119">
        <v>0</v>
      </c>
      <c r="AB47" s="120">
        <v>0</v>
      </c>
      <c r="AC47" s="122">
        <v>0</v>
      </c>
      <c r="AD47" s="119">
        <v>0</v>
      </c>
      <c r="AE47" s="120">
        <v>0</v>
      </c>
      <c r="AF47" s="122">
        <v>0</v>
      </c>
      <c r="AG47" s="119">
        <v>0</v>
      </c>
      <c r="AH47" s="120">
        <v>0</v>
      </c>
      <c r="AI47" s="122">
        <v>0</v>
      </c>
      <c r="AJ47" s="119">
        <v>0</v>
      </c>
      <c r="AK47" s="120">
        <v>0</v>
      </c>
      <c r="AL47" s="122">
        <v>0</v>
      </c>
      <c r="AM47" s="123">
        <v>1</v>
      </c>
      <c r="AN47" s="124">
        <v>0</v>
      </c>
      <c r="AO47" s="124">
        <v>1</v>
      </c>
      <c r="AP47" s="123">
        <v>1</v>
      </c>
      <c r="AQ47" s="124">
        <v>0</v>
      </c>
      <c r="AR47" s="124">
        <v>1</v>
      </c>
      <c r="AS47" s="118">
        <f t="shared" si="39"/>
        <v>0</v>
      </c>
      <c r="AT47" s="50"/>
      <c r="AU47" s="48"/>
    </row>
    <row r="48" spans="1:47" ht="21" customHeight="1" x14ac:dyDescent="0.2">
      <c r="A48" s="201" t="s">
        <v>49</v>
      </c>
      <c r="B48" s="118">
        <v>1</v>
      </c>
      <c r="C48" s="119">
        <v>0</v>
      </c>
      <c r="D48" s="120">
        <v>0</v>
      </c>
      <c r="E48" s="121">
        <v>0</v>
      </c>
      <c r="F48" s="122">
        <v>0</v>
      </c>
      <c r="G48" s="120">
        <v>0</v>
      </c>
      <c r="H48" s="122">
        <v>0</v>
      </c>
      <c r="I48" s="119">
        <v>0</v>
      </c>
      <c r="J48" s="120">
        <v>0</v>
      </c>
      <c r="K48" s="122">
        <v>0</v>
      </c>
      <c r="L48" s="119">
        <v>0</v>
      </c>
      <c r="M48" s="120">
        <v>0</v>
      </c>
      <c r="N48" s="122">
        <v>0</v>
      </c>
      <c r="O48" s="119">
        <v>0</v>
      </c>
      <c r="P48" s="120">
        <v>0</v>
      </c>
      <c r="Q48" s="122">
        <v>0</v>
      </c>
      <c r="R48" s="119">
        <v>0</v>
      </c>
      <c r="S48" s="120">
        <v>0</v>
      </c>
      <c r="T48" s="122">
        <v>0</v>
      </c>
      <c r="U48" s="119">
        <v>0</v>
      </c>
      <c r="V48" s="120">
        <v>0</v>
      </c>
      <c r="W48" s="122">
        <v>0</v>
      </c>
      <c r="X48" s="119">
        <v>0</v>
      </c>
      <c r="Y48" s="120">
        <v>0</v>
      </c>
      <c r="Z48" s="122">
        <v>0</v>
      </c>
      <c r="AA48" s="119">
        <v>0</v>
      </c>
      <c r="AB48" s="120">
        <v>0</v>
      </c>
      <c r="AC48" s="122">
        <v>0</v>
      </c>
      <c r="AD48" s="119">
        <v>0</v>
      </c>
      <c r="AE48" s="120">
        <v>0</v>
      </c>
      <c r="AF48" s="122">
        <v>0</v>
      </c>
      <c r="AG48" s="119">
        <v>0</v>
      </c>
      <c r="AH48" s="120">
        <v>0</v>
      </c>
      <c r="AI48" s="122">
        <v>0</v>
      </c>
      <c r="AJ48" s="119">
        <v>0</v>
      </c>
      <c r="AK48" s="120">
        <v>0</v>
      </c>
      <c r="AL48" s="122">
        <v>0</v>
      </c>
      <c r="AM48" s="123">
        <v>1</v>
      </c>
      <c r="AN48" s="124">
        <v>0</v>
      </c>
      <c r="AO48" s="124">
        <v>1</v>
      </c>
      <c r="AP48" s="123">
        <v>1</v>
      </c>
      <c r="AQ48" s="124">
        <v>0</v>
      </c>
      <c r="AR48" s="124">
        <v>1</v>
      </c>
      <c r="AS48" s="118">
        <f t="shared" si="39"/>
        <v>0</v>
      </c>
      <c r="AT48" s="50"/>
      <c r="AU48" s="48"/>
    </row>
    <row r="49" spans="1:47" ht="21" customHeight="1" x14ac:dyDescent="0.2">
      <c r="A49" s="201" t="s">
        <v>50</v>
      </c>
      <c r="B49" s="118">
        <v>1</v>
      </c>
      <c r="C49" s="119">
        <v>0</v>
      </c>
      <c r="D49" s="120">
        <v>0</v>
      </c>
      <c r="E49" s="121">
        <v>0</v>
      </c>
      <c r="F49" s="122">
        <v>0</v>
      </c>
      <c r="G49" s="120">
        <v>0</v>
      </c>
      <c r="H49" s="122">
        <v>0</v>
      </c>
      <c r="I49" s="119">
        <v>0</v>
      </c>
      <c r="J49" s="120">
        <v>0</v>
      </c>
      <c r="K49" s="122">
        <v>0</v>
      </c>
      <c r="L49" s="119">
        <v>0</v>
      </c>
      <c r="M49" s="120">
        <v>0</v>
      </c>
      <c r="N49" s="122">
        <v>0</v>
      </c>
      <c r="O49" s="119">
        <v>0</v>
      </c>
      <c r="P49" s="120">
        <v>0</v>
      </c>
      <c r="Q49" s="122">
        <v>0</v>
      </c>
      <c r="R49" s="119">
        <v>0</v>
      </c>
      <c r="S49" s="120">
        <v>0</v>
      </c>
      <c r="T49" s="122">
        <v>0</v>
      </c>
      <c r="U49" s="119">
        <v>0</v>
      </c>
      <c r="V49" s="120">
        <v>0</v>
      </c>
      <c r="W49" s="122">
        <v>0</v>
      </c>
      <c r="X49" s="119">
        <v>0</v>
      </c>
      <c r="Y49" s="120">
        <v>0</v>
      </c>
      <c r="Z49" s="122">
        <v>0</v>
      </c>
      <c r="AA49" s="119">
        <v>0</v>
      </c>
      <c r="AB49" s="120">
        <v>0</v>
      </c>
      <c r="AC49" s="122">
        <v>0</v>
      </c>
      <c r="AD49" s="119">
        <v>0</v>
      </c>
      <c r="AE49" s="120">
        <v>0</v>
      </c>
      <c r="AF49" s="122">
        <v>0</v>
      </c>
      <c r="AG49" s="119">
        <v>0</v>
      </c>
      <c r="AH49" s="120">
        <v>0</v>
      </c>
      <c r="AI49" s="122">
        <v>0</v>
      </c>
      <c r="AJ49" s="119">
        <v>0</v>
      </c>
      <c r="AK49" s="120">
        <v>0</v>
      </c>
      <c r="AL49" s="122">
        <v>0</v>
      </c>
      <c r="AM49" s="123">
        <v>1</v>
      </c>
      <c r="AN49" s="124">
        <v>0</v>
      </c>
      <c r="AO49" s="124">
        <v>1</v>
      </c>
      <c r="AP49" s="123">
        <v>1</v>
      </c>
      <c r="AQ49" s="124">
        <v>0</v>
      </c>
      <c r="AR49" s="124">
        <v>1</v>
      </c>
      <c r="AS49" s="118">
        <f t="shared" si="39"/>
        <v>0</v>
      </c>
      <c r="AT49" s="50"/>
      <c r="AU49" s="48"/>
    </row>
    <row r="50" spans="1:47" ht="21" customHeight="1" x14ac:dyDescent="0.2">
      <c r="A50" s="201" t="s">
        <v>51</v>
      </c>
      <c r="B50" s="118">
        <v>1</v>
      </c>
      <c r="C50" s="119">
        <v>0</v>
      </c>
      <c r="D50" s="120">
        <v>0</v>
      </c>
      <c r="E50" s="121">
        <v>0</v>
      </c>
      <c r="F50" s="122">
        <v>0</v>
      </c>
      <c r="G50" s="120">
        <v>0</v>
      </c>
      <c r="H50" s="122">
        <v>0</v>
      </c>
      <c r="I50" s="119">
        <v>0</v>
      </c>
      <c r="J50" s="120">
        <v>0</v>
      </c>
      <c r="K50" s="122">
        <v>0</v>
      </c>
      <c r="L50" s="119">
        <v>0</v>
      </c>
      <c r="M50" s="120">
        <v>0</v>
      </c>
      <c r="N50" s="122">
        <v>0</v>
      </c>
      <c r="O50" s="119">
        <v>0</v>
      </c>
      <c r="P50" s="120">
        <v>0</v>
      </c>
      <c r="Q50" s="122">
        <v>0</v>
      </c>
      <c r="R50" s="119">
        <v>0</v>
      </c>
      <c r="S50" s="120">
        <v>0</v>
      </c>
      <c r="T50" s="122">
        <v>0</v>
      </c>
      <c r="U50" s="119">
        <v>0</v>
      </c>
      <c r="V50" s="120">
        <v>0</v>
      </c>
      <c r="W50" s="122">
        <v>0</v>
      </c>
      <c r="X50" s="119">
        <v>0</v>
      </c>
      <c r="Y50" s="120">
        <v>0</v>
      </c>
      <c r="Z50" s="122">
        <v>0</v>
      </c>
      <c r="AA50" s="119">
        <v>0</v>
      </c>
      <c r="AB50" s="120">
        <v>0</v>
      </c>
      <c r="AC50" s="122">
        <v>0</v>
      </c>
      <c r="AD50" s="119">
        <v>0</v>
      </c>
      <c r="AE50" s="120">
        <v>0</v>
      </c>
      <c r="AF50" s="122">
        <v>0</v>
      </c>
      <c r="AG50" s="119">
        <v>0</v>
      </c>
      <c r="AH50" s="120">
        <v>0</v>
      </c>
      <c r="AI50" s="122">
        <v>0</v>
      </c>
      <c r="AJ50" s="119">
        <v>0</v>
      </c>
      <c r="AK50" s="120">
        <v>0</v>
      </c>
      <c r="AL50" s="122">
        <v>0</v>
      </c>
      <c r="AM50" s="123">
        <v>1</v>
      </c>
      <c r="AN50" s="124">
        <v>0</v>
      </c>
      <c r="AO50" s="124">
        <v>1</v>
      </c>
      <c r="AP50" s="123">
        <v>1</v>
      </c>
      <c r="AQ50" s="124">
        <v>0</v>
      </c>
      <c r="AR50" s="124">
        <v>1</v>
      </c>
      <c r="AS50" s="118">
        <f t="shared" si="39"/>
        <v>0</v>
      </c>
      <c r="AT50" s="50"/>
      <c r="AU50" s="48"/>
    </row>
    <row r="51" spans="1:47" ht="21" customHeight="1" x14ac:dyDescent="0.2">
      <c r="A51" s="202" t="s">
        <v>52</v>
      </c>
      <c r="B51" s="125">
        <v>1</v>
      </c>
      <c r="C51" s="126">
        <v>0</v>
      </c>
      <c r="D51" s="127">
        <v>0</v>
      </c>
      <c r="E51" s="131">
        <v>0</v>
      </c>
      <c r="F51" s="129">
        <v>0</v>
      </c>
      <c r="G51" s="127">
        <v>0</v>
      </c>
      <c r="H51" s="129">
        <v>0</v>
      </c>
      <c r="I51" s="126">
        <v>0</v>
      </c>
      <c r="J51" s="127">
        <v>0</v>
      </c>
      <c r="K51" s="129">
        <v>0</v>
      </c>
      <c r="L51" s="126">
        <v>0</v>
      </c>
      <c r="M51" s="127">
        <v>0</v>
      </c>
      <c r="N51" s="129">
        <v>0</v>
      </c>
      <c r="O51" s="126">
        <v>0</v>
      </c>
      <c r="P51" s="127">
        <v>0</v>
      </c>
      <c r="Q51" s="129">
        <v>0</v>
      </c>
      <c r="R51" s="126">
        <v>0</v>
      </c>
      <c r="S51" s="127">
        <v>0</v>
      </c>
      <c r="T51" s="129">
        <v>0</v>
      </c>
      <c r="U51" s="126">
        <v>0</v>
      </c>
      <c r="V51" s="127">
        <v>0</v>
      </c>
      <c r="W51" s="129">
        <v>0</v>
      </c>
      <c r="X51" s="126">
        <v>0</v>
      </c>
      <c r="Y51" s="127">
        <v>0</v>
      </c>
      <c r="Z51" s="129">
        <v>0</v>
      </c>
      <c r="AA51" s="126">
        <v>0</v>
      </c>
      <c r="AB51" s="127">
        <v>0</v>
      </c>
      <c r="AC51" s="129">
        <v>0</v>
      </c>
      <c r="AD51" s="126">
        <v>0</v>
      </c>
      <c r="AE51" s="127">
        <v>0</v>
      </c>
      <c r="AF51" s="129">
        <v>0</v>
      </c>
      <c r="AG51" s="126">
        <v>0</v>
      </c>
      <c r="AH51" s="127">
        <v>0</v>
      </c>
      <c r="AI51" s="129">
        <v>0</v>
      </c>
      <c r="AJ51" s="126">
        <v>0</v>
      </c>
      <c r="AK51" s="127">
        <v>0</v>
      </c>
      <c r="AL51" s="129">
        <v>0</v>
      </c>
      <c r="AM51" s="126">
        <v>1</v>
      </c>
      <c r="AN51" s="130">
        <v>0</v>
      </c>
      <c r="AO51" s="130">
        <v>1</v>
      </c>
      <c r="AP51" s="126">
        <v>1</v>
      </c>
      <c r="AQ51" s="130">
        <v>0</v>
      </c>
      <c r="AR51" s="130">
        <v>1</v>
      </c>
      <c r="AS51" s="125">
        <f t="shared" si="39"/>
        <v>0</v>
      </c>
      <c r="AT51" s="50"/>
      <c r="AU51" s="48"/>
    </row>
    <row r="52" spans="1:47" ht="21" customHeight="1" x14ac:dyDescent="0.2">
      <c r="A52" s="214" t="s">
        <v>89</v>
      </c>
      <c r="B52" s="132">
        <f>SUM(B5:B51)</f>
        <v>47</v>
      </c>
      <c r="C52" s="133">
        <f>SUM(C5:C51)</f>
        <v>0</v>
      </c>
      <c r="D52" s="134">
        <f t="shared" ref="D52:AS52" si="40">SUM(D5:D51)</f>
        <v>0</v>
      </c>
      <c r="E52" s="135">
        <f>SUM(E5:E51)</f>
        <v>0</v>
      </c>
      <c r="F52" s="136">
        <f t="shared" si="40"/>
        <v>0</v>
      </c>
      <c r="G52" s="134">
        <f t="shared" si="40"/>
        <v>0</v>
      </c>
      <c r="H52" s="136">
        <f t="shared" si="40"/>
        <v>0</v>
      </c>
      <c r="I52" s="133">
        <f t="shared" si="40"/>
        <v>1</v>
      </c>
      <c r="J52" s="134">
        <f t="shared" si="40"/>
        <v>0</v>
      </c>
      <c r="K52" s="136">
        <f>SUM(K5:K51)</f>
        <v>1</v>
      </c>
      <c r="L52" s="133">
        <f t="shared" si="40"/>
        <v>0</v>
      </c>
      <c r="M52" s="134">
        <f t="shared" si="40"/>
        <v>0</v>
      </c>
      <c r="N52" s="136">
        <f t="shared" si="40"/>
        <v>0</v>
      </c>
      <c r="O52" s="133">
        <f t="shared" si="40"/>
        <v>0</v>
      </c>
      <c r="P52" s="134">
        <f t="shared" si="40"/>
        <v>0</v>
      </c>
      <c r="Q52" s="136">
        <f t="shared" si="40"/>
        <v>0</v>
      </c>
      <c r="R52" s="133">
        <f t="shared" si="40"/>
        <v>0</v>
      </c>
      <c r="S52" s="134">
        <f t="shared" si="40"/>
        <v>0</v>
      </c>
      <c r="T52" s="136">
        <f t="shared" si="40"/>
        <v>0</v>
      </c>
      <c r="U52" s="133">
        <f t="shared" si="40"/>
        <v>0</v>
      </c>
      <c r="V52" s="134">
        <f t="shared" si="40"/>
        <v>0</v>
      </c>
      <c r="W52" s="136">
        <f t="shared" si="40"/>
        <v>0</v>
      </c>
      <c r="X52" s="133">
        <f t="shared" si="40"/>
        <v>0</v>
      </c>
      <c r="Y52" s="134">
        <f t="shared" si="40"/>
        <v>0</v>
      </c>
      <c r="Z52" s="136">
        <f t="shared" si="40"/>
        <v>0</v>
      </c>
      <c r="AA52" s="133">
        <f t="shared" si="40"/>
        <v>0</v>
      </c>
      <c r="AB52" s="134">
        <f t="shared" si="40"/>
        <v>0</v>
      </c>
      <c r="AC52" s="136">
        <f t="shared" si="40"/>
        <v>0</v>
      </c>
      <c r="AD52" s="133">
        <f t="shared" si="40"/>
        <v>0</v>
      </c>
      <c r="AE52" s="134">
        <f t="shared" si="40"/>
        <v>0</v>
      </c>
      <c r="AF52" s="136">
        <f t="shared" si="40"/>
        <v>0</v>
      </c>
      <c r="AG52" s="133">
        <f t="shared" si="40"/>
        <v>0</v>
      </c>
      <c r="AH52" s="134">
        <f t="shared" si="40"/>
        <v>0</v>
      </c>
      <c r="AI52" s="136">
        <f t="shared" si="40"/>
        <v>0</v>
      </c>
      <c r="AJ52" s="133">
        <f t="shared" si="40"/>
        <v>1</v>
      </c>
      <c r="AK52" s="134">
        <f t="shared" si="40"/>
        <v>0</v>
      </c>
      <c r="AL52" s="136">
        <f t="shared" si="40"/>
        <v>1</v>
      </c>
      <c r="AM52" s="137">
        <f t="shared" si="40"/>
        <v>43</v>
      </c>
      <c r="AN52" s="134">
        <f t="shared" si="40"/>
        <v>2</v>
      </c>
      <c r="AO52" s="136">
        <f t="shared" si="40"/>
        <v>45</v>
      </c>
      <c r="AP52" s="137">
        <f>SUM(AP5:AP51)</f>
        <v>45</v>
      </c>
      <c r="AQ52" s="134">
        <f>SUM(AQ5:AQ51)</f>
        <v>2</v>
      </c>
      <c r="AR52" s="136">
        <f>SUM(AR5:AR51)</f>
        <v>47</v>
      </c>
      <c r="AS52" s="132">
        <f t="shared" si="40"/>
        <v>0</v>
      </c>
      <c r="AT52" s="50"/>
      <c r="AU52" s="48"/>
    </row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6"/>
  <conditionalFormatting sqref="A1:AW2">
    <cfRule type="cellIs" dxfId="67" priority="1" stopIfTrue="1" operator="equal">
      <formula>0</formula>
    </cfRule>
  </conditionalFormatting>
  <conditionalFormatting sqref="B4:H4 AH4:AI4 AK4:AL4">
    <cfRule type="cellIs" dxfId="66" priority="12" stopIfTrue="1" operator="equal">
      <formula>0</formula>
    </cfRule>
  </conditionalFormatting>
  <conditionalFormatting sqref="C3 F3 I3 L3 O3 R3 U3 X3 AA3 AD3 A3:A4 AG3:AG4 AJ3:AJ4 AM3:AM4 AP3:AP4 AS3:AT52 AD4:AF37 I4:Z52 AG5:AL37 A5:H52 AA39:AL52 A53:AL65527 AS53:AW65527">
    <cfRule type="cellIs" dxfId="65" priority="16" stopIfTrue="1" operator="equal">
      <formula>0</formula>
    </cfRule>
  </conditionalFormatting>
  <conditionalFormatting sqref="O5:Q52">
    <cfRule type="cellIs" dxfId="64" priority="10" stopIfTrue="1" operator="equal">
      <formula>0</formula>
    </cfRule>
  </conditionalFormatting>
  <conditionalFormatting sqref="AA4:AC38">
    <cfRule type="cellIs" dxfId="63" priority="9" stopIfTrue="1" operator="equal">
      <formula>0</formula>
    </cfRule>
  </conditionalFormatting>
  <conditionalFormatting sqref="AD38:AL38">
    <cfRule type="cellIs" dxfId="62" priority="11" stopIfTrue="1" operator="equal">
      <formula>0</formula>
    </cfRule>
  </conditionalFormatting>
  <conditionalFormatting sqref="AM5:AR65527">
    <cfRule type="cellIs" dxfId="61" priority="3" stopIfTrue="1" operator="equal">
      <formula>0</formula>
    </cfRule>
  </conditionalFormatting>
  <conditionalFormatting sqref="AN4:AO4">
    <cfRule type="cellIs" dxfId="60" priority="4" stopIfTrue="1" operator="equal">
      <formula>0</formula>
    </cfRule>
  </conditionalFormatting>
  <conditionalFormatting sqref="AQ4:AR4">
    <cfRule type="cellIs" dxfId="59" priority="7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D886-7928-4A41-9B27-3488F3FCD944}">
  <sheetPr codeName="Sheet6"/>
  <dimension ref="A1:AV52"/>
  <sheetViews>
    <sheetView topLeftCell="A29" zoomScale="50" workbookViewId="0"/>
  </sheetViews>
  <sheetFormatPr defaultColWidth="9" defaultRowHeight="12" x14ac:dyDescent="0.2"/>
  <cols>
    <col min="1" max="1" width="11.36328125" style="42" customWidth="1"/>
    <col min="2" max="2" width="6.36328125" style="42" customWidth="1"/>
    <col min="3" max="38" width="6.08984375" style="42" customWidth="1"/>
    <col min="39" max="44" width="6.453125" style="42" customWidth="1"/>
    <col min="45" max="47" width="6.08984375" style="42" customWidth="1"/>
    <col min="48" max="48" width="10.08984375" style="42" customWidth="1"/>
    <col min="49" max="16384" width="9" style="42"/>
  </cols>
  <sheetData>
    <row r="1" spans="1:48" s="40" customFormat="1" ht="24" customHeight="1" x14ac:dyDescent="0.25">
      <c r="A1" s="38" t="s">
        <v>106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</row>
    <row r="2" spans="1:48" ht="45" customHeight="1" x14ac:dyDescent="0.2">
      <c r="A2" s="358" t="s">
        <v>104</v>
      </c>
      <c r="B2" s="359"/>
      <c r="C2" s="349" t="s">
        <v>53</v>
      </c>
      <c r="D2" s="350"/>
      <c r="E2" s="355"/>
      <c r="F2" s="350" t="s">
        <v>54</v>
      </c>
      <c r="G2" s="350"/>
      <c r="H2" s="350"/>
      <c r="I2" s="349" t="s">
        <v>55</v>
      </c>
      <c r="J2" s="350"/>
      <c r="K2" s="350"/>
      <c r="L2" s="349" t="s">
        <v>56</v>
      </c>
      <c r="M2" s="350"/>
      <c r="N2" s="350"/>
      <c r="O2" s="349" t="s">
        <v>57</v>
      </c>
      <c r="P2" s="350"/>
      <c r="Q2" s="350"/>
      <c r="R2" s="349" t="s">
        <v>58</v>
      </c>
      <c r="S2" s="350"/>
      <c r="T2" s="350"/>
      <c r="U2" s="349" t="s">
        <v>59</v>
      </c>
      <c r="V2" s="350"/>
      <c r="W2" s="350"/>
      <c r="X2" s="349" t="s">
        <v>60</v>
      </c>
      <c r="Y2" s="350"/>
      <c r="Z2" s="350"/>
      <c r="AA2" s="349" t="s">
        <v>61</v>
      </c>
      <c r="AB2" s="350"/>
      <c r="AC2" s="350"/>
      <c r="AD2" s="349" t="s">
        <v>62</v>
      </c>
      <c r="AE2" s="350"/>
      <c r="AF2" s="350"/>
      <c r="AG2" s="349" t="s">
        <v>63</v>
      </c>
      <c r="AH2" s="350"/>
      <c r="AI2" s="350"/>
      <c r="AJ2" s="349" t="s">
        <v>64</v>
      </c>
      <c r="AK2" s="350"/>
      <c r="AL2" s="350"/>
      <c r="AM2" s="349" t="s">
        <v>5</v>
      </c>
      <c r="AN2" s="350"/>
      <c r="AO2" s="350"/>
      <c r="AP2" s="349" t="s">
        <v>65</v>
      </c>
      <c r="AQ2" s="350"/>
      <c r="AR2" s="350"/>
      <c r="AS2" s="356" t="s">
        <v>90</v>
      </c>
      <c r="AT2" s="228"/>
      <c r="AU2" s="228"/>
      <c r="AV2" s="41"/>
    </row>
    <row r="3" spans="1:48" s="41" customFormat="1" ht="21" customHeight="1" x14ac:dyDescent="0.2">
      <c r="A3" s="215" t="s">
        <v>105</v>
      </c>
      <c r="B3" s="216" t="s">
        <v>70</v>
      </c>
      <c r="C3" s="215" t="s">
        <v>7</v>
      </c>
      <c r="D3" s="217" t="s">
        <v>6</v>
      </c>
      <c r="E3" s="218" t="s">
        <v>79</v>
      </c>
      <c r="F3" s="219" t="s">
        <v>7</v>
      </c>
      <c r="G3" s="217" t="s">
        <v>6</v>
      </c>
      <c r="H3" s="219" t="s">
        <v>79</v>
      </c>
      <c r="I3" s="220" t="s">
        <v>7</v>
      </c>
      <c r="J3" s="217" t="s">
        <v>6</v>
      </c>
      <c r="K3" s="219" t="s">
        <v>79</v>
      </c>
      <c r="L3" s="215" t="s">
        <v>7</v>
      </c>
      <c r="M3" s="217" t="s">
        <v>6</v>
      </c>
      <c r="N3" s="219" t="s">
        <v>79</v>
      </c>
      <c r="O3" s="215" t="s">
        <v>7</v>
      </c>
      <c r="P3" s="217" t="s">
        <v>6</v>
      </c>
      <c r="Q3" s="219" t="s">
        <v>79</v>
      </c>
      <c r="R3" s="220" t="s">
        <v>7</v>
      </c>
      <c r="S3" s="217" t="s">
        <v>6</v>
      </c>
      <c r="T3" s="219" t="s">
        <v>79</v>
      </c>
      <c r="U3" s="215" t="s">
        <v>7</v>
      </c>
      <c r="V3" s="217" t="s">
        <v>6</v>
      </c>
      <c r="W3" s="219" t="s">
        <v>79</v>
      </c>
      <c r="X3" s="215" t="s">
        <v>7</v>
      </c>
      <c r="Y3" s="217" t="s">
        <v>6</v>
      </c>
      <c r="Z3" s="219" t="s">
        <v>79</v>
      </c>
      <c r="AA3" s="215" t="s">
        <v>7</v>
      </c>
      <c r="AB3" s="217" t="s">
        <v>6</v>
      </c>
      <c r="AC3" s="219" t="s">
        <v>79</v>
      </c>
      <c r="AD3" s="215" t="s">
        <v>7</v>
      </c>
      <c r="AE3" s="217" t="s">
        <v>6</v>
      </c>
      <c r="AF3" s="219" t="s">
        <v>79</v>
      </c>
      <c r="AG3" s="215" t="s">
        <v>7</v>
      </c>
      <c r="AH3" s="217" t="s">
        <v>6</v>
      </c>
      <c r="AI3" s="219" t="s">
        <v>79</v>
      </c>
      <c r="AJ3" s="215" t="s">
        <v>7</v>
      </c>
      <c r="AK3" s="217" t="s">
        <v>6</v>
      </c>
      <c r="AL3" s="219" t="s">
        <v>79</v>
      </c>
      <c r="AM3" s="215" t="s">
        <v>7</v>
      </c>
      <c r="AN3" s="217" t="s">
        <v>6</v>
      </c>
      <c r="AO3" s="219" t="s">
        <v>79</v>
      </c>
      <c r="AP3" s="215" t="s">
        <v>7</v>
      </c>
      <c r="AQ3" s="217" t="s">
        <v>6</v>
      </c>
      <c r="AR3" s="219" t="s">
        <v>79</v>
      </c>
      <c r="AS3" s="357"/>
      <c r="AT3" s="229"/>
      <c r="AU3" s="229"/>
      <c r="AV3" s="42"/>
    </row>
    <row r="4" spans="1:48" ht="21" customHeight="1" x14ac:dyDescent="0.2">
      <c r="A4" s="186" t="s">
        <v>0</v>
      </c>
      <c r="B4" s="187">
        <v>100</v>
      </c>
      <c r="C4" s="188">
        <v>44</v>
      </c>
      <c r="D4" s="189">
        <v>4</v>
      </c>
      <c r="E4" s="190">
        <v>48</v>
      </c>
      <c r="F4" s="191">
        <v>19</v>
      </c>
      <c r="G4" s="189">
        <v>5</v>
      </c>
      <c r="H4" s="191">
        <v>24</v>
      </c>
      <c r="I4" s="188">
        <v>0</v>
      </c>
      <c r="J4" s="189">
        <v>1</v>
      </c>
      <c r="K4" s="191">
        <v>1</v>
      </c>
      <c r="L4" s="188">
        <v>6</v>
      </c>
      <c r="M4" s="189">
        <v>2</v>
      </c>
      <c r="N4" s="191">
        <v>8</v>
      </c>
      <c r="O4" s="188">
        <v>0</v>
      </c>
      <c r="P4" s="189">
        <v>0</v>
      </c>
      <c r="Q4" s="191">
        <v>0</v>
      </c>
      <c r="R4" s="188">
        <v>0</v>
      </c>
      <c r="S4" s="189">
        <v>0</v>
      </c>
      <c r="T4" s="191">
        <v>0</v>
      </c>
      <c r="U4" s="188">
        <v>0</v>
      </c>
      <c r="V4" s="189">
        <v>2</v>
      </c>
      <c r="W4" s="191">
        <v>2</v>
      </c>
      <c r="X4" s="188">
        <v>0</v>
      </c>
      <c r="Y4" s="189">
        <v>0</v>
      </c>
      <c r="Z4" s="191">
        <v>0</v>
      </c>
      <c r="AA4" s="188">
        <v>0</v>
      </c>
      <c r="AB4" s="189">
        <v>0</v>
      </c>
      <c r="AC4" s="191">
        <v>0</v>
      </c>
      <c r="AD4" s="188">
        <v>0</v>
      </c>
      <c r="AE4" s="189">
        <v>0</v>
      </c>
      <c r="AF4" s="191">
        <v>0</v>
      </c>
      <c r="AG4" s="188">
        <v>0</v>
      </c>
      <c r="AH4" s="189">
        <v>0</v>
      </c>
      <c r="AI4" s="191">
        <v>0</v>
      </c>
      <c r="AJ4" s="188">
        <v>0</v>
      </c>
      <c r="AK4" s="189">
        <v>0</v>
      </c>
      <c r="AL4" s="191">
        <v>0</v>
      </c>
      <c r="AM4" s="188">
        <v>13</v>
      </c>
      <c r="AN4" s="192">
        <v>3</v>
      </c>
      <c r="AO4" s="192">
        <v>16</v>
      </c>
      <c r="AP4" s="188">
        <v>82</v>
      </c>
      <c r="AQ4" s="192">
        <v>17</v>
      </c>
      <c r="AR4" s="192">
        <v>99</v>
      </c>
      <c r="AS4" s="187">
        <v>1</v>
      </c>
      <c r="AT4" s="230"/>
      <c r="AU4" s="230"/>
      <c r="AV4" s="43"/>
    </row>
    <row r="5" spans="1:48" ht="21" customHeight="1" x14ac:dyDescent="0.2">
      <c r="A5" s="193" t="s">
        <v>2</v>
      </c>
      <c r="B5" s="138">
        <v>48</v>
      </c>
      <c r="C5" s="139">
        <v>24</v>
      </c>
      <c r="D5" s="140">
        <v>1</v>
      </c>
      <c r="E5" s="141">
        <v>25</v>
      </c>
      <c r="F5" s="142">
        <v>4</v>
      </c>
      <c r="G5" s="140">
        <v>1</v>
      </c>
      <c r="H5" s="142">
        <v>5</v>
      </c>
      <c r="I5" s="139">
        <v>0</v>
      </c>
      <c r="J5" s="140">
        <v>0</v>
      </c>
      <c r="K5" s="142">
        <v>0</v>
      </c>
      <c r="L5" s="139">
        <v>2</v>
      </c>
      <c r="M5" s="140">
        <v>0</v>
      </c>
      <c r="N5" s="142">
        <v>2</v>
      </c>
      <c r="O5" s="139">
        <v>0</v>
      </c>
      <c r="P5" s="140">
        <v>0</v>
      </c>
      <c r="Q5" s="142">
        <v>0</v>
      </c>
      <c r="R5" s="139">
        <v>0</v>
      </c>
      <c r="S5" s="140">
        <v>0</v>
      </c>
      <c r="T5" s="142">
        <v>0</v>
      </c>
      <c r="U5" s="139">
        <v>1</v>
      </c>
      <c r="V5" s="140">
        <v>2</v>
      </c>
      <c r="W5" s="142">
        <v>3</v>
      </c>
      <c r="X5" s="139">
        <v>0</v>
      </c>
      <c r="Y5" s="140">
        <v>1</v>
      </c>
      <c r="Z5" s="142">
        <v>1</v>
      </c>
      <c r="AA5" s="139">
        <v>0</v>
      </c>
      <c r="AB5" s="140">
        <v>0</v>
      </c>
      <c r="AC5" s="142">
        <v>0</v>
      </c>
      <c r="AD5" s="139">
        <v>0</v>
      </c>
      <c r="AE5" s="140">
        <v>0</v>
      </c>
      <c r="AF5" s="142">
        <v>0</v>
      </c>
      <c r="AG5" s="139">
        <v>0</v>
      </c>
      <c r="AH5" s="140">
        <v>0</v>
      </c>
      <c r="AI5" s="142">
        <v>0</v>
      </c>
      <c r="AJ5" s="139">
        <v>0</v>
      </c>
      <c r="AK5" s="140">
        <v>0</v>
      </c>
      <c r="AL5" s="142">
        <v>0</v>
      </c>
      <c r="AM5" s="143">
        <v>10</v>
      </c>
      <c r="AN5" s="144">
        <v>2</v>
      </c>
      <c r="AO5" s="144">
        <v>12</v>
      </c>
      <c r="AP5" s="143">
        <v>41</v>
      </c>
      <c r="AQ5" s="144">
        <v>7</v>
      </c>
      <c r="AR5" s="144">
        <v>48</v>
      </c>
      <c r="AS5" s="138">
        <v>0</v>
      </c>
      <c r="AT5" s="226"/>
      <c r="AU5" s="226"/>
      <c r="AV5" s="43"/>
    </row>
    <row r="6" spans="1:48" ht="21" customHeight="1" x14ac:dyDescent="0.2">
      <c r="A6" s="193" t="s">
        <v>3</v>
      </c>
      <c r="B6" s="138">
        <v>48</v>
      </c>
      <c r="C6" s="139">
        <v>14</v>
      </c>
      <c r="D6" s="140">
        <v>1</v>
      </c>
      <c r="E6" s="141">
        <v>15</v>
      </c>
      <c r="F6" s="142">
        <v>7</v>
      </c>
      <c r="G6" s="140">
        <v>2</v>
      </c>
      <c r="H6" s="142">
        <v>9</v>
      </c>
      <c r="I6" s="139">
        <v>0</v>
      </c>
      <c r="J6" s="140">
        <v>0</v>
      </c>
      <c r="K6" s="142">
        <v>0</v>
      </c>
      <c r="L6" s="139">
        <v>1</v>
      </c>
      <c r="M6" s="140">
        <v>0</v>
      </c>
      <c r="N6" s="142">
        <v>1</v>
      </c>
      <c r="O6" s="139">
        <v>1</v>
      </c>
      <c r="P6" s="140">
        <v>0</v>
      </c>
      <c r="Q6" s="142">
        <v>1</v>
      </c>
      <c r="R6" s="139">
        <v>0</v>
      </c>
      <c r="S6" s="140">
        <v>0</v>
      </c>
      <c r="T6" s="142">
        <v>0</v>
      </c>
      <c r="U6" s="139">
        <v>2</v>
      </c>
      <c r="V6" s="140">
        <v>0</v>
      </c>
      <c r="W6" s="142">
        <v>2</v>
      </c>
      <c r="X6" s="139">
        <v>1</v>
      </c>
      <c r="Y6" s="140">
        <v>0</v>
      </c>
      <c r="Z6" s="142">
        <v>1</v>
      </c>
      <c r="AA6" s="139">
        <v>0</v>
      </c>
      <c r="AB6" s="140">
        <v>0</v>
      </c>
      <c r="AC6" s="142">
        <v>0</v>
      </c>
      <c r="AD6" s="139">
        <v>1</v>
      </c>
      <c r="AE6" s="140">
        <v>0</v>
      </c>
      <c r="AF6" s="142">
        <v>1</v>
      </c>
      <c r="AG6" s="139">
        <v>0</v>
      </c>
      <c r="AH6" s="140">
        <v>0</v>
      </c>
      <c r="AI6" s="142">
        <v>0</v>
      </c>
      <c r="AJ6" s="139">
        <v>3</v>
      </c>
      <c r="AK6" s="140">
        <v>1</v>
      </c>
      <c r="AL6" s="142">
        <v>4</v>
      </c>
      <c r="AM6" s="143">
        <v>13</v>
      </c>
      <c r="AN6" s="144">
        <v>1</v>
      </c>
      <c r="AO6" s="144">
        <v>14</v>
      </c>
      <c r="AP6" s="143">
        <v>43</v>
      </c>
      <c r="AQ6" s="144">
        <v>5</v>
      </c>
      <c r="AR6" s="144">
        <v>48</v>
      </c>
      <c r="AS6" s="138">
        <v>0</v>
      </c>
      <c r="AT6" s="226"/>
      <c r="AU6" s="226"/>
      <c r="AV6" s="43"/>
    </row>
    <row r="7" spans="1:48" ht="21" customHeight="1" x14ac:dyDescent="0.2">
      <c r="A7" s="193" t="s">
        <v>4</v>
      </c>
      <c r="B7" s="138">
        <v>59</v>
      </c>
      <c r="C7" s="139">
        <v>22</v>
      </c>
      <c r="D7" s="140">
        <v>2</v>
      </c>
      <c r="E7" s="141">
        <v>24</v>
      </c>
      <c r="F7" s="142">
        <v>4</v>
      </c>
      <c r="G7" s="140">
        <v>6</v>
      </c>
      <c r="H7" s="142">
        <v>10</v>
      </c>
      <c r="I7" s="139">
        <v>2</v>
      </c>
      <c r="J7" s="140">
        <v>0</v>
      </c>
      <c r="K7" s="142">
        <v>2</v>
      </c>
      <c r="L7" s="139">
        <v>4</v>
      </c>
      <c r="M7" s="140">
        <v>0</v>
      </c>
      <c r="N7" s="142">
        <v>4</v>
      </c>
      <c r="O7" s="139">
        <v>0</v>
      </c>
      <c r="P7" s="140">
        <v>0</v>
      </c>
      <c r="Q7" s="142">
        <v>0</v>
      </c>
      <c r="R7" s="139">
        <v>0</v>
      </c>
      <c r="S7" s="140">
        <v>0</v>
      </c>
      <c r="T7" s="142">
        <v>0</v>
      </c>
      <c r="U7" s="139">
        <v>3</v>
      </c>
      <c r="V7" s="140">
        <v>2</v>
      </c>
      <c r="W7" s="142">
        <v>5</v>
      </c>
      <c r="X7" s="139">
        <v>0</v>
      </c>
      <c r="Y7" s="140">
        <v>0</v>
      </c>
      <c r="Z7" s="142">
        <v>0</v>
      </c>
      <c r="AA7" s="139">
        <v>0</v>
      </c>
      <c r="AB7" s="140">
        <v>0</v>
      </c>
      <c r="AC7" s="142">
        <v>0</v>
      </c>
      <c r="AD7" s="139">
        <v>0</v>
      </c>
      <c r="AE7" s="140">
        <v>0</v>
      </c>
      <c r="AF7" s="142">
        <v>0</v>
      </c>
      <c r="AG7" s="139">
        <v>0</v>
      </c>
      <c r="AH7" s="140">
        <v>0</v>
      </c>
      <c r="AI7" s="142">
        <v>0</v>
      </c>
      <c r="AJ7" s="139">
        <v>0</v>
      </c>
      <c r="AK7" s="140">
        <v>0</v>
      </c>
      <c r="AL7" s="142">
        <v>0</v>
      </c>
      <c r="AM7" s="143">
        <v>14</v>
      </c>
      <c r="AN7" s="144">
        <v>0</v>
      </c>
      <c r="AO7" s="144">
        <v>14</v>
      </c>
      <c r="AP7" s="143">
        <v>49</v>
      </c>
      <c r="AQ7" s="144">
        <v>10</v>
      </c>
      <c r="AR7" s="144">
        <v>59</v>
      </c>
      <c r="AS7" s="138">
        <v>0</v>
      </c>
      <c r="AT7" s="226"/>
      <c r="AU7" s="226"/>
      <c r="AV7" s="43"/>
    </row>
    <row r="8" spans="1:48" ht="21" customHeight="1" x14ac:dyDescent="0.2">
      <c r="A8" s="193" t="s">
        <v>8</v>
      </c>
      <c r="B8" s="138">
        <v>41</v>
      </c>
      <c r="C8" s="139">
        <v>21</v>
      </c>
      <c r="D8" s="140">
        <v>2</v>
      </c>
      <c r="E8" s="141">
        <v>23</v>
      </c>
      <c r="F8" s="142">
        <v>3</v>
      </c>
      <c r="G8" s="140">
        <v>1</v>
      </c>
      <c r="H8" s="142">
        <v>4</v>
      </c>
      <c r="I8" s="139">
        <v>0</v>
      </c>
      <c r="J8" s="140">
        <v>0</v>
      </c>
      <c r="K8" s="142">
        <v>0</v>
      </c>
      <c r="L8" s="139">
        <v>1</v>
      </c>
      <c r="M8" s="140">
        <v>0</v>
      </c>
      <c r="N8" s="142">
        <v>1</v>
      </c>
      <c r="O8" s="139">
        <v>0</v>
      </c>
      <c r="P8" s="140">
        <v>0</v>
      </c>
      <c r="Q8" s="142">
        <v>0</v>
      </c>
      <c r="R8" s="139">
        <v>0</v>
      </c>
      <c r="S8" s="140">
        <v>0</v>
      </c>
      <c r="T8" s="142">
        <v>0</v>
      </c>
      <c r="U8" s="139">
        <v>0</v>
      </c>
      <c r="V8" s="140">
        <v>1</v>
      </c>
      <c r="W8" s="142">
        <v>1</v>
      </c>
      <c r="X8" s="139">
        <v>0</v>
      </c>
      <c r="Y8" s="140">
        <v>0</v>
      </c>
      <c r="Z8" s="142">
        <v>0</v>
      </c>
      <c r="AA8" s="139">
        <v>0</v>
      </c>
      <c r="AB8" s="140">
        <v>0</v>
      </c>
      <c r="AC8" s="142">
        <v>0</v>
      </c>
      <c r="AD8" s="139">
        <v>0</v>
      </c>
      <c r="AE8" s="140">
        <v>0</v>
      </c>
      <c r="AF8" s="142">
        <v>0</v>
      </c>
      <c r="AG8" s="139">
        <v>0</v>
      </c>
      <c r="AH8" s="140">
        <v>0</v>
      </c>
      <c r="AI8" s="142">
        <v>0</v>
      </c>
      <c r="AJ8" s="139">
        <v>0</v>
      </c>
      <c r="AK8" s="140">
        <v>0</v>
      </c>
      <c r="AL8" s="142">
        <v>0</v>
      </c>
      <c r="AM8" s="143">
        <v>9</v>
      </c>
      <c r="AN8" s="144">
        <v>2</v>
      </c>
      <c r="AO8" s="144">
        <v>11</v>
      </c>
      <c r="AP8" s="143">
        <v>34</v>
      </c>
      <c r="AQ8" s="144">
        <v>6</v>
      </c>
      <c r="AR8" s="144">
        <v>40</v>
      </c>
      <c r="AS8" s="138">
        <v>1</v>
      </c>
      <c r="AT8" s="226"/>
      <c r="AU8" s="226"/>
      <c r="AV8" s="43"/>
    </row>
    <row r="9" spans="1:48" ht="21" customHeight="1" x14ac:dyDescent="0.2">
      <c r="A9" s="193" t="s">
        <v>9</v>
      </c>
      <c r="B9" s="138">
        <v>43</v>
      </c>
      <c r="C9" s="139">
        <v>25</v>
      </c>
      <c r="D9" s="140">
        <v>1</v>
      </c>
      <c r="E9" s="141">
        <v>26</v>
      </c>
      <c r="F9" s="142">
        <v>1</v>
      </c>
      <c r="G9" s="140">
        <v>1</v>
      </c>
      <c r="H9" s="142">
        <v>2</v>
      </c>
      <c r="I9" s="139">
        <v>0</v>
      </c>
      <c r="J9" s="140">
        <v>0</v>
      </c>
      <c r="K9" s="142">
        <v>0</v>
      </c>
      <c r="L9" s="139">
        <v>1</v>
      </c>
      <c r="M9" s="140">
        <v>0</v>
      </c>
      <c r="N9" s="142">
        <v>1</v>
      </c>
      <c r="O9" s="139">
        <v>1</v>
      </c>
      <c r="P9" s="140">
        <v>0</v>
      </c>
      <c r="Q9" s="142">
        <v>1</v>
      </c>
      <c r="R9" s="139">
        <v>0</v>
      </c>
      <c r="S9" s="140">
        <v>0</v>
      </c>
      <c r="T9" s="142">
        <v>0</v>
      </c>
      <c r="U9" s="139">
        <v>2</v>
      </c>
      <c r="V9" s="140">
        <v>0</v>
      </c>
      <c r="W9" s="142">
        <v>2</v>
      </c>
      <c r="X9" s="139">
        <v>0</v>
      </c>
      <c r="Y9" s="140">
        <v>0</v>
      </c>
      <c r="Z9" s="142">
        <v>0</v>
      </c>
      <c r="AA9" s="139">
        <v>0</v>
      </c>
      <c r="AB9" s="140">
        <v>0</v>
      </c>
      <c r="AC9" s="142">
        <v>0</v>
      </c>
      <c r="AD9" s="139">
        <v>0</v>
      </c>
      <c r="AE9" s="140">
        <v>0</v>
      </c>
      <c r="AF9" s="142">
        <v>0</v>
      </c>
      <c r="AG9" s="139">
        <v>0</v>
      </c>
      <c r="AH9" s="140">
        <v>0</v>
      </c>
      <c r="AI9" s="142">
        <v>0</v>
      </c>
      <c r="AJ9" s="139">
        <v>0</v>
      </c>
      <c r="AK9" s="140">
        <v>0</v>
      </c>
      <c r="AL9" s="142">
        <v>0</v>
      </c>
      <c r="AM9" s="143">
        <v>6</v>
      </c>
      <c r="AN9" s="144">
        <v>4</v>
      </c>
      <c r="AO9" s="144">
        <v>10</v>
      </c>
      <c r="AP9" s="143">
        <v>36</v>
      </c>
      <c r="AQ9" s="144">
        <v>6</v>
      </c>
      <c r="AR9" s="144">
        <v>42</v>
      </c>
      <c r="AS9" s="138">
        <v>1</v>
      </c>
      <c r="AT9" s="226"/>
      <c r="AU9" s="226"/>
      <c r="AV9" s="43"/>
    </row>
    <row r="10" spans="1:48" ht="21" customHeight="1" x14ac:dyDescent="0.2">
      <c r="A10" s="194" t="s">
        <v>10</v>
      </c>
      <c r="B10" s="145">
        <v>58</v>
      </c>
      <c r="C10" s="146">
        <v>28</v>
      </c>
      <c r="D10" s="147">
        <v>1</v>
      </c>
      <c r="E10" s="148">
        <v>29</v>
      </c>
      <c r="F10" s="149">
        <v>10</v>
      </c>
      <c r="G10" s="147">
        <v>0</v>
      </c>
      <c r="H10" s="150">
        <v>10</v>
      </c>
      <c r="I10" s="146">
        <v>1</v>
      </c>
      <c r="J10" s="147">
        <v>0</v>
      </c>
      <c r="K10" s="150">
        <v>1</v>
      </c>
      <c r="L10" s="146">
        <v>4</v>
      </c>
      <c r="M10" s="147">
        <v>0</v>
      </c>
      <c r="N10" s="149">
        <v>4</v>
      </c>
      <c r="O10" s="146">
        <v>0</v>
      </c>
      <c r="P10" s="147">
        <v>0</v>
      </c>
      <c r="Q10" s="150">
        <v>0</v>
      </c>
      <c r="R10" s="146">
        <v>0</v>
      </c>
      <c r="S10" s="147">
        <v>0</v>
      </c>
      <c r="T10" s="150">
        <v>0</v>
      </c>
      <c r="U10" s="146">
        <v>0</v>
      </c>
      <c r="V10" s="147">
        <v>4</v>
      </c>
      <c r="W10" s="150">
        <v>4</v>
      </c>
      <c r="X10" s="146">
        <v>0</v>
      </c>
      <c r="Y10" s="147">
        <v>0</v>
      </c>
      <c r="Z10" s="149">
        <v>0</v>
      </c>
      <c r="AA10" s="146">
        <v>0</v>
      </c>
      <c r="AB10" s="147">
        <v>0</v>
      </c>
      <c r="AC10" s="149">
        <v>0</v>
      </c>
      <c r="AD10" s="146">
        <v>0</v>
      </c>
      <c r="AE10" s="147">
        <v>0</v>
      </c>
      <c r="AF10" s="149">
        <v>0</v>
      </c>
      <c r="AG10" s="146">
        <v>0</v>
      </c>
      <c r="AH10" s="147">
        <v>0</v>
      </c>
      <c r="AI10" s="149">
        <v>0</v>
      </c>
      <c r="AJ10" s="146">
        <v>1</v>
      </c>
      <c r="AK10" s="147">
        <v>0</v>
      </c>
      <c r="AL10" s="150">
        <v>1</v>
      </c>
      <c r="AM10" s="146">
        <v>8</v>
      </c>
      <c r="AN10" s="150">
        <v>1</v>
      </c>
      <c r="AO10" s="150">
        <v>9</v>
      </c>
      <c r="AP10" s="146">
        <v>52</v>
      </c>
      <c r="AQ10" s="150">
        <v>6</v>
      </c>
      <c r="AR10" s="150">
        <v>58</v>
      </c>
      <c r="AS10" s="145">
        <v>0</v>
      </c>
      <c r="AT10" s="226"/>
      <c r="AU10" s="226"/>
      <c r="AV10" s="43"/>
    </row>
    <row r="11" spans="1:48" ht="21" customHeight="1" x14ac:dyDescent="0.2">
      <c r="A11" s="186" t="s">
        <v>11</v>
      </c>
      <c r="B11" s="151">
        <v>62</v>
      </c>
      <c r="C11" s="152">
        <v>30</v>
      </c>
      <c r="D11" s="153">
        <v>1</v>
      </c>
      <c r="E11" s="154">
        <v>31</v>
      </c>
      <c r="F11" s="155">
        <v>1</v>
      </c>
      <c r="G11" s="153">
        <v>1</v>
      </c>
      <c r="H11" s="155">
        <v>2</v>
      </c>
      <c r="I11" s="152">
        <v>0</v>
      </c>
      <c r="J11" s="153">
        <v>1</v>
      </c>
      <c r="K11" s="155">
        <v>1</v>
      </c>
      <c r="L11" s="152">
        <v>3</v>
      </c>
      <c r="M11" s="153">
        <v>1</v>
      </c>
      <c r="N11" s="155">
        <v>4</v>
      </c>
      <c r="O11" s="152">
        <v>3</v>
      </c>
      <c r="P11" s="153">
        <v>0</v>
      </c>
      <c r="Q11" s="155">
        <v>3</v>
      </c>
      <c r="R11" s="152">
        <v>0</v>
      </c>
      <c r="S11" s="153">
        <v>0</v>
      </c>
      <c r="T11" s="155">
        <v>0</v>
      </c>
      <c r="U11" s="152">
        <v>0</v>
      </c>
      <c r="V11" s="153">
        <v>1</v>
      </c>
      <c r="W11" s="155">
        <v>1</v>
      </c>
      <c r="X11" s="152">
        <v>0</v>
      </c>
      <c r="Y11" s="153">
        <v>0</v>
      </c>
      <c r="Z11" s="155">
        <v>0</v>
      </c>
      <c r="AA11" s="152">
        <v>0</v>
      </c>
      <c r="AB11" s="153">
        <v>0</v>
      </c>
      <c r="AC11" s="155">
        <v>0</v>
      </c>
      <c r="AD11" s="152">
        <v>0</v>
      </c>
      <c r="AE11" s="153">
        <v>0</v>
      </c>
      <c r="AF11" s="155">
        <v>0</v>
      </c>
      <c r="AG11" s="152">
        <v>0</v>
      </c>
      <c r="AH11" s="153">
        <v>0</v>
      </c>
      <c r="AI11" s="155">
        <v>0</v>
      </c>
      <c r="AJ11" s="152">
        <v>0</v>
      </c>
      <c r="AK11" s="153">
        <v>1</v>
      </c>
      <c r="AL11" s="155">
        <v>1</v>
      </c>
      <c r="AM11" s="152">
        <v>16</v>
      </c>
      <c r="AN11" s="156">
        <v>0</v>
      </c>
      <c r="AO11" s="156">
        <v>16</v>
      </c>
      <c r="AP11" s="152">
        <v>53</v>
      </c>
      <c r="AQ11" s="156">
        <v>6</v>
      </c>
      <c r="AR11" s="156">
        <v>59</v>
      </c>
      <c r="AS11" s="151">
        <v>3</v>
      </c>
      <c r="AT11" s="226"/>
      <c r="AU11" s="226"/>
      <c r="AV11" s="43"/>
    </row>
    <row r="12" spans="1:48" ht="21" customHeight="1" x14ac:dyDescent="0.2">
      <c r="A12" s="193" t="s">
        <v>12</v>
      </c>
      <c r="B12" s="138">
        <v>50</v>
      </c>
      <c r="C12" s="139">
        <v>26</v>
      </c>
      <c r="D12" s="140">
        <v>3</v>
      </c>
      <c r="E12" s="141">
        <v>29</v>
      </c>
      <c r="F12" s="142">
        <v>2</v>
      </c>
      <c r="G12" s="140">
        <v>1</v>
      </c>
      <c r="H12" s="142">
        <v>3</v>
      </c>
      <c r="I12" s="139">
        <v>0</v>
      </c>
      <c r="J12" s="140">
        <v>1</v>
      </c>
      <c r="K12" s="142">
        <v>1</v>
      </c>
      <c r="L12" s="139">
        <v>3</v>
      </c>
      <c r="M12" s="140">
        <v>0</v>
      </c>
      <c r="N12" s="142">
        <v>3</v>
      </c>
      <c r="O12" s="139">
        <v>0</v>
      </c>
      <c r="P12" s="140">
        <v>0</v>
      </c>
      <c r="Q12" s="142">
        <v>0</v>
      </c>
      <c r="R12" s="139">
        <v>0</v>
      </c>
      <c r="S12" s="140">
        <v>0</v>
      </c>
      <c r="T12" s="142">
        <v>0</v>
      </c>
      <c r="U12" s="139">
        <v>0</v>
      </c>
      <c r="V12" s="140">
        <v>1</v>
      </c>
      <c r="W12" s="142">
        <v>1</v>
      </c>
      <c r="X12" s="139">
        <v>0</v>
      </c>
      <c r="Y12" s="140">
        <v>0</v>
      </c>
      <c r="Z12" s="142">
        <v>0</v>
      </c>
      <c r="AA12" s="139">
        <v>0</v>
      </c>
      <c r="AB12" s="140">
        <v>0</v>
      </c>
      <c r="AC12" s="142">
        <v>0</v>
      </c>
      <c r="AD12" s="139">
        <v>0</v>
      </c>
      <c r="AE12" s="140">
        <v>0</v>
      </c>
      <c r="AF12" s="142">
        <v>0</v>
      </c>
      <c r="AG12" s="139">
        <v>0</v>
      </c>
      <c r="AH12" s="140">
        <v>0</v>
      </c>
      <c r="AI12" s="142">
        <v>0</v>
      </c>
      <c r="AJ12" s="139">
        <v>0</v>
      </c>
      <c r="AK12" s="140">
        <v>0</v>
      </c>
      <c r="AL12" s="142">
        <v>0</v>
      </c>
      <c r="AM12" s="143">
        <v>10</v>
      </c>
      <c r="AN12" s="144">
        <v>3</v>
      </c>
      <c r="AO12" s="144">
        <v>13</v>
      </c>
      <c r="AP12" s="143">
        <v>41</v>
      </c>
      <c r="AQ12" s="144">
        <v>9</v>
      </c>
      <c r="AR12" s="144">
        <v>50</v>
      </c>
      <c r="AS12" s="138">
        <v>0</v>
      </c>
      <c r="AT12" s="226"/>
      <c r="AU12" s="226"/>
      <c r="AV12" s="43"/>
    </row>
    <row r="13" spans="1:48" ht="21" customHeight="1" x14ac:dyDescent="0.2">
      <c r="A13" s="193" t="s">
        <v>13</v>
      </c>
      <c r="B13" s="138">
        <v>50</v>
      </c>
      <c r="C13" s="139">
        <v>25</v>
      </c>
      <c r="D13" s="140">
        <v>1</v>
      </c>
      <c r="E13" s="141">
        <v>26</v>
      </c>
      <c r="F13" s="142">
        <v>2</v>
      </c>
      <c r="G13" s="140">
        <v>2</v>
      </c>
      <c r="H13" s="142">
        <v>4</v>
      </c>
      <c r="I13" s="139">
        <v>1</v>
      </c>
      <c r="J13" s="140">
        <v>0</v>
      </c>
      <c r="K13" s="142">
        <v>1</v>
      </c>
      <c r="L13" s="139">
        <v>3</v>
      </c>
      <c r="M13" s="140">
        <v>0</v>
      </c>
      <c r="N13" s="142">
        <v>3</v>
      </c>
      <c r="O13" s="139">
        <v>0</v>
      </c>
      <c r="P13" s="140">
        <v>0</v>
      </c>
      <c r="Q13" s="142">
        <v>0</v>
      </c>
      <c r="R13" s="139">
        <v>0</v>
      </c>
      <c r="S13" s="140">
        <v>0</v>
      </c>
      <c r="T13" s="142">
        <v>0</v>
      </c>
      <c r="U13" s="139">
        <v>1</v>
      </c>
      <c r="V13" s="140">
        <v>1</v>
      </c>
      <c r="W13" s="142">
        <v>2</v>
      </c>
      <c r="X13" s="139">
        <v>0</v>
      </c>
      <c r="Y13" s="140">
        <v>0</v>
      </c>
      <c r="Z13" s="142">
        <v>0</v>
      </c>
      <c r="AA13" s="139">
        <v>0</v>
      </c>
      <c r="AB13" s="140">
        <v>0</v>
      </c>
      <c r="AC13" s="142">
        <v>0</v>
      </c>
      <c r="AD13" s="139">
        <v>0</v>
      </c>
      <c r="AE13" s="140">
        <v>0</v>
      </c>
      <c r="AF13" s="142">
        <v>0</v>
      </c>
      <c r="AG13" s="139">
        <v>0</v>
      </c>
      <c r="AH13" s="140">
        <v>0</v>
      </c>
      <c r="AI13" s="142">
        <v>0</v>
      </c>
      <c r="AJ13" s="139">
        <v>0</v>
      </c>
      <c r="AK13" s="140">
        <v>0</v>
      </c>
      <c r="AL13" s="142">
        <v>0</v>
      </c>
      <c r="AM13" s="143">
        <v>10</v>
      </c>
      <c r="AN13" s="144">
        <v>2</v>
      </c>
      <c r="AO13" s="144">
        <v>12</v>
      </c>
      <c r="AP13" s="143">
        <v>42</v>
      </c>
      <c r="AQ13" s="144">
        <v>6</v>
      </c>
      <c r="AR13" s="144">
        <v>48</v>
      </c>
      <c r="AS13" s="138">
        <v>2</v>
      </c>
      <c r="AT13" s="226"/>
      <c r="AU13" s="226"/>
      <c r="AV13" s="43"/>
    </row>
    <row r="14" spans="1:48" ht="21" customHeight="1" x14ac:dyDescent="0.2">
      <c r="A14" s="193" t="s">
        <v>14</v>
      </c>
      <c r="B14" s="138">
        <v>93</v>
      </c>
      <c r="C14" s="139">
        <v>50</v>
      </c>
      <c r="D14" s="140">
        <v>3</v>
      </c>
      <c r="E14" s="141">
        <v>53</v>
      </c>
      <c r="F14" s="142">
        <v>9</v>
      </c>
      <c r="G14" s="140">
        <v>2</v>
      </c>
      <c r="H14" s="142">
        <v>11</v>
      </c>
      <c r="I14" s="139">
        <v>0</v>
      </c>
      <c r="J14" s="140">
        <v>0</v>
      </c>
      <c r="K14" s="142">
        <v>0</v>
      </c>
      <c r="L14" s="139">
        <v>8</v>
      </c>
      <c r="M14" s="140">
        <v>1</v>
      </c>
      <c r="N14" s="142">
        <v>9</v>
      </c>
      <c r="O14" s="139">
        <v>0</v>
      </c>
      <c r="P14" s="140">
        <v>0</v>
      </c>
      <c r="Q14" s="142">
        <v>0</v>
      </c>
      <c r="R14" s="139">
        <v>0</v>
      </c>
      <c r="S14" s="140">
        <v>0</v>
      </c>
      <c r="T14" s="142">
        <v>0</v>
      </c>
      <c r="U14" s="139">
        <v>0</v>
      </c>
      <c r="V14" s="140">
        <v>3</v>
      </c>
      <c r="W14" s="142">
        <v>3</v>
      </c>
      <c r="X14" s="139">
        <v>0</v>
      </c>
      <c r="Y14" s="140">
        <v>0</v>
      </c>
      <c r="Z14" s="142">
        <v>0</v>
      </c>
      <c r="AA14" s="139">
        <v>0</v>
      </c>
      <c r="AB14" s="140">
        <v>0</v>
      </c>
      <c r="AC14" s="142">
        <v>0</v>
      </c>
      <c r="AD14" s="139">
        <v>0</v>
      </c>
      <c r="AE14" s="140">
        <v>0</v>
      </c>
      <c r="AF14" s="142">
        <v>0</v>
      </c>
      <c r="AG14" s="139">
        <v>0</v>
      </c>
      <c r="AH14" s="140">
        <v>0</v>
      </c>
      <c r="AI14" s="142">
        <v>0</v>
      </c>
      <c r="AJ14" s="139">
        <v>0</v>
      </c>
      <c r="AK14" s="140">
        <v>0</v>
      </c>
      <c r="AL14" s="142">
        <v>0</v>
      </c>
      <c r="AM14" s="143">
        <v>11</v>
      </c>
      <c r="AN14" s="144">
        <v>4</v>
      </c>
      <c r="AO14" s="144">
        <v>15</v>
      </c>
      <c r="AP14" s="143">
        <v>78</v>
      </c>
      <c r="AQ14" s="144">
        <v>13</v>
      </c>
      <c r="AR14" s="144">
        <v>91</v>
      </c>
      <c r="AS14" s="138">
        <v>2</v>
      </c>
      <c r="AT14" s="226"/>
      <c r="AU14" s="226"/>
      <c r="AV14" s="43"/>
    </row>
    <row r="15" spans="1:48" ht="21" customHeight="1" x14ac:dyDescent="0.2">
      <c r="A15" s="193" t="s">
        <v>15</v>
      </c>
      <c r="B15" s="138">
        <v>95</v>
      </c>
      <c r="C15" s="139">
        <v>38</v>
      </c>
      <c r="D15" s="140">
        <v>3</v>
      </c>
      <c r="E15" s="141">
        <v>41</v>
      </c>
      <c r="F15" s="142">
        <v>10</v>
      </c>
      <c r="G15" s="140">
        <v>4</v>
      </c>
      <c r="H15" s="142">
        <v>14</v>
      </c>
      <c r="I15" s="139">
        <v>1</v>
      </c>
      <c r="J15" s="140">
        <v>0</v>
      </c>
      <c r="K15" s="142">
        <v>1</v>
      </c>
      <c r="L15" s="139">
        <v>8</v>
      </c>
      <c r="M15" s="140">
        <v>0</v>
      </c>
      <c r="N15" s="142">
        <v>8</v>
      </c>
      <c r="O15" s="139">
        <v>2</v>
      </c>
      <c r="P15" s="140">
        <v>0</v>
      </c>
      <c r="Q15" s="142">
        <v>2</v>
      </c>
      <c r="R15" s="139">
        <v>0</v>
      </c>
      <c r="S15" s="140">
        <v>0</v>
      </c>
      <c r="T15" s="142">
        <v>0</v>
      </c>
      <c r="U15" s="139">
        <v>2</v>
      </c>
      <c r="V15" s="140">
        <v>2</v>
      </c>
      <c r="W15" s="142">
        <v>4</v>
      </c>
      <c r="X15" s="139">
        <v>0</v>
      </c>
      <c r="Y15" s="140">
        <v>0</v>
      </c>
      <c r="Z15" s="142">
        <v>0</v>
      </c>
      <c r="AA15" s="139">
        <v>0</v>
      </c>
      <c r="AB15" s="140">
        <v>0</v>
      </c>
      <c r="AC15" s="142">
        <v>0</v>
      </c>
      <c r="AD15" s="139">
        <v>0</v>
      </c>
      <c r="AE15" s="140">
        <v>0</v>
      </c>
      <c r="AF15" s="142">
        <v>0</v>
      </c>
      <c r="AG15" s="139">
        <v>0</v>
      </c>
      <c r="AH15" s="140">
        <v>0</v>
      </c>
      <c r="AI15" s="142">
        <v>0</v>
      </c>
      <c r="AJ15" s="139">
        <v>0</v>
      </c>
      <c r="AK15" s="140">
        <v>1</v>
      </c>
      <c r="AL15" s="142">
        <v>1</v>
      </c>
      <c r="AM15" s="143">
        <v>16</v>
      </c>
      <c r="AN15" s="144">
        <v>3</v>
      </c>
      <c r="AO15" s="144">
        <v>19</v>
      </c>
      <c r="AP15" s="143">
        <v>77</v>
      </c>
      <c r="AQ15" s="144">
        <v>13</v>
      </c>
      <c r="AR15" s="144">
        <v>90</v>
      </c>
      <c r="AS15" s="138">
        <v>5</v>
      </c>
      <c r="AT15" s="226"/>
      <c r="AU15" s="226"/>
      <c r="AV15" s="43"/>
    </row>
    <row r="16" spans="1:48" ht="21" customHeight="1" x14ac:dyDescent="0.2">
      <c r="A16" s="193" t="s">
        <v>16</v>
      </c>
      <c r="B16" s="138">
        <v>127</v>
      </c>
      <c r="C16" s="139">
        <v>25</v>
      </c>
      <c r="D16" s="140">
        <v>4</v>
      </c>
      <c r="E16" s="141">
        <v>29</v>
      </c>
      <c r="F16" s="142">
        <v>11</v>
      </c>
      <c r="G16" s="140">
        <v>3</v>
      </c>
      <c r="H16" s="142">
        <v>14</v>
      </c>
      <c r="I16" s="139">
        <v>1</v>
      </c>
      <c r="J16" s="140">
        <v>0</v>
      </c>
      <c r="K16" s="142">
        <v>1</v>
      </c>
      <c r="L16" s="139">
        <v>20</v>
      </c>
      <c r="M16" s="140">
        <v>3</v>
      </c>
      <c r="N16" s="142">
        <v>23</v>
      </c>
      <c r="O16" s="139">
        <v>0</v>
      </c>
      <c r="P16" s="140">
        <v>0</v>
      </c>
      <c r="Q16" s="142">
        <v>0</v>
      </c>
      <c r="R16" s="139">
        <v>0</v>
      </c>
      <c r="S16" s="140">
        <v>0</v>
      </c>
      <c r="T16" s="142">
        <v>0</v>
      </c>
      <c r="U16" s="139">
        <v>5</v>
      </c>
      <c r="V16" s="140">
        <v>14</v>
      </c>
      <c r="W16" s="142">
        <v>19</v>
      </c>
      <c r="X16" s="139">
        <v>0</v>
      </c>
      <c r="Y16" s="140">
        <v>0</v>
      </c>
      <c r="Z16" s="142">
        <v>0</v>
      </c>
      <c r="AA16" s="139">
        <v>0</v>
      </c>
      <c r="AB16" s="140">
        <v>0</v>
      </c>
      <c r="AC16" s="142">
        <v>0</v>
      </c>
      <c r="AD16" s="139">
        <v>0</v>
      </c>
      <c r="AE16" s="140">
        <v>0</v>
      </c>
      <c r="AF16" s="142">
        <v>0</v>
      </c>
      <c r="AG16" s="139">
        <v>0</v>
      </c>
      <c r="AH16" s="140">
        <v>0</v>
      </c>
      <c r="AI16" s="142">
        <v>0</v>
      </c>
      <c r="AJ16" s="139">
        <v>19</v>
      </c>
      <c r="AK16" s="140">
        <v>12</v>
      </c>
      <c r="AL16" s="142">
        <v>31</v>
      </c>
      <c r="AM16" s="143">
        <v>2</v>
      </c>
      <c r="AN16" s="144">
        <v>5</v>
      </c>
      <c r="AO16" s="144">
        <v>7</v>
      </c>
      <c r="AP16" s="143">
        <v>83</v>
      </c>
      <c r="AQ16" s="144">
        <v>41</v>
      </c>
      <c r="AR16" s="144">
        <v>124</v>
      </c>
      <c r="AS16" s="138">
        <v>3</v>
      </c>
      <c r="AT16" s="226"/>
      <c r="AU16" s="226"/>
      <c r="AV16" s="43"/>
    </row>
    <row r="17" spans="1:48" ht="21" customHeight="1" x14ac:dyDescent="0.2">
      <c r="A17" s="194" t="s">
        <v>17</v>
      </c>
      <c r="B17" s="145">
        <v>105</v>
      </c>
      <c r="C17" s="146">
        <v>41</v>
      </c>
      <c r="D17" s="147">
        <v>4</v>
      </c>
      <c r="E17" s="148">
        <v>45</v>
      </c>
      <c r="F17" s="149">
        <v>16</v>
      </c>
      <c r="G17" s="147">
        <v>8</v>
      </c>
      <c r="H17" s="150">
        <v>24</v>
      </c>
      <c r="I17" s="146">
        <v>4</v>
      </c>
      <c r="J17" s="147">
        <v>1</v>
      </c>
      <c r="K17" s="150">
        <v>5</v>
      </c>
      <c r="L17" s="146">
        <v>6</v>
      </c>
      <c r="M17" s="147">
        <v>2</v>
      </c>
      <c r="N17" s="149">
        <v>8</v>
      </c>
      <c r="O17" s="146">
        <v>0</v>
      </c>
      <c r="P17" s="147">
        <v>0</v>
      </c>
      <c r="Q17" s="150">
        <v>0</v>
      </c>
      <c r="R17" s="146">
        <v>0</v>
      </c>
      <c r="S17" s="147">
        <v>0</v>
      </c>
      <c r="T17" s="150">
        <v>0</v>
      </c>
      <c r="U17" s="146">
        <v>2</v>
      </c>
      <c r="V17" s="147">
        <v>1</v>
      </c>
      <c r="W17" s="150">
        <v>3</v>
      </c>
      <c r="X17" s="146">
        <v>0</v>
      </c>
      <c r="Y17" s="147">
        <v>0</v>
      </c>
      <c r="Z17" s="149">
        <v>0</v>
      </c>
      <c r="AA17" s="146">
        <v>0</v>
      </c>
      <c r="AB17" s="147">
        <v>0</v>
      </c>
      <c r="AC17" s="149">
        <v>0</v>
      </c>
      <c r="AD17" s="146">
        <v>0</v>
      </c>
      <c r="AE17" s="147">
        <v>0</v>
      </c>
      <c r="AF17" s="149">
        <v>0</v>
      </c>
      <c r="AG17" s="146">
        <v>0</v>
      </c>
      <c r="AH17" s="147">
        <v>0</v>
      </c>
      <c r="AI17" s="150">
        <v>0</v>
      </c>
      <c r="AJ17" s="146">
        <v>0</v>
      </c>
      <c r="AK17" s="147">
        <v>1</v>
      </c>
      <c r="AL17" s="150">
        <v>1</v>
      </c>
      <c r="AM17" s="146">
        <v>13</v>
      </c>
      <c r="AN17" s="150">
        <v>1</v>
      </c>
      <c r="AO17" s="150">
        <v>14</v>
      </c>
      <c r="AP17" s="146">
        <v>82</v>
      </c>
      <c r="AQ17" s="150">
        <v>18</v>
      </c>
      <c r="AR17" s="150">
        <v>100</v>
      </c>
      <c r="AS17" s="145">
        <v>5</v>
      </c>
      <c r="AT17" s="226"/>
      <c r="AU17" s="226"/>
      <c r="AV17" s="43"/>
    </row>
    <row r="18" spans="1:48" ht="21" customHeight="1" x14ac:dyDescent="0.2">
      <c r="A18" s="186" t="s">
        <v>18</v>
      </c>
      <c r="B18" s="151">
        <v>53</v>
      </c>
      <c r="C18" s="152">
        <v>26</v>
      </c>
      <c r="D18" s="153">
        <v>2</v>
      </c>
      <c r="E18" s="154">
        <v>28</v>
      </c>
      <c r="F18" s="155">
        <v>2</v>
      </c>
      <c r="G18" s="153">
        <v>0</v>
      </c>
      <c r="H18" s="155">
        <v>2</v>
      </c>
      <c r="I18" s="152">
        <v>0</v>
      </c>
      <c r="J18" s="153">
        <v>0</v>
      </c>
      <c r="K18" s="155">
        <v>0</v>
      </c>
      <c r="L18" s="152">
        <v>1</v>
      </c>
      <c r="M18" s="153">
        <v>1</v>
      </c>
      <c r="N18" s="155">
        <v>2</v>
      </c>
      <c r="O18" s="152">
        <v>1</v>
      </c>
      <c r="P18" s="153">
        <v>0</v>
      </c>
      <c r="Q18" s="155">
        <v>1</v>
      </c>
      <c r="R18" s="152">
        <v>0</v>
      </c>
      <c r="S18" s="153">
        <v>0</v>
      </c>
      <c r="T18" s="155">
        <v>0</v>
      </c>
      <c r="U18" s="152">
        <v>0</v>
      </c>
      <c r="V18" s="153">
        <v>0</v>
      </c>
      <c r="W18" s="155">
        <v>0</v>
      </c>
      <c r="X18" s="152">
        <v>0</v>
      </c>
      <c r="Y18" s="153">
        <v>0</v>
      </c>
      <c r="Z18" s="155">
        <v>0</v>
      </c>
      <c r="AA18" s="152">
        <v>0</v>
      </c>
      <c r="AB18" s="153">
        <v>0</v>
      </c>
      <c r="AC18" s="155">
        <v>0</v>
      </c>
      <c r="AD18" s="152">
        <v>0</v>
      </c>
      <c r="AE18" s="153">
        <v>0</v>
      </c>
      <c r="AF18" s="155">
        <v>0</v>
      </c>
      <c r="AG18" s="152">
        <v>0</v>
      </c>
      <c r="AH18" s="153">
        <v>0</v>
      </c>
      <c r="AI18" s="155">
        <v>0</v>
      </c>
      <c r="AJ18" s="152">
        <v>0</v>
      </c>
      <c r="AK18" s="153">
        <v>0</v>
      </c>
      <c r="AL18" s="155">
        <v>0</v>
      </c>
      <c r="AM18" s="152">
        <v>18</v>
      </c>
      <c r="AN18" s="156">
        <v>2</v>
      </c>
      <c r="AO18" s="156">
        <v>20</v>
      </c>
      <c r="AP18" s="152">
        <v>48</v>
      </c>
      <c r="AQ18" s="156">
        <v>5</v>
      </c>
      <c r="AR18" s="156">
        <v>53</v>
      </c>
      <c r="AS18" s="151">
        <v>0</v>
      </c>
      <c r="AT18" s="226"/>
      <c r="AU18" s="226"/>
      <c r="AV18" s="43"/>
    </row>
    <row r="19" spans="1:48" ht="21" customHeight="1" x14ac:dyDescent="0.2">
      <c r="A19" s="193" t="s">
        <v>19</v>
      </c>
      <c r="B19" s="138">
        <v>40</v>
      </c>
      <c r="C19" s="139">
        <v>28</v>
      </c>
      <c r="D19" s="140">
        <v>2</v>
      </c>
      <c r="E19" s="141">
        <v>30</v>
      </c>
      <c r="F19" s="142">
        <v>2</v>
      </c>
      <c r="G19" s="140">
        <v>1</v>
      </c>
      <c r="H19" s="142">
        <v>3</v>
      </c>
      <c r="I19" s="139">
        <v>0</v>
      </c>
      <c r="J19" s="140">
        <v>0</v>
      </c>
      <c r="K19" s="142">
        <v>0</v>
      </c>
      <c r="L19" s="139">
        <v>1</v>
      </c>
      <c r="M19" s="140">
        <v>0</v>
      </c>
      <c r="N19" s="142">
        <v>1</v>
      </c>
      <c r="O19" s="139">
        <v>0</v>
      </c>
      <c r="P19" s="140">
        <v>0</v>
      </c>
      <c r="Q19" s="142">
        <v>0</v>
      </c>
      <c r="R19" s="139">
        <v>0</v>
      </c>
      <c r="S19" s="140">
        <v>0</v>
      </c>
      <c r="T19" s="142">
        <v>0</v>
      </c>
      <c r="U19" s="139">
        <v>0</v>
      </c>
      <c r="V19" s="140">
        <v>1</v>
      </c>
      <c r="W19" s="142">
        <v>1</v>
      </c>
      <c r="X19" s="139">
        <v>0</v>
      </c>
      <c r="Y19" s="140">
        <v>0</v>
      </c>
      <c r="Z19" s="142">
        <v>0</v>
      </c>
      <c r="AA19" s="139">
        <v>0</v>
      </c>
      <c r="AB19" s="140">
        <v>0</v>
      </c>
      <c r="AC19" s="142">
        <v>0</v>
      </c>
      <c r="AD19" s="139">
        <v>0</v>
      </c>
      <c r="AE19" s="140">
        <v>0</v>
      </c>
      <c r="AF19" s="142">
        <v>0</v>
      </c>
      <c r="AG19" s="139">
        <v>0</v>
      </c>
      <c r="AH19" s="140">
        <v>0</v>
      </c>
      <c r="AI19" s="142">
        <v>0</v>
      </c>
      <c r="AJ19" s="139">
        <v>0</v>
      </c>
      <c r="AK19" s="140">
        <v>0</v>
      </c>
      <c r="AL19" s="142">
        <v>0</v>
      </c>
      <c r="AM19" s="143">
        <v>5</v>
      </c>
      <c r="AN19" s="144">
        <v>0</v>
      </c>
      <c r="AO19" s="144">
        <v>5</v>
      </c>
      <c r="AP19" s="143">
        <v>36</v>
      </c>
      <c r="AQ19" s="144">
        <v>4</v>
      </c>
      <c r="AR19" s="144">
        <v>40</v>
      </c>
      <c r="AS19" s="138">
        <v>0</v>
      </c>
      <c r="AT19" s="226"/>
      <c r="AU19" s="226"/>
      <c r="AV19" s="43"/>
    </row>
    <row r="20" spans="1:48" ht="21" customHeight="1" x14ac:dyDescent="0.2">
      <c r="A20" s="193" t="s">
        <v>20</v>
      </c>
      <c r="B20" s="138">
        <v>41</v>
      </c>
      <c r="C20" s="139">
        <v>27</v>
      </c>
      <c r="D20" s="140">
        <v>3</v>
      </c>
      <c r="E20" s="141">
        <v>30</v>
      </c>
      <c r="F20" s="142">
        <v>2</v>
      </c>
      <c r="G20" s="140">
        <v>0</v>
      </c>
      <c r="H20" s="142">
        <v>2</v>
      </c>
      <c r="I20" s="139">
        <v>0</v>
      </c>
      <c r="J20" s="140">
        <v>0</v>
      </c>
      <c r="K20" s="142">
        <v>0</v>
      </c>
      <c r="L20" s="139">
        <v>2</v>
      </c>
      <c r="M20" s="140">
        <v>0</v>
      </c>
      <c r="N20" s="142">
        <v>2</v>
      </c>
      <c r="O20" s="139">
        <v>0</v>
      </c>
      <c r="P20" s="140">
        <v>0</v>
      </c>
      <c r="Q20" s="142">
        <v>0</v>
      </c>
      <c r="R20" s="139">
        <v>0</v>
      </c>
      <c r="S20" s="140">
        <v>0</v>
      </c>
      <c r="T20" s="142">
        <v>0</v>
      </c>
      <c r="U20" s="139">
        <v>1</v>
      </c>
      <c r="V20" s="140">
        <v>0</v>
      </c>
      <c r="W20" s="142">
        <v>1</v>
      </c>
      <c r="X20" s="139">
        <v>1</v>
      </c>
      <c r="Y20" s="140">
        <v>0</v>
      </c>
      <c r="Z20" s="142">
        <v>1</v>
      </c>
      <c r="AA20" s="139">
        <v>0</v>
      </c>
      <c r="AB20" s="140">
        <v>0</v>
      </c>
      <c r="AC20" s="142">
        <v>0</v>
      </c>
      <c r="AD20" s="139">
        <v>1</v>
      </c>
      <c r="AE20" s="140">
        <v>0</v>
      </c>
      <c r="AF20" s="142">
        <v>1</v>
      </c>
      <c r="AG20" s="139">
        <v>0</v>
      </c>
      <c r="AH20" s="140">
        <v>0</v>
      </c>
      <c r="AI20" s="142">
        <v>0</v>
      </c>
      <c r="AJ20" s="139">
        <v>0</v>
      </c>
      <c r="AK20" s="140">
        <v>0</v>
      </c>
      <c r="AL20" s="142">
        <v>0</v>
      </c>
      <c r="AM20" s="143">
        <v>3</v>
      </c>
      <c r="AN20" s="144">
        <v>1</v>
      </c>
      <c r="AO20" s="144">
        <v>4</v>
      </c>
      <c r="AP20" s="143">
        <v>37</v>
      </c>
      <c r="AQ20" s="144">
        <v>4</v>
      </c>
      <c r="AR20" s="144">
        <v>41</v>
      </c>
      <c r="AS20" s="138">
        <v>0</v>
      </c>
      <c r="AT20" s="226"/>
      <c r="AU20" s="226"/>
      <c r="AV20" s="43"/>
    </row>
    <row r="21" spans="1:48" ht="21" customHeight="1" x14ac:dyDescent="0.2">
      <c r="A21" s="194" t="s">
        <v>21</v>
      </c>
      <c r="B21" s="145">
        <v>37</v>
      </c>
      <c r="C21" s="146">
        <v>16</v>
      </c>
      <c r="D21" s="147">
        <v>0</v>
      </c>
      <c r="E21" s="148">
        <v>16</v>
      </c>
      <c r="F21" s="149">
        <v>2</v>
      </c>
      <c r="G21" s="147">
        <v>0</v>
      </c>
      <c r="H21" s="150">
        <v>2</v>
      </c>
      <c r="I21" s="146">
        <v>0</v>
      </c>
      <c r="J21" s="147">
        <v>0</v>
      </c>
      <c r="K21" s="150">
        <v>0</v>
      </c>
      <c r="L21" s="146">
        <v>1</v>
      </c>
      <c r="M21" s="147">
        <v>0</v>
      </c>
      <c r="N21" s="149">
        <v>1</v>
      </c>
      <c r="O21" s="146">
        <v>0</v>
      </c>
      <c r="P21" s="147">
        <v>0</v>
      </c>
      <c r="Q21" s="150">
        <v>0</v>
      </c>
      <c r="R21" s="146">
        <v>0</v>
      </c>
      <c r="S21" s="147">
        <v>0</v>
      </c>
      <c r="T21" s="150">
        <v>0</v>
      </c>
      <c r="U21" s="146">
        <v>0</v>
      </c>
      <c r="V21" s="147">
        <v>0</v>
      </c>
      <c r="W21" s="150">
        <v>0</v>
      </c>
      <c r="X21" s="146">
        <v>1</v>
      </c>
      <c r="Y21" s="147">
        <v>0</v>
      </c>
      <c r="Z21" s="149">
        <v>1</v>
      </c>
      <c r="AA21" s="146">
        <v>0</v>
      </c>
      <c r="AB21" s="147">
        <v>0</v>
      </c>
      <c r="AC21" s="149">
        <v>0</v>
      </c>
      <c r="AD21" s="146">
        <v>0</v>
      </c>
      <c r="AE21" s="147">
        <v>0</v>
      </c>
      <c r="AF21" s="149">
        <v>0</v>
      </c>
      <c r="AG21" s="146">
        <v>0</v>
      </c>
      <c r="AH21" s="147">
        <v>0</v>
      </c>
      <c r="AI21" s="150">
        <v>0</v>
      </c>
      <c r="AJ21" s="146">
        <v>0</v>
      </c>
      <c r="AK21" s="147">
        <v>0</v>
      </c>
      <c r="AL21" s="150">
        <v>0</v>
      </c>
      <c r="AM21" s="146">
        <v>12</v>
      </c>
      <c r="AN21" s="150">
        <v>2</v>
      </c>
      <c r="AO21" s="150">
        <v>14</v>
      </c>
      <c r="AP21" s="146">
        <v>32</v>
      </c>
      <c r="AQ21" s="150">
        <v>2</v>
      </c>
      <c r="AR21" s="150">
        <v>34</v>
      </c>
      <c r="AS21" s="145">
        <v>3</v>
      </c>
      <c r="AT21" s="226"/>
      <c r="AU21" s="226"/>
      <c r="AV21" s="43"/>
    </row>
    <row r="22" spans="1:48" ht="21" customHeight="1" x14ac:dyDescent="0.2">
      <c r="A22" s="186" t="s">
        <v>22</v>
      </c>
      <c r="B22" s="151">
        <v>37</v>
      </c>
      <c r="C22" s="152">
        <v>16</v>
      </c>
      <c r="D22" s="153">
        <v>0</v>
      </c>
      <c r="E22" s="154">
        <v>16</v>
      </c>
      <c r="F22" s="155">
        <v>1</v>
      </c>
      <c r="G22" s="153">
        <v>0</v>
      </c>
      <c r="H22" s="155">
        <v>1</v>
      </c>
      <c r="I22" s="152">
        <v>0</v>
      </c>
      <c r="J22" s="153">
        <v>0</v>
      </c>
      <c r="K22" s="155">
        <v>0</v>
      </c>
      <c r="L22" s="152">
        <v>1</v>
      </c>
      <c r="M22" s="153">
        <v>0</v>
      </c>
      <c r="N22" s="155">
        <v>1</v>
      </c>
      <c r="O22" s="152">
        <v>0</v>
      </c>
      <c r="P22" s="153">
        <v>0</v>
      </c>
      <c r="Q22" s="155">
        <v>0</v>
      </c>
      <c r="R22" s="152">
        <v>0</v>
      </c>
      <c r="S22" s="153">
        <v>0</v>
      </c>
      <c r="T22" s="155">
        <v>0</v>
      </c>
      <c r="U22" s="152">
        <v>1</v>
      </c>
      <c r="V22" s="153">
        <v>1</v>
      </c>
      <c r="W22" s="155">
        <v>2</v>
      </c>
      <c r="X22" s="152">
        <v>0</v>
      </c>
      <c r="Y22" s="153">
        <v>0</v>
      </c>
      <c r="Z22" s="155">
        <v>0</v>
      </c>
      <c r="AA22" s="152">
        <v>0</v>
      </c>
      <c r="AB22" s="153">
        <v>0</v>
      </c>
      <c r="AC22" s="155">
        <v>0</v>
      </c>
      <c r="AD22" s="152">
        <v>0</v>
      </c>
      <c r="AE22" s="153">
        <v>0</v>
      </c>
      <c r="AF22" s="155">
        <v>0</v>
      </c>
      <c r="AG22" s="152">
        <v>0</v>
      </c>
      <c r="AH22" s="153">
        <v>0</v>
      </c>
      <c r="AI22" s="155">
        <v>0</v>
      </c>
      <c r="AJ22" s="152">
        <v>0</v>
      </c>
      <c r="AK22" s="153">
        <v>0</v>
      </c>
      <c r="AL22" s="155">
        <v>0</v>
      </c>
      <c r="AM22" s="152">
        <v>15</v>
      </c>
      <c r="AN22" s="156">
        <v>1</v>
      </c>
      <c r="AO22" s="156">
        <v>16</v>
      </c>
      <c r="AP22" s="152">
        <v>34</v>
      </c>
      <c r="AQ22" s="156">
        <v>2</v>
      </c>
      <c r="AR22" s="156">
        <v>36</v>
      </c>
      <c r="AS22" s="151">
        <v>1</v>
      </c>
      <c r="AT22" s="226"/>
      <c r="AU22" s="226"/>
      <c r="AV22" s="43"/>
    </row>
    <row r="23" spans="1:48" ht="21" customHeight="1" x14ac:dyDescent="0.2">
      <c r="A23" s="193" t="s">
        <v>23</v>
      </c>
      <c r="B23" s="138">
        <v>57</v>
      </c>
      <c r="C23" s="139">
        <v>21</v>
      </c>
      <c r="D23" s="140">
        <v>1</v>
      </c>
      <c r="E23" s="141">
        <v>22</v>
      </c>
      <c r="F23" s="142">
        <v>2</v>
      </c>
      <c r="G23" s="140">
        <v>1</v>
      </c>
      <c r="H23" s="142">
        <v>3</v>
      </c>
      <c r="I23" s="139">
        <v>0</v>
      </c>
      <c r="J23" s="140">
        <v>0</v>
      </c>
      <c r="K23" s="142">
        <v>0</v>
      </c>
      <c r="L23" s="139">
        <v>4</v>
      </c>
      <c r="M23" s="140">
        <v>1</v>
      </c>
      <c r="N23" s="142">
        <v>5</v>
      </c>
      <c r="O23" s="139">
        <v>0</v>
      </c>
      <c r="P23" s="140">
        <v>0</v>
      </c>
      <c r="Q23" s="142">
        <v>0</v>
      </c>
      <c r="R23" s="139">
        <v>0</v>
      </c>
      <c r="S23" s="140">
        <v>0</v>
      </c>
      <c r="T23" s="142">
        <v>0</v>
      </c>
      <c r="U23" s="139">
        <v>3</v>
      </c>
      <c r="V23" s="140">
        <v>2</v>
      </c>
      <c r="W23" s="142">
        <v>5</v>
      </c>
      <c r="X23" s="139">
        <v>0</v>
      </c>
      <c r="Y23" s="140">
        <v>0</v>
      </c>
      <c r="Z23" s="142">
        <v>0</v>
      </c>
      <c r="AA23" s="139">
        <v>0</v>
      </c>
      <c r="AB23" s="140">
        <v>0</v>
      </c>
      <c r="AC23" s="142">
        <v>0</v>
      </c>
      <c r="AD23" s="139">
        <v>0</v>
      </c>
      <c r="AE23" s="140">
        <v>0</v>
      </c>
      <c r="AF23" s="142">
        <v>0</v>
      </c>
      <c r="AG23" s="139">
        <v>0</v>
      </c>
      <c r="AH23" s="140">
        <v>0</v>
      </c>
      <c r="AI23" s="142">
        <v>0</v>
      </c>
      <c r="AJ23" s="139">
        <v>0</v>
      </c>
      <c r="AK23" s="140">
        <v>0</v>
      </c>
      <c r="AL23" s="142">
        <v>0</v>
      </c>
      <c r="AM23" s="143">
        <v>16</v>
      </c>
      <c r="AN23" s="144">
        <v>5</v>
      </c>
      <c r="AO23" s="144">
        <v>21</v>
      </c>
      <c r="AP23" s="143">
        <v>46</v>
      </c>
      <c r="AQ23" s="144">
        <v>10</v>
      </c>
      <c r="AR23" s="144">
        <v>56</v>
      </c>
      <c r="AS23" s="138">
        <v>1</v>
      </c>
      <c r="AT23" s="226"/>
      <c r="AU23" s="226"/>
      <c r="AV23" s="43"/>
    </row>
    <row r="24" spans="1:48" ht="21" customHeight="1" x14ac:dyDescent="0.2">
      <c r="A24" s="193" t="s">
        <v>24</v>
      </c>
      <c r="B24" s="138">
        <v>46</v>
      </c>
      <c r="C24" s="139">
        <v>31</v>
      </c>
      <c r="D24" s="140">
        <v>1</v>
      </c>
      <c r="E24" s="141">
        <v>32</v>
      </c>
      <c r="F24" s="142">
        <v>1</v>
      </c>
      <c r="G24" s="140">
        <v>0</v>
      </c>
      <c r="H24" s="142">
        <v>1</v>
      </c>
      <c r="I24" s="139">
        <v>0</v>
      </c>
      <c r="J24" s="140">
        <v>0</v>
      </c>
      <c r="K24" s="142">
        <v>0</v>
      </c>
      <c r="L24" s="139">
        <v>2</v>
      </c>
      <c r="M24" s="140">
        <v>0</v>
      </c>
      <c r="N24" s="142">
        <v>2</v>
      </c>
      <c r="O24" s="139">
        <v>2</v>
      </c>
      <c r="P24" s="140">
        <v>1</v>
      </c>
      <c r="Q24" s="142">
        <v>3</v>
      </c>
      <c r="R24" s="139">
        <v>0</v>
      </c>
      <c r="S24" s="140">
        <v>0</v>
      </c>
      <c r="T24" s="142">
        <v>0</v>
      </c>
      <c r="U24" s="139">
        <v>0</v>
      </c>
      <c r="V24" s="140">
        <v>1</v>
      </c>
      <c r="W24" s="142">
        <v>1</v>
      </c>
      <c r="X24" s="139">
        <v>0</v>
      </c>
      <c r="Y24" s="140">
        <v>0</v>
      </c>
      <c r="Z24" s="142">
        <v>0</v>
      </c>
      <c r="AA24" s="139">
        <v>0</v>
      </c>
      <c r="AB24" s="140">
        <v>0</v>
      </c>
      <c r="AC24" s="142">
        <v>0</v>
      </c>
      <c r="AD24" s="139">
        <v>0</v>
      </c>
      <c r="AE24" s="140">
        <v>0</v>
      </c>
      <c r="AF24" s="142">
        <v>0</v>
      </c>
      <c r="AG24" s="139">
        <v>0</v>
      </c>
      <c r="AH24" s="140">
        <v>0</v>
      </c>
      <c r="AI24" s="142">
        <v>0</v>
      </c>
      <c r="AJ24" s="139">
        <v>0</v>
      </c>
      <c r="AK24" s="140">
        <v>0</v>
      </c>
      <c r="AL24" s="142">
        <v>0</v>
      </c>
      <c r="AM24" s="143">
        <v>4</v>
      </c>
      <c r="AN24" s="144">
        <v>3</v>
      </c>
      <c r="AO24" s="144">
        <v>7</v>
      </c>
      <c r="AP24" s="143">
        <v>40</v>
      </c>
      <c r="AQ24" s="144">
        <v>6</v>
      </c>
      <c r="AR24" s="144">
        <v>46</v>
      </c>
      <c r="AS24" s="138">
        <v>0</v>
      </c>
      <c r="AT24" s="226"/>
      <c r="AU24" s="226"/>
      <c r="AV24" s="43"/>
    </row>
    <row r="25" spans="1:48" ht="21" customHeight="1" x14ac:dyDescent="0.2">
      <c r="A25" s="193" t="s">
        <v>25</v>
      </c>
      <c r="B25" s="138">
        <v>68</v>
      </c>
      <c r="C25" s="139">
        <v>35</v>
      </c>
      <c r="D25" s="140">
        <v>3</v>
      </c>
      <c r="E25" s="141">
        <v>38</v>
      </c>
      <c r="F25" s="142">
        <v>2</v>
      </c>
      <c r="G25" s="140">
        <v>0</v>
      </c>
      <c r="H25" s="142">
        <v>2</v>
      </c>
      <c r="I25" s="139">
        <v>0</v>
      </c>
      <c r="J25" s="140">
        <v>0</v>
      </c>
      <c r="K25" s="142">
        <v>0</v>
      </c>
      <c r="L25" s="139">
        <v>3</v>
      </c>
      <c r="M25" s="140">
        <v>2</v>
      </c>
      <c r="N25" s="142">
        <v>5</v>
      </c>
      <c r="O25" s="139">
        <v>0</v>
      </c>
      <c r="P25" s="140">
        <v>0</v>
      </c>
      <c r="Q25" s="142">
        <v>0</v>
      </c>
      <c r="R25" s="139">
        <v>0</v>
      </c>
      <c r="S25" s="140">
        <v>0</v>
      </c>
      <c r="T25" s="142">
        <v>0</v>
      </c>
      <c r="U25" s="139">
        <v>0</v>
      </c>
      <c r="V25" s="140">
        <v>0</v>
      </c>
      <c r="W25" s="142">
        <v>0</v>
      </c>
      <c r="X25" s="139">
        <v>0</v>
      </c>
      <c r="Y25" s="140">
        <v>0</v>
      </c>
      <c r="Z25" s="142">
        <v>0</v>
      </c>
      <c r="AA25" s="139">
        <v>0</v>
      </c>
      <c r="AB25" s="140">
        <v>0</v>
      </c>
      <c r="AC25" s="142">
        <v>0</v>
      </c>
      <c r="AD25" s="139">
        <v>0</v>
      </c>
      <c r="AE25" s="140">
        <v>0</v>
      </c>
      <c r="AF25" s="142">
        <v>0</v>
      </c>
      <c r="AG25" s="139">
        <v>0</v>
      </c>
      <c r="AH25" s="140">
        <v>0</v>
      </c>
      <c r="AI25" s="142">
        <v>0</v>
      </c>
      <c r="AJ25" s="139">
        <v>0</v>
      </c>
      <c r="AK25" s="140">
        <v>0</v>
      </c>
      <c r="AL25" s="142">
        <v>0</v>
      </c>
      <c r="AM25" s="143">
        <v>18</v>
      </c>
      <c r="AN25" s="144">
        <v>5</v>
      </c>
      <c r="AO25" s="144">
        <v>23</v>
      </c>
      <c r="AP25" s="143">
        <v>58</v>
      </c>
      <c r="AQ25" s="144">
        <v>10</v>
      </c>
      <c r="AR25" s="144">
        <v>68</v>
      </c>
      <c r="AS25" s="138">
        <v>0</v>
      </c>
      <c r="AT25" s="226"/>
      <c r="AU25" s="226"/>
      <c r="AV25" s="43"/>
    </row>
    <row r="26" spans="1:48" ht="21" customHeight="1" x14ac:dyDescent="0.2">
      <c r="A26" s="193" t="s">
        <v>26</v>
      </c>
      <c r="B26" s="138">
        <v>102</v>
      </c>
      <c r="C26" s="139">
        <v>54</v>
      </c>
      <c r="D26" s="140">
        <v>3</v>
      </c>
      <c r="E26" s="141">
        <v>57</v>
      </c>
      <c r="F26" s="142">
        <v>8</v>
      </c>
      <c r="G26" s="140">
        <v>1</v>
      </c>
      <c r="H26" s="142">
        <v>9</v>
      </c>
      <c r="I26" s="139">
        <v>0</v>
      </c>
      <c r="J26" s="140">
        <v>0</v>
      </c>
      <c r="K26" s="142">
        <v>0</v>
      </c>
      <c r="L26" s="139">
        <v>4</v>
      </c>
      <c r="M26" s="140">
        <v>0</v>
      </c>
      <c r="N26" s="142">
        <v>4</v>
      </c>
      <c r="O26" s="139">
        <v>4</v>
      </c>
      <c r="P26" s="140">
        <v>0</v>
      </c>
      <c r="Q26" s="142">
        <v>4</v>
      </c>
      <c r="R26" s="139">
        <v>0</v>
      </c>
      <c r="S26" s="140">
        <v>0</v>
      </c>
      <c r="T26" s="142">
        <v>0</v>
      </c>
      <c r="U26" s="139">
        <v>0</v>
      </c>
      <c r="V26" s="140">
        <v>1</v>
      </c>
      <c r="W26" s="142">
        <v>1</v>
      </c>
      <c r="X26" s="139">
        <v>0</v>
      </c>
      <c r="Y26" s="140">
        <v>0</v>
      </c>
      <c r="Z26" s="142">
        <v>0</v>
      </c>
      <c r="AA26" s="139">
        <v>0</v>
      </c>
      <c r="AB26" s="140">
        <v>0</v>
      </c>
      <c r="AC26" s="142">
        <v>0</v>
      </c>
      <c r="AD26" s="139">
        <v>0</v>
      </c>
      <c r="AE26" s="140">
        <v>0</v>
      </c>
      <c r="AF26" s="142">
        <v>0</v>
      </c>
      <c r="AG26" s="139">
        <v>0</v>
      </c>
      <c r="AH26" s="140">
        <v>0</v>
      </c>
      <c r="AI26" s="142">
        <v>0</v>
      </c>
      <c r="AJ26" s="139">
        <v>2</v>
      </c>
      <c r="AK26" s="140">
        <v>1</v>
      </c>
      <c r="AL26" s="142">
        <v>3</v>
      </c>
      <c r="AM26" s="143">
        <v>20</v>
      </c>
      <c r="AN26" s="144">
        <v>1</v>
      </c>
      <c r="AO26" s="144">
        <v>21</v>
      </c>
      <c r="AP26" s="143">
        <v>92</v>
      </c>
      <c r="AQ26" s="144">
        <v>7</v>
      </c>
      <c r="AR26" s="144">
        <v>99</v>
      </c>
      <c r="AS26" s="138">
        <v>3</v>
      </c>
      <c r="AT26" s="226"/>
      <c r="AU26" s="226"/>
      <c r="AV26" s="43"/>
    </row>
    <row r="27" spans="1:48" ht="21" customHeight="1" x14ac:dyDescent="0.2">
      <c r="A27" s="194" t="s">
        <v>27</v>
      </c>
      <c r="B27" s="145">
        <v>48</v>
      </c>
      <c r="C27" s="146">
        <v>20</v>
      </c>
      <c r="D27" s="147">
        <v>1</v>
      </c>
      <c r="E27" s="148">
        <v>21</v>
      </c>
      <c r="F27" s="149">
        <v>1</v>
      </c>
      <c r="G27" s="147">
        <v>0</v>
      </c>
      <c r="H27" s="150">
        <v>1</v>
      </c>
      <c r="I27" s="146">
        <v>0</v>
      </c>
      <c r="J27" s="147">
        <v>0</v>
      </c>
      <c r="K27" s="150">
        <v>0</v>
      </c>
      <c r="L27" s="146">
        <v>2</v>
      </c>
      <c r="M27" s="147">
        <v>0</v>
      </c>
      <c r="N27" s="149">
        <v>2</v>
      </c>
      <c r="O27" s="146">
        <v>0</v>
      </c>
      <c r="P27" s="147">
        <v>0</v>
      </c>
      <c r="Q27" s="150">
        <v>0</v>
      </c>
      <c r="R27" s="146">
        <v>0</v>
      </c>
      <c r="S27" s="147">
        <v>0</v>
      </c>
      <c r="T27" s="150">
        <v>0</v>
      </c>
      <c r="U27" s="146">
        <v>0</v>
      </c>
      <c r="V27" s="147">
        <v>1</v>
      </c>
      <c r="W27" s="150">
        <v>1</v>
      </c>
      <c r="X27" s="146">
        <v>0</v>
      </c>
      <c r="Y27" s="147">
        <v>0</v>
      </c>
      <c r="Z27" s="149">
        <v>0</v>
      </c>
      <c r="AA27" s="146">
        <v>0</v>
      </c>
      <c r="AB27" s="147">
        <v>0</v>
      </c>
      <c r="AC27" s="149">
        <v>0</v>
      </c>
      <c r="AD27" s="146">
        <v>0</v>
      </c>
      <c r="AE27" s="147">
        <v>0</v>
      </c>
      <c r="AF27" s="149">
        <v>0</v>
      </c>
      <c r="AG27" s="146">
        <v>0</v>
      </c>
      <c r="AH27" s="147">
        <v>0</v>
      </c>
      <c r="AI27" s="150">
        <v>0</v>
      </c>
      <c r="AJ27" s="146">
        <v>6</v>
      </c>
      <c r="AK27" s="147">
        <v>0</v>
      </c>
      <c r="AL27" s="150">
        <v>6</v>
      </c>
      <c r="AM27" s="146">
        <v>11</v>
      </c>
      <c r="AN27" s="150">
        <v>4</v>
      </c>
      <c r="AO27" s="150">
        <v>15</v>
      </c>
      <c r="AP27" s="146">
        <v>40</v>
      </c>
      <c r="AQ27" s="150">
        <v>6</v>
      </c>
      <c r="AR27" s="150">
        <v>46</v>
      </c>
      <c r="AS27" s="145">
        <v>2</v>
      </c>
      <c r="AT27" s="226"/>
      <c r="AU27" s="226"/>
      <c r="AV27" s="43"/>
    </row>
    <row r="28" spans="1:48" ht="21" customHeight="1" x14ac:dyDescent="0.2">
      <c r="A28" s="186" t="s">
        <v>29</v>
      </c>
      <c r="B28" s="151">
        <v>44</v>
      </c>
      <c r="C28" s="152">
        <v>19</v>
      </c>
      <c r="D28" s="153">
        <v>0</v>
      </c>
      <c r="E28" s="154">
        <v>19</v>
      </c>
      <c r="F28" s="155">
        <v>1</v>
      </c>
      <c r="G28" s="153">
        <v>1</v>
      </c>
      <c r="H28" s="155">
        <v>2</v>
      </c>
      <c r="I28" s="152">
        <v>3</v>
      </c>
      <c r="J28" s="153">
        <v>0</v>
      </c>
      <c r="K28" s="155">
        <v>3</v>
      </c>
      <c r="L28" s="152">
        <v>1</v>
      </c>
      <c r="M28" s="153">
        <v>1</v>
      </c>
      <c r="N28" s="155">
        <v>2</v>
      </c>
      <c r="O28" s="152">
        <v>1</v>
      </c>
      <c r="P28" s="153">
        <v>0</v>
      </c>
      <c r="Q28" s="155">
        <v>1</v>
      </c>
      <c r="R28" s="152">
        <v>0</v>
      </c>
      <c r="S28" s="153">
        <v>0</v>
      </c>
      <c r="T28" s="155">
        <v>0</v>
      </c>
      <c r="U28" s="152">
        <v>1</v>
      </c>
      <c r="V28" s="153">
        <v>1</v>
      </c>
      <c r="W28" s="155">
        <v>2</v>
      </c>
      <c r="X28" s="152">
        <v>0</v>
      </c>
      <c r="Y28" s="153">
        <v>0</v>
      </c>
      <c r="Z28" s="155">
        <v>0</v>
      </c>
      <c r="AA28" s="152">
        <v>0</v>
      </c>
      <c r="AB28" s="153">
        <v>0</v>
      </c>
      <c r="AC28" s="155">
        <v>0</v>
      </c>
      <c r="AD28" s="152">
        <v>0</v>
      </c>
      <c r="AE28" s="153">
        <v>0</v>
      </c>
      <c r="AF28" s="155">
        <v>0</v>
      </c>
      <c r="AG28" s="152">
        <v>0</v>
      </c>
      <c r="AH28" s="153">
        <v>0</v>
      </c>
      <c r="AI28" s="155">
        <v>0</v>
      </c>
      <c r="AJ28" s="152">
        <v>5</v>
      </c>
      <c r="AK28" s="153">
        <v>1</v>
      </c>
      <c r="AL28" s="155">
        <v>6</v>
      </c>
      <c r="AM28" s="152">
        <v>5</v>
      </c>
      <c r="AN28" s="156">
        <v>2</v>
      </c>
      <c r="AO28" s="156">
        <v>7</v>
      </c>
      <c r="AP28" s="152">
        <v>36</v>
      </c>
      <c r="AQ28" s="156">
        <v>6</v>
      </c>
      <c r="AR28" s="156">
        <v>42</v>
      </c>
      <c r="AS28" s="151">
        <v>2</v>
      </c>
      <c r="AT28" s="226"/>
      <c r="AU28" s="226"/>
      <c r="AV28" s="43"/>
    </row>
    <row r="29" spans="1:48" ht="21" customHeight="1" x14ac:dyDescent="0.2">
      <c r="A29" s="193" t="s">
        <v>30</v>
      </c>
      <c r="B29" s="138">
        <v>60</v>
      </c>
      <c r="C29" s="139">
        <v>22</v>
      </c>
      <c r="D29" s="140">
        <v>4</v>
      </c>
      <c r="E29" s="141">
        <v>26</v>
      </c>
      <c r="F29" s="142">
        <v>2</v>
      </c>
      <c r="G29" s="140">
        <v>1</v>
      </c>
      <c r="H29" s="142">
        <v>3</v>
      </c>
      <c r="I29" s="139">
        <v>6</v>
      </c>
      <c r="J29" s="140">
        <v>3</v>
      </c>
      <c r="K29" s="142">
        <v>9</v>
      </c>
      <c r="L29" s="139">
        <v>5</v>
      </c>
      <c r="M29" s="140">
        <v>0</v>
      </c>
      <c r="N29" s="142">
        <v>5</v>
      </c>
      <c r="O29" s="139">
        <v>3</v>
      </c>
      <c r="P29" s="140">
        <v>1</v>
      </c>
      <c r="Q29" s="142">
        <v>4</v>
      </c>
      <c r="R29" s="139">
        <v>0</v>
      </c>
      <c r="S29" s="140">
        <v>0</v>
      </c>
      <c r="T29" s="142">
        <v>0</v>
      </c>
      <c r="U29" s="139">
        <v>6</v>
      </c>
      <c r="V29" s="140">
        <v>3</v>
      </c>
      <c r="W29" s="142">
        <v>9</v>
      </c>
      <c r="X29" s="139">
        <v>0</v>
      </c>
      <c r="Y29" s="140">
        <v>0</v>
      </c>
      <c r="Z29" s="142">
        <v>0</v>
      </c>
      <c r="AA29" s="139">
        <v>0</v>
      </c>
      <c r="AB29" s="140">
        <v>0</v>
      </c>
      <c r="AC29" s="142">
        <v>0</v>
      </c>
      <c r="AD29" s="139">
        <v>0</v>
      </c>
      <c r="AE29" s="140">
        <v>0</v>
      </c>
      <c r="AF29" s="142">
        <v>0</v>
      </c>
      <c r="AG29" s="139">
        <v>0</v>
      </c>
      <c r="AH29" s="140">
        <v>0</v>
      </c>
      <c r="AI29" s="142">
        <v>0</v>
      </c>
      <c r="AJ29" s="139">
        <v>0</v>
      </c>
      <c r="AK29" s="140">
        <v>0</v>
      </c>
      <c r="AL29" s="142">
        <v>0</v>
      </c>
      <c r="AM29" s="143">
        <v>1</v>
      </c>
      <c r="AN29" s="144">
        <v>1</v>
      </c>
      <c r="AO29" s="144">
        <v>2</v>
      </c>
      <c r="AP29" s="143">
        <v>45</v>
      </c>
      <c r="AQ29" s="144">
        <v>13</v>
      </c>
      <c r="AR29" s="144">
        <v>58</v>
      </c>
      <c r="AS29" s="138">
        <v>2</v>
      </c>
      <c r="AT29" s="226"/>
      <c r="AU29" s="226"/>
      <c r="AV29" s="43"/>
    </row>
    <row r="30" spans="1:48" ht="21" customHeight="1" x14ac:dyDescent="0.2">
      <c r="A30" s="193" t="s">
        <v>31</v>
      </c>
      <c r="B30" s="138">
        <v>79</v>
      </c>
      <c r="C30" s="139">
        <v>6</v>
      </c>
      <c r="D30" s="140">
        <v>0</v>
      </c>
      <c r="E30" s="141">
        <v>6</v>
      </c>
      <c r="F30" s="142">
        <v>0</v>
      </c>
      <c r="G30" s="140">
        <v>1</v>
      </c>
      <c r="H30" s="142">
        <v>1</v>
      </c>
      <c r="I30" s="139">
        <v>2</v>
      </c>
      <c r="J30" s="140">
        <v>0</v>
      </c>
      <c r="K30" s="142">
        <v>2</v>
      </c>
      <c r="L30" s="139">
        <v>10</v>
      </c>
      <c r="M30" s="140">
        <v>4</v>
      </c>
      <c r="N30" s="142">
        <v>14</v>
      </c>
      <c r="O30" s="139">
        <v>0</v>
      </c>
      <c r="P30" s="140">
        <v>0</v>
      </c>
      <c r="Q30" s="142">
        <v>0</v>
      </c>
      <c r="R30" s="139">
        <v>0</v>
      </c>
      <c r="S30" s="140">
        <v>0</v>
      </c>
      <c r="T30" s="142">
        <v>0</v>
      </c>
      <c r="U30" s="139">
        <v>0</v>
      </c>
      <c r="V30" s="140">
        <v>1</v>
      </c>
      <c r="W30" s="142">
        <v>1</v>
      </c>
      <c r="X30" s="139">
        <v>0</v>
      </c>
      <c r="Y30" s="140">
        <v>0</v>
      </c>
      <c r="Z30" s="142">
        <v>0</v>
      </c>
      <c r="AA30" s="139">
        <v>0</v>
      </c>
      <c r="AB30" s="140">
        <v>0</v>
      </c>
      <c r="AC30" s="142">
        <v>0</v>
      </c>
      <c r="AD30" s="139">
        <v>0</v>
      </c>
      <c r="AE30" s="140">
        <v>0</v>
      </c>
      <c r="AF30" s="142">
        <v>0</v>
      </c>
      <c r="AG30" s="139">
        <v>0</v>
      </c>
      <c r="AH30" s="140">
        <v>0</v>
      </c>
      <c r="AI30" s="142">
        <v>0</v>
      </c>
      <c r="AJ30" s="139">
        <v>45</v>
      </c>
      <c r="AK30" s="140">
        <v>7</v>
      </c>
      <c r="AL30" s="142">
        <v>52</v>
      </c>
      <c r="AM30" s="143">
        <v>2</v>
      </c>
      <c r="AN30" s="144">
        <v>0</v>
      </c>
      <c r="AO30" s="144">
        <v>2</v>
      </c>
      <c r="AP30" s="143">
        <v>65</v>
      </c>
      <c r="AQ30" s="144">
        <v>13</v>
      </c>
      <c r="AR30" s="144">
        <v>78</v>
      </c>
      <c r="AS30" s="138">
        <v>1</v>
      </c>
      <c r="AT30" s="226"/>
      <c r="AU30" s="226"/>
      <c r="AV30" s="43"/>
    </row>
    <row r="31" spans="1:48" ht="21" customHeight="1" x14ac:dyDescent="0.2">
      <c r="A31" s="193" t="s">
        <v>32</v>
      </c>
      <c r="B31" s="138">
        <v>86</v>
      </c>
      <c r="C31" s="139">
        <v>24</v>
      </c>
      <c r="D31" s="140">
        <v>1</v>
      </c>
      <c r="E31" s="141">
        <v>25</v>
      </c>
      <c r="F31" s="142">
        <v>4</v>
      </c>
      <c r="G31" s="140">
        <v>0</v>
      </c>
      <c r="H31" s="142">
        <v>4</v>
      </c>
      <c r="I31" s="139">
        <v>18</v>
      </c>
      <c r="J31" s="140">
        <v>3</v>
      </c>
      <c r="K31" s="142">
        <v>21</v>
      </c>
      <c r="L31" s="139">
        <v>9</v>
      </c>
      <c r="M31" s="140">
        <v>4</v>
      </c>
      <c r="N31" s="142">
        <v>13</v>
      </c>
      <c r="O31" s="139">
        <v>0</v>
      </c>
      <c r="P31" s="140">
        <v>0</v>
      </c>
      <c r="Q31" s="142">
        <v>0</v>
      </c>
      <c r="R31" s="139">
        <v>0</v>
      </c>
      <c r="S31" s="140">
        <v>0</v>
      </c>
      <c r="T31" s="142">
        <v>0</v>
      </c>
      <c r="U31" s="139">
        <v>1</v>
      </c>
      <c r="V31" s="140">
        <v>1</v>
      </c>
      <c r="W31" s="142">
        <v>2</v>
      </c>
      <c r="X31" s="139">
        <v>0</v>
      </c>
      <c r="Y31" s="140">
        <v>0</v>
      </c>
      <c r="Z31" s="142">
        <v>0</v>
      </c>
      <c r="AA31" s="139">
        <v>0</v>
      </c>
      <c r="AB31" s="140">
        <v>0</v>
      </c>
      <c r="AC31" s="142">
        <v>0</v>
      </c>
      <c r="AD31" s="139">
        <v>0</v>
      </c>
      <c r="AE31" s="140">
        <v>0</v>
      </c>
      <c r="AF31" s="142">
        <v>0</v>
      </c>
      <c r="AG31" s="139">
        <v>0</v>
      </c>
      <c r="AH31" s="140">
        <v>0</v>
      </c>
      <c r="AI31" s="142">
        <v>0</v>
      </c>
      <c r="AJ31" s="139">
        <v>0</v>
      </c>
      <c r="AK31" s="140">
        <v>0</v>
      </c>
      <c r="AL31" s="142">
        <v>0</v>
      </c>
      <c r="AM31" s="143">
        <v>16</v>
      </c>
      <c r="AN31" s="144">
        <v>4</v>
      </c>
      <c r="AO31" s="144">
        <v>20</v>
      </c>
      <c r="AP31" s="143">
        <v>72</v>
      </c>
      <c r="AQ31" s="144">
        <v>13</v>
      </c>
      <c r="AR31" s="144">
        <v>85</v>
      </c>
      <c r="AS31" s="138">
        <v>1</v>
      </c>
      <c r="AT31" s="226"/>
      <c r="AU31" s="226"/>
      <c r="AV31" s="43"/>
    </row>
    <row r="32" spans="1:48" ht="21" customHeight="1" x14ac:dyDescent="0.2">
      <c r="A32" s="193" t="s">
        <v>33</v>
      </c>
      <c r="B32" s="138">
        <v>43</v>
      </c>
      <c r="C32" s="139">
        <v>16</v>
      </c>
      <c r="D32" s="140">
        <v>1</v>
      </c>
      <c r="E32" s="141">
        <v>17</v>
      </c>
      <c r="F32" s="142">
        <v>2</v>
      </c>
      <c r="G32" s="140">
        <v>0</v>
      </c>
      <c r="H32" s="142">
        <v>2</v>
      </c>
      <c r="I32" s="139">
        <v>12</v>
      </c>
      <c r="J32" s="140">
        <v>0</v>
      </c>
      <c r="K32" s="142">
        <v>12</v>
      </c>
      <c r="L32" s="139">
        <v>2</v>
      </c>
      <c r="M32" s="140">
        <v>1</v>
      </c>
      <c r="N32" s="142">
        <v>3</v>
      </c>
      <c r="O32" s="139">
        <v>0</v>
      </c>
      <c r="P32" s="140">
        <v>0</v>
      </c>
      <c r="Q32" s="142">
        <v>0</v>
      </c>
      <c r="R32" s="139">
        <v>0</v>
      </c>
      <c r="S32" s="140">
        <v>0</v>
      </c>
      <c r="T32" s="142">
        <v>0</v>
      </c>
      <c r="U32" s="139">
        <v>0</v>
      </c>
      <c r="V32" s="140">
        <v>1</v>
      </c>
      <c r="W32" s="142">
        <v>1</v>
      </c>
      <c r="X32" s="139">
        <v>0</v>
      </c>
      <c r="Y32" s="140">
        <v>0</v>
      </c>
      <c r="Z32" s="142">
        <v>0</v>
      </c>
      <c r="AA32" s="139">
        <v>0</v>
      </c>
      <c r="AB32" s="140">
        <v>0</v>
      </c>
      <c r="AC32" s="142">
        <v>0</v>
      </c>
      <c r="AD32" s="139">
        <v>0</v>
      </c>
      <c r="AE32" s="140">
        <v>0</v>
      </c>
      <c r="AF32" s="142">
        <v>0</v>
      </c>
      <c r="AG32" s="139">
        <v>0</v>
      </c>
      <c r="AH32" s="140">
        <v>0</v>
      </c>
      <c r="AI32" s="142">
        <v>0</v>
      </c>
      <c r="AJ32" s="139">
        <v>0</v>
      </c>
      <c r="AK32" s="140">
        <v>0</v>
      </c>
      <c r="AL32" s="142">
        <v>0</v>
      </c>
      <c r="AM32" s="143">
        <v>5</v>
      </c>
      <c r="AN32" s="144">
        <v>1</v>
      </c>
      <c r="AO32" s="144">
        <v>6</v>
      </c>
      <c r="AP32" s="143">
        <v>37</v>
      </c>
      <c r="AQ32" s="144">
        <v>4</v>
      </c>
      <c r="AR32" s="144">
        <v>41</v>
      </c>
      <c r="AS32" s="138">
        <v>2</v>
      </c>
      <c r="AT32" s="226"/>
      <c r="AU32" s="226"/>
      <c r="AV32" s="43"/>
    </row>
    <row r="33" spans="1:48" ht="21" customHeight="1" x14ac:dyDescent="0.2">
      <c r="A33" s="194" t="s">
        <v>35</v>
      </c>
      <c r="B33" s="145">
        <v>42</v>
      </c>
      <c r="C33" s="146">
        <v>24</v>
      </c>
      <c r="D33" s="147">
        <v>1</v>
      </c>
      <c r="E33" s="148">
        <v>25</v>
      </c>
      <c r="F33" s="149">
        <v>1</v>
      </c>
      <c r="G33" s="147">
        <v>0</v>
      </c>
      <c r="H33" s="150">
        <v>1</v>
      </c>
      <c r="I33" s="146">
        <v>3</v>
      </c>
      <c r="J33" s="147">
        <v>0</v>
      </c>
      <c r="K33" s="150">
        <v>3</v>
      </c>
      <c r="L33" s="146">
        <v>3</v>
      </c>
      <c r="M33" s="147">
        <v>0</v>
      </c>
      <c r="N33" s="149">
        <v>3</v>
      </c>
      <c r="O33" s="146">
        <v>1</v>
      </c>
      <c r="P33" s="147">
        <v>0</v>
      </c>
      <c r="Q33" s="150">
        <v>1</v>
      </c>
      <c r="R33" s="146">
        <v>0</v>
      </c>
      <c r="S33" s="147">
        <v>0</v>
      </c>
      <c r="T33" s="150">
        <v>0</v>
      </c>
      <c r="U33" s="146">
        <v>0</v>
      </c>
      <c r="V33" s="147">
        <v>1</v>
      </c>
      <c r="W33" s="150">
        <v>1</v>
      </c>
      <c r="X33" s="146">
        <v>0</v>
      </c>
      <c r="Y33" s="147">
        <v>0</v>
      </c>
      <c r="Z33" s="149">
        <v>0</v>
      </c>
      <c r="AA33" s="146">
        <v>0</v>
      </c>
      <c r="AB33" s="147">
        <v>0</v>
      </c>
      <c r="AC33" s="149">
        <v>0</v>
      </c>
      <c r="AD33" s="146">
        <v>0</v>
      </c>
      <c r="AE33" s="147">
        <v>0</v>
      </c>
      <c r="AF33" s="149">
        <v>0</v>
      </c>
      <c r="AG33" s="146">
        <v>0</v>
      </c>
      <c r="AH33" s="147">
        <v>0</v>
      </c>
      <c r="AI33" s="150">
        <v>0</v>
      </c>
      <c r="AJ33" s="146">
        <v>0</v>
      </c>
      <c r="AK33" s="147">
        <v>0</v>
      </c>
      <c r="AL33" s="150">
        <v>0</v>
      </c>
      <c r="AM33" s="146">
        <v>6</v>
      </c>
      <c r="AN33" s="150">
        <v>1</v>
      </c>
      <c r="AO33" s="150">
        <v>7</v>
      </c>
      <c r="AP33" s="146">
        <v>38</v>
      </c>
      <c r="AQ33" s="150">
        <v>3</v>
      </c>
      <c r="AR33" s="150">
        <v>41</v>
      </c>
      <c r="AS33" s="145">
        <v>1</v>
      </c>
      <c r="AT33" s="226"/>
      <c r="AU33" s="226"/>
      <c r="AV33" s="43"/>
    </row>
    <row r="34" spans="1:48" ht="21" customHeight="1" x14ac:dyDescent="0.2">
      <c r="A34" s="186" t="s">
        <v>36</v>
      </c>
      <c r="B34" s="151">
        <v>35</v>
      </c>
      <c r="C34" s="152">
        <v>17</v>
      </c>
      <c r="D34" s="153">
        <v>1</v>
      </c>
      <c r="E34" s="154">
        <v>18</v>
      </c>
      <c r="F34" s="155">
        <v>4</v>
      </c>
      <c r="G34" s="153">
        <v>2</v>
      </c>
      <c r="H34" s="155">
        <v>6</v>
      </c>
      <c r="I34" s="152">
        <v>0</v>
      </c>
      <c r="J34" s="153">
        <v>0</v>
      </c>
      <c r="K34" s="155">
        <v>0</v>
      </c>
      <c r="L34" s="152">
        <v>3</v>
      </c>
      <c r="M34" s="153">
        <v>0</v>
      </c>
      <c r="N34" s="155">
        <v>3</v>
      </c>
      <c r="O34" s="152">
        <v>0</v>
      </c>
      <c r="P34" s="153">
        <v>0</v>
      </c>
      <c r="Q34" s="155">
        <v>0</v>
      </c>
      <c r="R34" s="152">
        <v>0</v>
      </c>
      <c r="S34" s="153">
        <v>0</v>
      </c>
      <c r="T34" s="155">
        <v>0</v>
      </c>
      <c r="U34" s="152">
        <v>0</v>
      </c>
      <c r="V34" s="153">
        <v>0</v>
      </c>
      <c r="W34" s="155">
        <v>0</v>
      </c>
      <c r="X34" s="152">
        <v>0</v>
      </c>
      <c r="Y34" s="153">
        <v>0</v>
      </c>
      <c r="Z34" s="155">
        <v>0</v>
      </c>
      <c r="AA34" s="152">
        <v>0</v>
      </c>
      <c r="AB34" s="153">
        <v>0</v>
      </c>
      <c r="AC34" s="155">
        <v>0</v>
      </c>
      <c r="AD34" s="152">
        <v>0</v>
      </c>
      <c r="AE34" s="153">
        <v>0</v>
      </c>
      <c r="AF34" s="155">
        <v>0</v>
      </c>
      <c r="AG34" s="152">
        <v>0</v>
      </c>
      <c r="AH34" s="153">
        <v>0</v>
      </c>
      <c r="AI34" s="155">
        <v>0</v>
      </c>
      <c r="AJ34" s="152">
        <v>0</v>
      </c>
      <c r="AK34" s="153">
        <v>0</v>
      </c>
      <c r="AL34" s="155">
        <v>0</v>
      </c>
      <c r="AM34" s="152">
        <v>4</v>
      </c>
      <c r="AN34" s="156">
        <v>3</v>
      </c>
      <c r="AO34" s="156">
        <v>7</v>
      </c>
      <c r="AP34" s="152">
        <v>28</v>
      </c>
      <c r="AQ34" s="156">
        <v>6</v>
      </c>
      <c r="AR34" s="156">
        <v>34</v>
      </c>
      <c r="AS34" s="151">
        <v>1</v>
      </c>
      <c r="AT34" s="226"/>
      <c r="AU34" s="226"/>
      <c r="AV34" s="43"/>
    </row>
    <row r="35" spans="1:48" ht="21" customHeight="1" x14ac:dyDescent="0.2">
      <c r="A35" s="193" t="s">
        <v>37</v>
      </c>
      <c r="B35" s="138">
        <v>36</v>
      </c>
      <c r="C35" s="139">
        <v>20</v>
      </c>
      <c r="D35" s="140">
        <v>1</v>
      </c>
      <c r="E35" s="141">
        <v>21</v>
      </c>
      <c r="F35" s="142">
        <v>0</v>
      </c>
      <c r="G35" s="140">
        <v>1</v>
      </c>
      <c r="H35" s="142">
        <v>1</v>
      </c>
      <c r="I35" s="139">
        <v>0</v>
      </c>
      <c r="J35" s="140">
        <v>0</v>
      </c>
      <c r="K35" s="142">
        <v>0</v>
      </c>
      <c r="L35" s="139">
        <v>1</v>
      </c>
      <c r="M35" s="140">
        <v>1</v>
      </c>
      <c r="N35" s="142">
        <v>2</v>
      </c>
      <c r="O35" s="139">
        <v>1</v>
      </c>
      <c r="P35" s="140">
        <v>0</v>
      </c>
      <c r="Q35" s="142">
        <v>1</v>
      </c>
      <c r="R35" s="139">
        <v>0</v>
      </c>
      <c r="S35" s="140">
        <v>0</v>
      </c>
      <c r="T35" s="142">
        <v>0</v>
      </c>
      <c r="U35" s="139">
        <v>2</v>
      </c>
      <c r="V35" s="140">
        <v>0</v>
      </c>
      <c r="W35" s="142">
        <v>2</v>
      </c>
      <c r="X35" s="139">
        <v>0</v>
      </c>
      <c r="Y35" s="140">
        <v>0</v>
      </c>
      <c r="Z35" s="142">
        <v>0</v>
      </c>
      <c r="AA35" s="139">
        <v>0</v>
      </c>
      <c r="AB35" s="140">
        <v>0</v>
      </c>
      <c r="AC35" s="142">
        <v>0</v>
      </c>
      <c r="AD35" s="139">
        <v>0</v>
      </c>
      <c r="AE35" s="140">
        <v>0</v>
      </c>
      <c r="AF35" s="142">
        <v>0</v>
      </c>
      <c r="AG35" s="139">
        <v>0</v>
      </c>
      <c r="AH35" s="140">
        <v>0</v>
      </c>
      <c r="AI35" s="142">
        <v>0</v>
      </c>
      <c r="AJ35" s="139">
        <v>0</v>
      </c>
      <c r="AK35" s="140">
        <v>0</v>
      </c>
      <c r="AL35" s="142">
        <v>0</v>
      </c>
      <c r="AM35" s="143">
        <v>7</v>
      </c>
      <c r="AN35" s="144">
        <v>2</v>
      </c>
      <c r="AO35" s="144">
        <v>9</v>
      </c>
      <c r="AP35" s="143">
        <v>31</v>
      </c>
      <c r="AQ35" s="144">
        <v>5</v>
      </c>
      <c r="AR35" s="144">
        <v>36</v>
      </c>
      <c r="AS35" s="138">
        <v>0</v>
      </c>
      <c r="AT35" s="226"/>
      <c r="AU35" s="226"/>
      <c r="AV35" s="43"/>
    </row>
    <row r="36" spans="1:48" ht="21" customHeight="1" x14ac:dyDescent="0.2">
      <c r="A36" s="193" t="s">
        <v>38</v>
      </c>
      <c r="B36" s="138">
        <v>55</v>
      </c>
      <c r="C36" s="139">
        <v>29</v>
      </c>
      <c r="D36" s="140">
        <v>3</v>
      </c>
      <c r="E36" s="141">
        <v>32</v>
      </c>
      <c r="F36" s="142">
        <v>3</v>
      </c>
      <c r="G36" s="140">
        <v>0</v>
      </c>
      <c r="H36" s="142">
        <v>3</v>
      </c>
      <c r="I36" s="139">
        <v>0</v>
      </c>
      <c r="J36" s="140">
        <v>0</v>
      </c>
      <c r="K36" s="142">
        <v>0</v>
      </c>
      <c r="L36" s="139">
        <v>5</v>
      </c>
      <c r="M36" s="140">
        <v>1</v>
      </c>
      <c r="N36" s="142">
        <v>6</v>
      </c>
      <c r="O36" s="139">
        <v>1</v>
      </c>
      <c r="P36" s="140">
        <v>0</v>
      </c>
      <c r="Q36" s="142">
        <v>1</v>
      </c>
      <c r="R36" s="139">
        <v>0</v>
      </c>
      <c r="S36" s="140">
        <v>0</v>
      </c>
      <c r="T36" s="142">
        <v>0</v>
      </c>
      <c r="U36" s="139">
        <v>1</v>
      </c>
      <c r="V36" s="140">
        <v>2</v>
      </c>
      <c r="W36" s="142">
        <v>3</v>
      </c>
      <c r="X36" s="139">
        <v>0</v>
      </c>
      <c r="Y36" s="140">
        <v>0</v>
      </c>
      <c r="Z36" s="142">
        <v>0</v>
      </c>
      <c r="AA36" s="139">
        <v>0</v>
      </c>
      <c r="AB36" s="140">
        <v>0</v>
      </c>
      <c r="AC36" s="142">
        <v>0</v>
      </c>
      <c r="AD36" s="139">
        <v>0</v>
      </c>
      <c r="AE36" s="140">
        <v>0</v>
      </c>
      <c r="AF36" s="142">
        <v>0</v>
      </c>
      <c r="AG36" s="139">
        <v>0</v>
      </c>
      <c r="AH36" s="140">
        <v>0</v>
      </c>
      <c r="AI36" s="142">
        <v>0</v>
      </c>
      <c r="AJ36" s="139">
        <v>0</v>
      </c>
      <c r="AK36" s="140">
        <v>0</v>
      </c>
      <c r="AL36" s="142">
        <v>0</v>
      </c>
      <c r="AM36" s="143">
        <v>4</v>
      </c>
      <c r="AN36" s="144">
        <v>6</v>
      </c>
      <c r="AO36" s="144">
        <v>10</v>
      </c>
      <c r="AP36" s="143">
        <v>43</v>
      </c>
      <c r="AQ36" s="144">
        <v>12</v>
      </c>
      <c r="AR36" s="144">
        <v>55</v>
      </c>
      <c r="AS36" s="138">
        <v>0</v>
      </c>
      <c r="AT36" s="226"/>
      <c r="AU36" s="226"/>
      <c r="AV36" s="43"/>
    </row>
    <row r="37" spans="1:48" ht="21" customHeight="1" x14ac:dyDescent="0.2">
      <c r="A37" s="193" t="s">
        <v>39</v>
      </c>
      <c r="B37" s="138">
        <v>64</v>
      </c>
      <c r="C37" s="139">
        <v>27</v>
      </c>
      <c r="D37" s="140">
        <v>2</v>
      </c>
      <c r="E37" s="141">
        <v>29</v>
      </c>
      <c r="F37" s="142">
        <v>1</v>
      </c>
      <c r="G37" s="140">
        <v>0</v>
      </c>
      <c r="H37" s="142">
        <v>1</v>
      </c>
      <c r="I37" s="139">
        <v>0</v>
      </c>
      <c r="J37" s="140">
        <v>0</v>
      </c>
      <c r="K37" s="142">
        <v>0</v>
      </c>
      <c r="L37" s="139">
        <v>5</v>
      </c>
      <c r="M37" s="140">
        <v>1</v>
      </c>
      <c r="N37" s="142">
        <v>6</v>
      </c>
      <c r="O37" s="139">
        <v>0</v>
      </c>
      <c r="P37" s="140">
        <v>0</v>
      </c>
      <c r="Q37" s="142">
        <v>0</v>
      </c>
      <c r="R37" s="139">
        <v>0</v>
      </c>
      <c r="S37" s="140">
        <v>0</v>
      </c>
      <c r="T37" s="142">
        <v>0</v>
      </c>
      <c r="U37" s="139">
        <v>0</v>
      </c>
      <c r="V37" s="140">
        <v>2</v>
      </c>
      <c r="W37" s="142">
        <v>2</v>
      </c>
      <c r="X37" s="139">
        <v>0</v>
      </c>
      <c r="Y37" s="140">
        <v>0</v>
      </c>
      <c r="Z37" s="142">
        <v>0</v>
      </c>
      <c r="AA37" s="139">
        <v>0</v>
      </c>
      <c r="AB37" s="140">
        <v>0</v>
      </c>
      <c r="AC37" s="142">
        <v>0</v>
      </c>
      <c r="AD37" s="139">
        <v>0</v>
      </c>
      <c r="AE37" s="140">
        <v>0</v>
      </c>
      <c r="AF37" s="142">
        <v>0</v>
      </c>
      <c r="AG37" s="139">
        <v>0</v>
      </c>
      <c r="AH37" s="140">
        <v>0</v>
      </c>
      <c r="AI37" s="142">
        <v>0</v>
      </c>
      <c r="AJ37" s="139">
        <v>0</v>
      </c>
      <c r="AK37" s="140">
        <v>0</v>
      </c>
      <c r="AL37" s="142">
        <v>0</v>
      </c>
      <c r="AM37" s="143">
        <v>23</v>
      </c>
      <c r="AN37" s="144">
        <v>2</v>
      </c>
      <c r="AO37" s="144">
        <v>25</v>
      </c>
      <c r="AP37" s="143">
        <v>56</v>
      </c>
      <c r="AQ37" s="144">
        <v>7</v>
      </c>
      <c r="AR37" s="144">
        <v>63</v>
      </c>
      <c r="AS37" s="138">
        <v>1</v>
      </c>
      <c r="AT37" s="226"/>
      <c r="AU37" s="226"/>
      <c r="AV37" s="43"/>
    </row>
    <row r="38" spans="1:48" ht="21" customHeight="1" x14ac:dyDescent="0.2">
      <c r="A38" s="194" t="s">
        <v>40</v>
      </c>
      <c r="B38" s="145">
        <v>47</v>
      </c>
      <c r="C38" s="146">
        <v>22</v>
      </c>
      <c r="D38" s="147">
        <v>3</v>
      </c>
      <c r="E38" s="148">
        <v>25</v>
      </c>
      <c r="F38" s="149">
        <v>0</v>
      </c>
      <c r="G38" s="147">
        <v>0</v>
      </c>
      <c r="H38" s="150">
        <v>0</v>
      </c>
      <c r="I38" s="146">
        <v>0</v>
      </c>
      <c r="J38" s="147">
        <v>0</v>
      </c>
      <c r="K38" s="150">
        <v>0</v>
      </c>
      <c r="L38" s="146">
        <v>4</v>
      </c>
      <c r="M38" s="147">
        <v>1</v>
      </c>
      <c r="N38" s="150">
        <v>5</v>
      </c>
      <c r="O38" s="146">
        <v>1</v>
      </c>
      <c r="P38" s="147">
        <v>0</v>
      </c>
      <c r="Q38" s="150">
        <v>1</v>
      </c>
      <c r="R38" s="146">
        <v>0</v>
      </c>
      <c r="S38" s="147">
        <v>0</v>
      </c>
      <c r="T38" s="150">
        <v>0</v>
      </c>
      <c r="U38" s="146">
        <v>2</v>
      </c>
      <c r="V38" s="147">
        <v>1</v>
      </c>
      <c r="W38" s="150">
        <v>3</v>
      </c>
      <c r="X38" s="146">
        <v>0</v>
      </c>
      <c r="Y38" s="147">
        <v>0</v>
      </c>
      <c r="Z38" s="149">
        <v>0</v>
      </c>
      <c r="AA38" s="146">
        <v>0</v>
      </c>
      <c r="AB38" s="147">
        <v>0</v>
      </c>
      <c r="AC38" s="149">
        <v>0</v>
      </c>
      <c r="AD38" s="146">
        <v>0</v>
      </c>
      <c r="AE38" s="147">
        <v>0</v>
      </c>
      <c r="AF38" s="149">
        <v>0</v>
      </c>
      <c r="AG38" s="146">
        <v>0</v>
      </c>
      <c r="AH38" s="147">
        <v>0</v>
      </c>
      <c r="AI38" s="150">
        <v>0</v>
      </c>
      <c r="AJ38" s="146">
        <v>0</v>
      </c>
      <c r="AK38" s="147">
        <v>1</v>
      </c>
      <c r="AL38" s="150">
        <v>1</v>
      </c>
      <c r="AM38" s="146">
        <v>10</v>
      </c>
      <c r="AN38" s="150">
        <v>2</v>
      </c>
      <c r="AO38" s="150">
        <v>12</v>
      </c>
      <c r="AP38" s="146">
        <v>39</v>
      </c>
      <c r="AQ38" s="150">
        <v>8</v>
      </c>
      <c r="AR38" s="150">
        <v>47</v>
      </c>
      <c r="AS38" s="145">
        <v>0</v>
      </c>
      <c r="AT38" s="226"/>
      <c r="AU38" s="226"/>
      <c r="AV38" s="43"/>
    </row>
    <row r="39" spans="1:48" ht="21" customHeight="1" x14ac:dyDescent="0.2">
      <c r="A39" s="186" t="s">
        <v>41</v>
      </c>
      <c r="B39" s="151">
        <v>38</v>
      </c>
      <c r="C39" s="152">
        <v>20</v>
      </c>
      <c r="D39" s="153">
        <v>1</v>
      </c>
      <c r="E39" s="154">
        <v>21</v>
      </c>
      <c r="F39" s="155">
        <v>1</v>
      </c>
      <c r="G39" s="153">
        <v>0</v>
      </c>
      <c r="H39" s="155">
        <v>1</v>
      </c>
      <c r="I39" s="152">
        <v>1</v>
      </c>
      <c r="J39" s="153">
        <v>0</v>
      </c>
      <c r="K39" s="155">
        <v>1</v>
      </c>
      <c r="L39" s="152">
        <v>2</v>
      </c>
      <c r="M39" s="153">
        <v>0</v>
      </c>
      <c r="N39" s="155">
        <v>2</v>
      </c>
      <c r="O39" s="152">
        <v>0</v>
      </c>
      <c r="P39" s="153">
        <v>0</v>
      </c>
      <c r="Q39" s="155">
        <v>0</v>
      </c>
      <c r="R39" s="152">
        <v>0</v>
      </c>
      <c r="S39" s="153">
        <v>0</v>
      </c>
      <c r="T39" s="155">
        <v>0</v>
      </c>
      <c r="U39" s="152">
        <v>0</v>
      </c>
      <c r="V39" s="153">
        <v>1</v>
      </c>
      <c r="W39" s="155">
        <v>1</v>
      </c>
      <c r="X39" s="152">
        <v>0</v>
      </c>
      <c r="Y39" s="153">
        <v>0</v>
      </c>
      <c r="Z39" s="155">
        <v>0</v>
      </c>
      <c r="AA39" s="152">
        <v>0</v>
      </c>
      <c r="AB39" s="153">
        <v>0</v>
      </c>
      <c r="AC39" s="155">
        <v>0</v>
      </c>
      <c r="AD39" s="152">
        <v>0</v>
      </c>
      <c r="AE39" s="153">
        <v>0</v>
      </c>
      <c r="AF39" s="155">
        <v>0</v>
      </c>
      <c r="AG39" s="152">
        <v>0</v>
      </c>
      <c r="AH39" s="153">
        <v>0</v>
      </c>
      <c r="AI39" s="155">
        <v>0</v>
      </c>
      <c r="AJ39" s="152">
        <v>0</v>
      </c>
      <c r="AK39" s="153">
        <v>0</v>
      </c>
      <c r="AL39" s="155">
        <v>0</v>
      </c>
      <c r="AM39" s="152">
        <v>11</v>
      </c>
      <c r="AN39" s="156">
        <v>1</v>
      </c>
      <c r="AO39" s="156">
        <v>12</v>
      </c>
      <c r="AP39" s="152">
        <v>35</v>
      </c>
      <c r="AQ39" s="156">
        <v>3</v>
      </c>
      <c r="AR39" s="156">
        <v>38</v>
      </c>
      <c r="AS39" s="151">
        <v>0</v>
      </c>
      <c r="AT39" s="226"/>
      <c r="AU39" s="226"/>
      <c r="AV39" s="43"/>
    </row>
    <row r="40" spans="1:48" ht="21" customHeight="1" x14ac:dyDescent="0.2">
      <c r="A40" s="193" t="s">
        <v>42</v>
      </c>
      <c r="B40" s="138">
        <v>41</v>
      </c>
      <c r="C40" s="139">
        <v>21</v>
      </c>
      <c r="D40" s="140">
        <v>3</v>
      </c>
      <c r="E40" s="141">
        <v>24</v>
      </c>
      <c r="F40" s="142">
        <v>3</v>
      </c>
      <c r="G40" s="140">
        <v>0</v>
      </c>
      <c r="H40" s="142">
        <v>3</v>
      </c>
      <c r="I40" s="139">
        <v>0</v>
      </c>
      <c r="J40" s="140">
        <v>1</v>
      </c>
      <c r="K40" s="142">
        <v>1</v>
      </c>
      <c r="L40" s="139">
        <v>1</v>
      </c>
      <c r="M40" s="140">
        <v>1</v>
      </c>
      <c r="N40" s="142">
        <v>2</v>
      </c>
      <c r="O40" s="139">
        <v>3</v>
      </c>
      <c r="P40" s="140">
        <v>2</v>
      </c>
      <c r="Q40" s="142">
        <v>5</v>
      </c>
      <c r="R40" s="139">
        <v>0</v>
      </c>
      <c r="S40" s="140">
        <v>0</v>
      </c>
      <c r="T40" s="142">
        <v>0</v>
      </c>
      <c r="U40" s="139">
        <v>1</v>
      </c>
      <c r="V40" s="140">
        <v>0</v>
      </c>
      <c r="W40" s="142">
        <v>1</v>
      </c>
      <c r="X40" s="139">
        <v>0</v>
      </c>
      <c r="Y40" s="140">
        <v>0</v>
      </c>
      <c r="Z40" s="142">
        <v>0</v>
      </c>
      <c r="AA40" s="139">
        <v>0</v>
      </c>
      <c r="AB40" s="140">
        <v>0</v>
      </c>
      <c r="AC40" s="142">
        <v>0</v>
      </c>
      <c r="AD40" s="139">
        <v>0</v>
      </c>
      <c r="AE40" s="140">
        <v>0</v>
      </c>
      <c r="AF40" s="142">
        <v>0</v>
      </c>
      <c r="AG40" s="139">
        <v>0</v>
      </c>
      <c r="AH40" s="140">
        <v>0</v>
      </c>
      <c r="AI40" s="142">
        <v>0</v>
      </c>
      <c r="AJ40" s="139">
        <v>0</v>
      </c>
      <c r="AK40" s="140">
        <v>0</v>
      </c>
      <c r="AL40" s="142">
        <v>0</v>
      </c>
      <c r="AM40" s="143">
        <v>2</v>
      </c>
      <c r="AN40" s="144">
        <v>2</v>
      </c>
      <c r="AO40" s="144">
        <v>4</v>
      </c>
      <c r="AP40" s="143">
        <v>31</v>
      </c>
      <c r="AQ40" s="144">
        <v>9</v>
      </c>
      <c r="AR40" s="144">
        <v>40</v>
      </c>
      <c r="AS40" s="138">
        <v>1</v>
      </c>
      <c r="AT40" s="226"/>
      <c r="AU40" s="226"/>
      <c r="AV40" s="43"/>
    </row>
    <row r="41" spans="1:48" ht="21" customHeight="1" x14ac:dyDescent="0.2">
      <c r="A41" s="193" t="s">
        <v>43</v>
      </c>
      <c r="B41" s="138">
        <v>47</v>
      </c>
      <c r="C41" s="139">
        <v>20</v>
      </c>
      <c r="D41" s="140">
        <v>0</v>
      </c>
      <c r="E41" s="141">
        <v>20</v>
      </c>
      <c r="F41" s="142">
        <v>1</v>
      </c>
      <c r="G41" s="140">
        <v>1</v>
      </c>
      <c r="H41" s="142">
        <v>2</v>
      </c>
      <c r="I41" s="139">
        <v>1</v>
      </c>
      <c r="J41" s="140">
        <v>0</v>
      </c>
      <c r="K41" s="142">
        <v>1</v>
      </c>
      <c r="L41" s="139">
        <v>2</v>
      </c>
      <c r="M41" s="140">
        <v>1</v>
      </c>
      <c r="N41" s="142">
        <v>3</v>
      </c>
      <c r="O41" s="139">
        <v>0</v>
      </c>
      <c r="P41" s="140">
        <v>0</v>
      </c>
      <c r="Q41" s="142">
        <v>0</v>
      </c>
      <c r="R41" s="139">
        <v>0</v>
      </c>
      <c r="S41" s="140">
        <v>0</v>
      </c>
      <c r="T41" s="142">
        <v>0</v>
      </c>
      <c r="U41" s="139">
        <v>1</v>
      </c>
      <c r="V41" s="140">
        <v>0</v>
      </c>
      <c r="W41" s="142">
        <v>1</v>
      </c>
      <c r="X41" s="139">
        <v>0</v>
      </c>
      <c r="Y41" s="140">
        <v>0</v>
      </c>
      <c r="Z41" s="142">
        <v>0</v>
      </c>
      <c r="AA41" s="139">
        <v>0</v>
      </c>
      <c r="AB41" s="140">
        <v>0</v>
      </c>
      <c r="AC41" s="142">
        <v>0</v>
      </c>
      <c r="AD41" s="139">
        <v>0</v>
      </c>
      <c r="AE41" s="140">
        <v>0</v>
      </c>
      <c r="AF41" s="142">
        <v>0</v>
      </c>
      <c r="AG41" s="139">
        <v>0</v>
      </c>
      <c r="AH41" s="140">
        <v>0</v>
      </c>
      <c r="AI41" s="142">
        <v>0</v>
      </c>
      <c r="AJ41" s="139">
        <v>0</v>
      </c>
      <c r="AK41" s="140">
        <v>0</v>
      </c>
      <c r="AL41" s="142">
        <v>0</v>
      </c>
      <c r="AM41" s="143">
        <v>17</v>
      </c>
      <c r="AN41" s="144">
        <v>1</v>
      </c>
      <c r="AO41" s="144">
        <v>18</v>
      </c>
      <c r="AP41" s="143">
        <v>42</v>
      </c>
      <c r="AQ41" s="144">
        <v>3</v>
      </c>
      <c r="AR41" s="144">
        <v>45</v>
      </c>
      <c r="AS41" s="138">
        <v>2</v>
      </c>
      <c r="AT41" s="226"/>
      <c r="AU41" s="226"/>
      <c r="AV41" s="43"/>
    </row>
    <row r="42" spans="1:48" ht="21" customHeight="1" x14ac:dyDescent="0.2">
      <c r="A42" s="194" t="s">
        <v>44</v>
      </c>
      <c r="B42" s="145">
        <v>37</v>
      </c>
      <c r="C42" s="146">
        <v>18</v>
      </c>
      <c r="D42" s="147">
        <v>1</v>
      </c>
      <c r="E42" s="148">
        <v>19</v>
      </c>
      <c r="F42" s="149">
        <v>1</v>
      </c>
      <c r="G42" s="147">
        <v>0</v>
      </c>
      <c r="H42" s="150">
        <v>1</v>
      </c>
      <c r="I42" s="146">
        <v>0</v>
      </c>
      <c r="J42" s="147">
        <v>0</v>
      </c>
      <c r="K42" s="150">
        <v>0</v>
      </c>
      <c r="L42" s="146">
        <v>2</v>
      </c>
      <c r="M42" s="147">
        <v>1</v>
      </c>
      <c r="N42" s="149">
        <v>3</v>
      </c>
      <c r="O42" s="146">
        <v>0</v>
      </c>
      <c r="P42" s="147">
        <v>0</v>
      </c>
      <c r="Q42" s="150">
        <v>0</v>
      </c>
      <c r="R42" s="146">
        <v>0</v>
      </c>
      <c r="S42" s="147">
        <v>0</v>
      </c>
      <c r="T42" s="150">
        <v>0</v>
      </c>
      <c r="U42" s="146">
        <v>3</v>
      </c>
      <c r="V42" s="147">
        <v>3</v>
      </c>
      <c r="W42" s="150">
        <v>6</v>
      </c>
      <c r="X42" s="146">
        <v>0</v>
      </c>
      <c r="Y42" s="147">
        <v>0</v>
      </c>
      <c r="Z42" s="149">
        <v>0</v>
      </c>
      <c r="AA42" s="146">
        <v>0</v>
      </c>
      <c r="AB42" s="147">
        <v>0</v>
      </c>
      <c r="AC42" s="149">
        <v>0</v>
      </c>
      <c r="AD42" s="146">
        <v>0</v>
      </c>
      <c r="AE42" s="147">
        <v>0</v>
      </c>
      <c r="AF42" s="149">
        <v>0</v>
      </c>
      <c r="AG42" s="146">
        <v>0</v>
      </c>
      <c r="AH42" s="147">
        <v>0</v>
      </c>
      <c r="AI42" s="150">
        <v>0</v>
      </c>
      <c r="AJ42" s="146">
        <v>0</v>
      </c>
      <c r="AK42" s="147">
        <v>0</v>
      </c>
      <c r="AL42" s="150">
        <v>0</v>
      </c>
      <c r="AM42" s="146">
        <v>7</v>
      </c>
      <c r="AN42" s="150">
        <v>1</v>
      </c>
      <c r="AO42" s="150">
        <v>8</v>
      </c>
      <c r="AP42" s="146">
        <v>31</v>
      </c>
      <c r="AQ42" s="150">
        <v>6</v>
      </c>
      <c r="AR42" s="150">
        <v>37</v>
      </c>
      <c r="AS42" s="145">
        <v>0</v>
      </c>
      <c r="AT42" s="226"/>
      <c r="AU42" s="226"/>
      <c r="AV42" s="43"/>
    </row>
    <row r="43" spans="1:48" ht="21" customHeight="1" x14ac:dyDescent="0.2">
      <c r="A43" s="186" t="s">
        <v>45</v>
      </c>
      <c r="B43" s="151">
        <v>87</v>
      </c>
      <c r="C43" s="152">
        <v>40</v>
      </c>
      <c r="D43" s="153">
        <v>0</v>
      </c>
      <c r="E43" s="154">
        <v>40</v>
      </c>
      <c r="F43" s="155">
        <v>9</v>
      </c>
      <c r="G43" s="153">
        <v>5</v>
      </c>
      <c r="H43" s="155">
        <v>14</v>
      </c>
      <c r="I43" s="152">
        <v>3</v>
      </c>
      <c r="J43" s="153">
        <v>0</v>
      </c>
      <c r="K43" s="155">
        <v>3</v>
      </c>
      <c r="L43" s="152">
        <v>8</v>
      </c>
      <c r="M43" s="153">
        <v>2</v>
      </c>
      <c r="N43" s="155">
        <v>10</v>
      </c>
      <c r="O43" s="152">
        <v>0</v>
      </c>
      <c r="P43" s="153">
        <v>1</v>
      </c>
      <c r="Q43" s="155">
        <v>1</v>
      </c>
      <c r="R43" s="152">
        <v>0</v>
      </c>
      <c r="S43" s="153">
        <v>0</v>
      </c>
      <c r="T43" s="155">
        <v>0</v>
      </c>
      <c r="U43" s="152">
        <v>0</v>
      </c>
      <c r="V43" s="153">
        <v>0</v>
      </c>
      <c r="W43" s="155">
        <v>0</v>
      </c>
      <c r="X43" s="152">
        <v>0</v>
      </c>
      <c r="Y43" s="153">
        <v>0</v>
      </c>
      <c r="Z43" s="155">
        <v>0</v>
      </c>
      <c r="AA43" s="152">
        <v>0</v>
      </c>
      <c r="AB43" s="153">
        <v>0</v>
      </c>
      <c r="AC43" s="155">
        <v>0</v>
      </c>
      <c r="AD43" s="152">
        <v>0</v>
      </c>
      <c r="AE43" s="153">
        <v>0</v>
      </c>
      <c r="AF43" s="155">
        <v>0</v>
      </c>
      <c r="AG43" s="152">
        <v>0</v>
      </c>
      <c r="AH43" s="153">
        <v>0</v>
      </c>
      <c r="AI43" s="155">
        <v>0</v>
      </c>
      <c r="AJ43" s="152">
        <v>1</v>
      </c>
      <c r="AK43" s="153">
        <v>0</v>
      </c>
      <c r="AL43" s="155">
        <v>1</v>
      </c>
      <c r="AM43" s="152">
        <v>13</v>
      </c>
      <c r="AN43" s="156">
        <v>5</v>
      </c>
      <c r="AO43" s="156">
        <v>18</v>
      </c>
      <c r="AP43" s="152">
        <v>74</v>
      </c>
      <c r="AQ43" s="156">
        <v>13</v>
      </c>
      <c r="AR43" s="156">
        <v>87</v>
      </c>
      <c r="AS43" s="151">
        <v>0</v>
      </c>
      <c r="AT43" s="226"/>
      <c r="AU43" s="226"/>
      <c r="AV43" s="43"/>
    </row>
    <row r="44" spans="1:48" ht="21" customHeight="1" x14ac:dyDescent="0.2">
      <c r="A44" s="193" t="s">
        <v>46</v>
      </c>
      <c r="B44" s="138">
        <v>37</v>
      </c>
      <c r="C44" s="139">
        <v>26</v>
      </c>
      <c r="D44" s="140">
        <v>2</v>
      </c>
      <c r="E44" s="141">
        <v>28</v>
      </c>
      <c r="F44" s="142">
        <v>6</v>
      </c>
      <c r="G44" s="140">
        <v>0</v>
      </c>
      <c r="H44" s="142">
        <v>6</v>
      </c>
      <c r="I44" s="139">
        <v>0</v>
      </c>
      <c r="J44" s="140">
        <v>0</v>
      </c>
      <c r="K44" s="142">
        <v>0</v>
      </c>
      <c r="L44" s="139">
        <v>2</v>
      </c>
      <c r="M44" s="140">
        <v>0</v>
      </c>
      <c r="N44" s="142">
        <v>2</v>
      </c>
      <c r="O44" s="139">
        <v>0</v>
      </c>
      <c r="P44" s="140">
        <v>0</v>
      </c>
      <c r="Q44" s="142">
        <v>0</v>
      </c>
      <c r="R44" s="139">
        <v>0</v>
      </c>
      <c r="S44" s="140">
        <v>0</v>
      </c>
      <c r="T44" s="142">
        <v>0</v>
      </c>
      <c r="U44" s="139">
        <v>0</v>
      </c>
      <c r="V44" s="140">
        <v>1</v>
      </c>
      <c r="W44" s="142">
        <v>1</v>
      </c>
      <c r="X44" s="139">
        <v>0</v>
      </c>
      <c r="Y44" s="140">
        <v>0</v>
      </c>
      <c r="Z44" s="142">
        <v>0</v>
      </c>
      <c r="AA44" s="139">
        <v>0</v>
      </c>
      <c r="AB44" s="140">
        <v>0</v>
      </c>
      <c r="AC44" s="142">
        <v>0</v>
      </c>
      <c r="AD44" s="139">
        <v>0</v>
      </c>
      <c r="AE44" s="140">
        <v>0</v>
      </c>
      <c r="AF44" s="142">
        <v>0</v>
      </c>
      <c r="AG44" s="139">
        <v>0</v>
      </c>
      <c r="AH44" s="140">
        <v>0</v>
      </c>
      <c r="AI44" s="142">
        <v>0</v>
      </c>
      <c r="AJ44" s="139">
        <v>0</v>
      </c>
      <c r="AK44" s="140">
        <v>0</v>
      </c>
      <c r="AL44" s="142">
        <v>0</v>
      </c>
      <c r="AM44" s="143">
        <v>0</v>
      </c>
      <c r="AN44" s="144">
        <v>0</v>
      </c>
      <c r="AO44" s="144">
        <v>0</v>
      </c>
      <c r="AP44" s="143">
        <v>34</v>
      </c>
      <c r="AQ44" s="144">
        <v>3</v>
      </c>
      <c r="AR44" s="144">
        <v>37</v>
      </c>
      <c r="AS44" s="138">
        <v>0</v>
      </c>
      <c r="AT44" s="226"/>
      <c r="AU44" s="226"/>
      <c r="AV44" s="43"/>
    </row>
    <row r="45" spans="1:48" ht="21" customHeight="1" x14ac:dyDescent="0.2">
      <c r="A45" s="193" t="s">
        <v>47</v>
      </c>
      <c r="B45" s="138">
        <v>46</v>
      </c>
      <c r="C45" s="139">
        <v>26</v>
      </c>
      <c r="D45" s="140">
        <v>2</v>
      </c>
      <c r="E45" s="141">
        <v>28</v>
      </c>
      <c r="F45" s="142">
        <v>0</v>
      </c>
      <c r="G45" s="140">
        <v>3</v>
      </c>
      <c r="H45" s="142">
        <v>3</v>
      </c>
      <c r="I45" s="139">
        <v>0</v>
      </c>
      <c r="J45" s="140">
        <v>0</v>
      </c>
      <c r="K45" s="142">
        <v>0</v>
      </c>
      <c r="L45" s="139">
        <v>3</v>
      </c>
      <c r="M45" s="140">
        <v>0</v>
      </c>
      <c r="N45" s="142">
        <v>3</v>
      </c>
      <c r="O45" s="139">
        <v>3</v>
      </c>
      <c r="P45" s="140">
        <v>0</v>
      </c>
      <c r="Q45" s="142">
        <v>3</v>
      </c>
      <c r="R45" s="139">
        <v>0</v>
      </c>
      <c r="S45" s="140">
        <v>0</v>
      </c>
      <c r="T45" s="142">
        <v>0</v>
      </c>
      <c r="U45" s="139">
        <v>0</v>
      </c>
      <c r="V45" s="140">
        <v>1</v>
      </c>
      <c r="W45" s="142">
        <v>1</v>
      </c>
      <c r="X45" s="139">
        <v>0</v>
      </c>
      <c r="Y45" s="140">
        <v>0</v>
      </c>
      <c r="Z45" s="142">
        <v>0</v>
      </c>
      <c r="AA45" s="139">
        <v>0</v>
      </c>
      <c r="AB45" s="140">
        <v>0</v>
      </c>
      <c r="AC45" s="142">
        <v>0</v>
      </c>
      <c r="AD45" s="139">
        <v>1</v>
      </c>
      <c r="AE45" s="140">
        <v>1</v>
      </c>
      <c r="AF45" s="142">
        <v>2</v>
      </c>
      <c r="AG45" s="139">
        <v>0</v>
      </c>
      <c r="AH45" s="140">
        <v>0</v>
      </c>
      <c r="AI45" s="142">
        <v>0</v>
      </c>
      <c r="AJ45" s="139">
        <v>0</v>
      </c>
      <c r="AK45" s="140">
        <v>0</v>
      </c>
      <c r="AL45" s="142">
        <v>0</v>
      </c>
      <c r="AM45" s="143">
        <v>6</v>
      </c>
      <c r="AN45" s="144">
        <v>0</v>
      </c>
      <c r="AO45" s="144">
        <v>6</v>
      </c>
      <c r="AP45" s="143">
        <v>39</v>
      </c>
      <c r="AQ45" s="144">
        <v>7</v>
      </c>
      <c r="AR45" s="144">
        <v>46</v>
      </c>
      <c r="AS45" s="138">
        <v>0</v>
      </c>
      <c r="AT45" s="226"/>
      <c r="AU45" s="226"/>
      <c r="AV45" s="43"/>
    </row>
    <row r="46" spans="1:48" ht="21" customHeight="1" x14ac:dyDescent="0.2">
      <c r="A46" s="193" t="s">
        <v>48</v>
      </c>
      <c r="B46" s="138">
        <v>49</v>
      </c>
      <c r="C46" s="139">
        <v>34</v>
      </c>
      <c r="D46" s="140">
        <v>2</v>
      </c>
      <c r="E46" s="141">
        <v>36</v>
      </c>
      <c r="F46" s="142">
        <v>2</v>
      </c>
      <c r="G46" s="140">
        <v>2</v>
      </c>
      <c r="H46" s="142">
        <v>4</v>
      </c>
      <c r="I46" s="139">
        <v>1</v>
      </c>
      <c r="J46" s="140">
        <v>0</v>
      </c>
      <c r="K46" s="142">
        <v>1</v>
      </c>
      <c r="L46" s="139">
        <v>3</v>
      </c>
      <c r="M46" s="140">
        <v>0</v>
      </c>
      <c r="N46" s="142">
        <v>3</v>
      </c>
      <c r="O46" s="139">
        <v>0</v>
      </c>
      <c r="P46" s="140">
        <v>0</v>
      </c>
      <c r="Q46" s="142">
        <v>0</v>
      </c>
      <c r="R46" s="139">
        <v>0</v>
      </c>
      <c r="S46" s="140">
        <v>0</v>
      </c>
      <c r="T46" s="142">
        <v>0</v>
      </c>
      <c r="U46" s="139">
        <v>0</v>
      </c>
      <c r="V46" s="140">
        <v>0</v>
      </c>
      <c r="W46" s="142">
        <v>0</v>
      </c>
      <c r="X46" s="139">
        <v>0</v>
      </c>
      <c r="Y46" s="140">
        <v>1</v>
      </c>
      <c r="Z46" s="142">
        <v>1</v>
      </c>
      <c r="AA46" s="139">
        <v>0</v>
      </c>
      <c r="AB46" s="140">
        <v>0</v>
      </c>
      <c r="AC46" s="142">
        <v>0</v>
      </c>
      <c r="AD46" s="139">
        <v>0</v>
      </c>
      <c r="AE46" s="140">
        <v>0</v>
      </c>
      <c r="AF46" s="142">
        <v>0</v>
      </c>
      <c r="AG46" s="139">
        <v>0</v>
      </c>
      <c r="AH46" s="140">
        <v>0</v>
      </c>
      <c r="AI46" s="142">
        <v>0</v>
      </c>
      <c r="AJ46" s="139">
        <v>1</v>
      </c>
      <c r="AK46" s="140">
        <v>0</v>
      </c>
      <c r="AL46" s="142">
        <v>1</v>
      </c>
      <c r="AM46" s="143">
        <v>3</v>
      </c>
      <c r="AN46" s="144">
        <v>0</v>
      </c>
      <c r="AO46" s="144">
        <v>3</v>
      </c>
      <c r="AP46" s="143">
        <v>44</v>
      </c>
      <c r="AQ46" s="144">
        <v>5</v>
      </c>
      <c r="AR46" s="144">
        <v>49</v>
      </c>
      <c r="AS46" s="138">
        <v>0</v>
      </c>
      <c r="AT46" s="226"/>
      <c r="AU46" s="226"/>
      <c r="AV46" s="43"/>
    </row>
    <row r="47" spans="1:48" ht="21" customHeight="1" x14ac:dyDescent="0.2">
      <c r="A47" s="193" t="s">
        <v>49</v>
      </c>
      <c r="B47" s="138">
        <v>43</v>
      </c>
      <c r="C47" s="139">
        <v>17</v>
      </c>
      <c r="D47" s="140">
        <v>0</v>
      </c>
      <c r="E47" s="141">
        <v>17</v>
      </c>
      <c r="F47" s="142">
        <v>3</v>
      </c>
      <c r="G47" s="140">
        <v>0</v>
      </c>
      <c r="H47" s="142">
        <v>3</v>
      </c>
      <c r="I47" s="139">
        <v>1</v>
      </c>
      <c r="J47" s="140">
        <v>0</v>
      </c>
      <c r="K47" s="142">
        <v>1</v>
      </c>
      <c r="L47" s="139">
        <v>3</v>
      </c>
      <c r="M47" s="140">
        <v>0</v>
      </c>
      <c r="N47" s="142">
        <v>3</v>
      </c>
      <c r="O47" s="139">
        <v>1</v>
      </c>
      <c r="P47" s="140">
        <v>0</v>
      </c>
      <c r="Q47" s="142">
        <v>1</v>
      </c>
      <c r="R47" s="139">
        <v>0</v>
      </c>
      <c r="S47" s="140">
        <v>0</v>
      </c>
      <c r="T47" s="142">
        <v>0</v>
      </c>
      <c r="U47" s="139">
        <v>1</v>
      </c>
      <c r="V47" s="140">
        <v>1</v>
      </c>
      <c r="W47" s="142">
        <v>2</v>
      </c>
      <c r="X47" s="139">
        <v>0</v>
      </c>
      <c r="Y47" s="140">
        <v>0</v>
      </c>
      <c r="Z47" s="142">
        <v>0</v>
      </c>
      <c r="AA47" s="139">
        <v>0</v>
      </c>
      <c r="AB47" s="140">
        <v>0</v>
      </c>
      <c r="AC47" s="142">
        <v>0</v>
      </c>
      <c r="AD47" s="139">
        <v>0</v>
      </c>
      <c r="AE47" s="140">
        <v>0</v>
      </c>
      <c r="AF47" s="142">
        <v>0</v>
      </c>
      <c r="AG47" s="139">
        <v>0</v>
      </c>
      <c r="AH47" s="140">
        <v>0</v>
      </c>
      <c r="AI47" s="142">
        <v>0</v>
      </c>
      <c r="AJ47" s="139">
        <v>0</v>
      </c>
      <c r="AK47" s="140">
        <v>0</v>
      </c>
      <c r="AL47" s="142">
        <v>0</v>
      </c>
      <c r="AM47" s="143">
        <v>15</v>
      </c>
      <c r="AN47" s="144">
        <v>1</v>
      </c>
      <c r="AO47" s="144">
        <v>16</v>
      </c>
      <c r="AP47" s="143">
        <v>41</v>
      </c>
      <c r="AQ47" s="144">
        <v>2</v>
      </c>
      <c r="AR47" s="144">
        <v>43</v>
      </c>
      <c r="AS47" s="138">
        <v>0</v>
      </c>
      <c r="AT47" s="226"/>
      <c r="AU47" s="226"/>
      <c r="AV47" s="43"/>
    </row>
    <row r="48" spans="1:48" ht="21" customHeight="1" x14ac:dyDescent="0.2">
      <c r="A48" s="193" t="s">
        <v>50</v>
      </c>
      <c r="B48" s="138">
        <v>39</v>
      </c>
      <c r="C48" s="139">
        <v>22</v>
      </c>
      <c r="D48" s="140">
        <v>0</v>
      </c>
      <c r="E48" s="141">
        <v>22</v>
      </c>
      <c r="F48" s="142">
        <v>3</v>
      </c>
      <c r="G48" s="140">
        <v>1</v>
      </c>
      <c r="H48" s="142">
        <v>4</v>
      </c>
      <c r="I48" s="139">
        <v>0</v>
      </c>
      <c r="J48" s="140">
        <v>0</v>
      </c>
      <c r="K48" s="142">
        <v>0</v>
      </c>
      <c r="L48" s="139">
        <v>4</v>
      </c>
      <c r="M48" s="140">
        <v>0</v>
      </c>
      <c r="N48" s="142">
        <v>4</v>
      </c>
      <c r="O48" s="139">
        <v>0</v>
      </c>
      <c r="P48" s="140">
        <v>0</v>
      </c>
      <c r="Q48" s="142">
        <v>0</v>
      </c>
      <c r="R48" s="139">
        <v>0</v>
      </c>
      <c r="S48" s="140">
        <v>0</v>
      </c>
      <c r="T48" s="142">
        <v>0</v>
      </c>
      <c r="U48" s="139">
        <v>0</v>
      </c>
      <c r="V48" s="140">
        <v>1</v>
      </c>
      <c r="W48" s="142">
        <v>1</v>
      </c>
      <c r="X48" s="139">
        <v>0</v>
      </c>
      <c r="Y48" s="140">
        <v>0</v>
      </c>
      <c r="Z48" s="142">
        <v>0</v>
      </c>
      <c r="AA48" s="139">
        <v>0</v>
      </c>
      <c r="AB48" s="140">
        <v>0</v>
      </c>
      <c r="AC48" s="142">
        <v>0</v>
      </c>
      <c r="AD48" s="139">
        <v>0</v>
      </c>
      <c r="AE48" s="140">
        <v>0</v>
      </c>
      <c r="AF48" s="142">
        <v>0</v>
      </c>
      <c r="AG48" s="139">
        <v>0</v>
      </c>
      <c r="AH48" s="140">
        <v>0</v>
      </c>
      <c r="AI48" s="142">
        <v>0</v>
      </c>
      <c r="AJ48" s="139">
        <v>0</v>
      </c>
      <c r="AK48" s="140">
        <v>0</v>
      </c>
      <c r="AL48" s="142">
        <v>0</v>
      </c>
      <c r="AM48" s="143">
        <v>5</v>
      </c>
      <c r="AN48" s="144">
        <v>2</v>
      </c>
      <c r="AO48" s="144">
        <v>7</v>
      </c>
      <c r="AP48" s="143">
        <v>34</v>
      </c>
      <c r="AQ48" s="144">
        <v>4</v>
      </c>
      <c r="AR48" s="144">
        <v>38</v>
      </c>
      <c r="AS48" s="138">
        <v>1</v>
      </c>
      <c r="AT48" s="226"/>
      <c r="AU48" s="226"/>
      <c r="AV48" s="43"/>
    </row>
    <row r="49" spans="1:48" ht="21" customHeight="1" x14ac:dyDescent="0.2">
      <c r="A49" s="193" t="s">
        <v>51</v>
      </c>
      <c r="B49" s="138">
        <v>51</v>
      </c>
      <c r="C49" s="139">
        <v>28</v>
      </c>
      <c r="D49" s="140">
        <v>4</v>
      </c>
      <c r="E49" s="141">
        <v>32</v>
      </c>
      <c r="F49" s="142">
        <v>0</v>
      </c>
      <c r="G49" s="140">
        <v>2</v>
      </c>
      <c r="H49" s="142">
        <v>2</v>
      </c>
      <c r="I49" s="139">
        <v>0</v>
      </c>
      <c r="J49" s="140">
        <v>0</v>
      </c>
      <c r="K49" s="142">
        <v>0</v>
      </c>
      <c r="L49" s="139">
        <v>3</v>
      </c>
      <c r="M49" s="140">
        <v>0</v>
      </c>
      <c r="N49" s="142">
        <v>3</v>
      </c>
      <c r="O49" s="139">
        <v>0</v>
      </c>
      <c r="P49" s="140">
        <v>0</v>
      </c>
      <c r="Q49" s="142">
        <v>0</v>
      </c>
      <c r="R49" s="139">
        <v>0</v>
      </c>
      <c r="S49" s="140">
        <v>0</v>
      </c>
      <c r="T49" s="142">
        <v>0</v>
      </c>
      <c r="U49" s="139">
        <v>1</v>
      </c>
      <c r="V49" s="140">
        <v>0</v>
      </c>
      <c r="W49" s="142">
        <v>1</v>
      </c>
      <c r="X49" s="139">
        <v>0</v>
      </c>
      <c r="Y49" s="140">
        <v>0</v>
      </c>
      <c r="Z49" s="142">
        <v>0</v>
      </c>
      <c r="AA49" s="139">
        <v>0</v>
      </c>
      <c r="AB49" s="140">
        <v>0</v>
      </c>
      <c r="AC49" s="142">
        <v>0</v>
      </c>
      <c r="AD49" s="139">
        <v>0</v>
      </c>
      <c r="AE49" s="140">
        <v>0</v>
      </c>
      <c r="AF49" s="142">
        <v>0</v>
      </c>
      <c r="AG49" s="139">
        <v>0</v>
      </c>
      <c r="AH49" s="140">
        <v>0</v>
      </c>
      <c r="AI49" s="142">
        <v>0</v>
      </c>
      <c r="AJ49" s="139">
        <v>0</v>
      </c>
      <c r="AK49" s="140">
        <v>0</v>
      </c>
      <c r="AL49" s="142">
        <v>0</v>
      </c>
      <c r="AM49" s="143">
        <v>9</v>
      </c>
      <c r="AN49" s="144">
        <v>4</v>
      </c>
      <c r="AO49" s="144">
        <v>13</v>
      </c>
      <c r="AP49" s="143">
        <v>41</v>
      </c>
      <c r="AQ49" s="144">
        <v>10</v>
      </c>
      <c r="AR49" s="144">
        <v>51</v>
      </c>
      <c r="AS49" s="138">
        <v>0</v>
      </c>
      <c r="AT49" s="226"/>
      <c r="AU49" s="226"/>
      <c r="AV49" s="43"/>
    </row>
    <row r="50" spans="1:48" ht="21" customHeight="1" x14ac:dyDescent="0.2">
      <c r="A50" s="194" t="s">
        <v>52</v>
      </c>
      <c r="B50" s="145">
        <v>48</v>
      </c>
      <c r="C50" s="146">
        <v>20</v>
      </c>
      <c r="D50" s="147">
        <v>0</v>
      </c>
      <c r="E50" s="157">
        <v>20</v>
      </c>
      <c r="F50" s="149">
        <v>0</v>
      </c>
      <c r="G50" s="147">
        <v>2</v>
      </c>
      <c r="H50" s="149">
        <v>2</v>
      </c>
      <c r="I50" s="146">
        <v>2</v>
      </c>
      <c r="J50" s="147">
        <v>0</v>
      </c>
      <c r="K50" s="149">
        <v>2</v>
      </c>
      <c r="L50" s="146">
        <v>3</v>
      </c>
      <c r="M50" s="147">
        <v>1</v>
      </c>
      <c r="N50" s="149">
        <v>4</v>
      </c>
      <c r="O50" s="146">
        <v>0</v>
      </c>
      <c r="P50" s="147">
        <v>0</v>
      </c>
      <c r="Q50" s="149">
        <v>0</v>
      </c>
      <c r="R50" s="146">
        <v>0</v>
      </c>
      <c r="S50" s="147">
        <v>0</v>
      </c>
      <c r="T50" s="149">
        <v>0</v>
      </c>
      <c r="U50" s="146">
        <v>3</v>
      </c>
      <c r="V50" s="147">
        <v>1</v>
      </c>
      <c r="W50" s="149">
        <v>4</v>
      </c>
      <c r="X50" s="146">
        <v>0</v>
      </c>
      <c r="Y50" s="147">
        <v>0</v>
      </c>
      <c r="Z50" s="149">
        <v>0</v>
      </c>
      <c r="AA50" s="146">
        <v>0</v>
      </c>
      <c r="AB50" s="147">
        <v>0</v>
      </c>
      <c r="AC50" s="149">
        <v>0</v>
      </c>
      <c r="AD50" s="146">
        <v>1</v>
      </c>
      <c r="AE50" s="147">
        <v>1</v>
      </c>
      <c r="AF50" s="149">
        <v>2</v>
      </c>
      <c r="AG50" s="146">
        <v>0</v>
      </c>
      <c r="AH50" s="147">
        <v>0</v>
      </c>
      <c r="AI50" s="149">
        <v>0</v>
      </c>
      <c r="AJ50" s="146">
        <v>2</v>
      </c>
      <c r="AK50" s="147">
        <v>1</v>
      </c>
      <c r="AL50" s="149">
        <v>3</v>
      </c>
      <c r="AM50" s="146">
        <v>9</v>
      </c>
      <c r="AN50" s="150">
        <v>2</v>
      </c>
      <c r="AO50" s="150">
        <v>11</v>
      </c>
      <c r="AP50" s="146">
        <v>40</v>
      </c>
      <c r="AQ50" s="150">
        <v>8</v>
      </c>
      <c r="AR50" s="150">
        <v>48</v>
      </c>
      <c r="AS50" s="145">
        <v>0</v>
      </c>
      <c r="AT50" s="226"/>
      <c r="AU50" s="226"/>
      <c r="AV50" s="43"/>
    </row>
    <row r="51" spans="1:48" ht="21" customHeight="1" x14ac:dyDescent="0.2">
      <c r="A51" s="195" t="s">
        <v>89</v>
      </c>
      <c r="B51" s="158">
        <f>SUM(B4:B50)</f>
        <v>2662</v>
      </c>
      <c r="C51" s="159">
        <f t="shared" ref="C51:AS51" si="0">SUM(C4:C50)</f>
        <v>1205</v>
      </c>
      <c r="D51" s="160">
        <f t="shared" si="0"/>
        <v>79</v>
      </c>
      <c r="E51" s="161">
        <f t="shared" si="0"/>
        <v>1284</v>
      </c>
      <c r="F51" s="162">
        <f t="shared" si="0"/>
        <v>169</v>
      </c>
      <c r="G51" s="160">
        <f t="shared" si="0"/>
        <v>62</v>
      </c>
      <c r="H51" s="162">
        <f t="shared" si="0"/>
        <v>231</v>
      </c>
      <c r="I51" s="159">
        <f t="shared" si="0"/>
        <v>63</v>
      </c>
      <c r="J51" s="160">
        <f t="shared" si="0"/>
        <v>11</v>
      </c>
      <c r="K51" s="162">
        <f t="shared" si="0"/>
        <v>74</v>
      </c>
      <c r="L51" s="159">
        <f t="shared" si="0"/>
        <v>175</v>
      </c>
      <c r="M51" s="160">
        <f t="shared" si="0"/>
        <v>33</v>
      </c>
      <c r="N51" s="162">
        <f t="shared" si="0"/>
        <v>208</v>
      </c>
      <c r="O51" s="159">
        <f t="shared" si="0"/>
        <v>29</v>
      </c>
      <c r="P51" s="160">
        <f t="shared" si="0"/>
        <v>5</v>
      </c>
      <c r="Q51" s="162">
        <f t="shared" si="0"/>
        <v>34</v>
      </c>
      <c r="R51" s="159">
        <f t="shared" si="0"/>
        <v>0</v>
      </c>
      <c r="S51" s="160">
        <f t="shared" si="0"/>
        <v>0</v>
      </c>
      <c r="T51" s="162">
        <f t="shared" si="0"/>
        <v>0</v>
      </c>
      <c r="U51" s="159">
        <f t="shared" si="0"/>
        <v>46</v>
      </c>
      <c r="V51" s="160">
        <f t="shared" si="0"/>
        <v>63</v>
      </c>
      <c r="W51" s="162">
        <f t="shared" si="0"/>
        <v>109</v>
      </c>
      <c r="X51" s="159">
        <f t="shared" si="0"/>
        <v>3</v>
      </c>
      <c r="Y51" s="160">
        <f t="shared" si="0"/>
        <v>2</v>
      </c>
      <c r="Z51" s="162">
        <f t="shared" si="0"/>
        <v>5</v>
      </c>
      <c r="AA51" s="159">
        <f t="shared" si="0"/>
        <v>0</v>
      </c>
      <c r="AB51" s="160">
        <f t="shared" si="0"/>
        <v>0</v>
      </c>
      <c r="AC51" s="162">
        <f t="shared" si="0"/>
        <v>0</v>
      </c>
      <c r="AD51" s="159">
        <f t="shared" si="0"/>
        <v>4</v>
      </c>
      <c r="AE51" s="160">
        <f t="shared" si="0"/>
        <v>2</v>
      </c>
      <c r="AF51" s="162">
        <f t="shared" si="0"/>
        <v>6</v>
      </c>
      <c r="AG51" s="159">
        <f t="shared" si="0"/>
        <v>0</v>
      </c>
      <c r="AH51" s="160">
        <f t="shared" si="0"/>
        <v>0</v>
      </c>
      <c r="AI51" s="162">
        <f t="shared" si="0"/>
        <v>0</v>
      </c>
      <c r="AJ51" s="159">
        <f t="shared" si="0"/>
        <v>85</v>
      </c>
      <c r="AK51" s="160">
        <f t="shared" si="0"/>
        <v>27</v>
      </c>
      <c r="AL51" s="162">
        <f t="shared" si="0"/>
        <v>112</v>
      </c>
      <c r="AM51" s="163">
        <f t="shared" si="0"/>
        <v>453</v>
      </c>
      <c r="AN51" s="160">
        <f t="shared" si="0"/>
        <v>98</v>
      </c>
      <c r="AO51" s="162">
        <f t="shared" si="0"/>
        <v>551</v>
      </c>
      <c r="AP51" s="163">
        <f t="shared" si="0"/>
        <v>2232</v>
      </c>
      <c r="AQ51" s="160">
        <f t="shared" si="0"/>
        <v>382</v>
      </c>
      <c r="AR51" s="162">
        <f t="shared" si="0"/>
        <v>2614</v>
      </c>
      <c r="AS51" s="158">
        <f t="shared" si="0"/>
        <v>48</v>
      </c>
      <c r="AT51" s="226"/>
      <c r="AU51" s="226"/>
    </row>
    <row r="52" spans="1:48" ht="13" x14ac:dyDescent="0.2">
      <c r="A52" s="221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6"/>
  <conditionalFormatting sqref="A1:AR1">
    <cfRule type="cellIs" dxfId="58" priority="5" stopIfTrue="1" operator="equal">
      <formula>0</formula>
    </cfRule>
  </conditionalFormatting>
  <conditionalFormatting sqref="B3:H3 AH3:AI3 AK3:AL3">
    <cfRule type="cellIs" dxfId="57" priority="12" stopIfTrue="1" operator="equal">
      <formula>0</formula>
    </cfRule>
  </conditionalFormatting>
  <conditionalFormatting sqref="C2 F2 I2 L2 O2 R2 U2 X2 AD2 AG2:AG3 AJ2:AJ3 AM2:AM3">
    <cfRule type="cellIs" dxfId="56" priority="2" stopIfTrue="1" operator="equal">
      <formula>0</formula>
    </cfRule>
  </conditionalFormatting>
  <conditionalFormatting sqref="O4:Q51">
    <cfRule type="cellIs" dxfId="55" priority="10" stopIfTrue="1" operator="equal">
      <formula>0</formula>
    </cfRule>
  </conditionalFormatting>
  <conditionalFormatting sqref="AA2">
    <cfRule type="cellIs" dxfId="54" priority="1" stopIfTrue="1" operator="equal">
      <formula>0</formula>
    </cfRule>
  </conditionalFormatting>
  <conditionalFormatting sqref="AA3:AC37">
    <cfRule type="cellIs" dxfId="53" priority="9" stopIfTrue="1" operator="equal">
      <formula>0</formula>
    </cfRule>
  </conditionalFormatting>
  <conditionalFormatting sqref="AD37:AL37">
    <cfRule type="cellIs" dxfId="52" priority="11" stopIfTrue="1" operator="equal">
      <formula>0</formula>
    </cfRule>
  </conditionalFormatting>
  <conditionalFormatting sqref="AM4:AR65526">
    <cfRule type="cellIs" dxfId="51" priority="3" stopIfTrue="1" operator="equal">
      <formula>0</formula>
    </cfRule>
  </conditionalFormatting>
  <conditionalFormatting sqref="AN3:AO3">
    <cfRule type="cellIs" dxfId="50" priority="4" stopIfTrue="1" operator="equal">
      <formula>0</formula>
    </cfRule>
  </conditionalFormatting>
  <conditionalFormatting sqref="AQ3:AR3">
    <cfRule type="cellIs" dxfId="49" priority="7" stopIfTrue="1" operator="equal">
      <formula>0</formula>
    </cfRule>
  </conditionalFormatting>
  <conditionalFormatting sqref="AS1:AV65526 A2:A3 AP2:AP3 AD3:AF36 I3:Z51 AG4:AL36 A4:H51 AA38:AL51 A52:AL65526">
    <cfRule type="cellIs" dxfId="48" priority="16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4321-C525-4130-861D-27909FF3C6CD}">
  <sheetPr codeName="Sheet7"/>
  <dimension ref="A1:AU59"/>
  <sheetViews>
    <sheetView zoomScaleNormal="100" workbookViewId="0"/>
  </sheetViews>
  <sheetFormatPr defaultColWidth="9" defaultRowHeight="12" x14ac:dyDescent="0.2"/>
  <cols>
    <col min="1" max="1" width="11.36328125" style="49" customWidth="1"/>
    <col min="2" max="2" width="6.36328125" style="49" customWidth="1"/>
    <col min="3" max="38" width="6.08984375" style="49" customWidth="1"/>
    <col min="39" max="44" width="6.453125" style="49" customWidth="1"/>
    <col min="45" max="45" width="6.08984375" style="49" customWidth="1"/>
    <col min="46" max="48" width="10.08984375" style="49" customWidth="1"/>
    <col min="49" max="16384" width="9" style="49"/>
  </cols>
  <sheetData>
    <row r="1" spans="1:47" s="46" customFormat="1" ht="24" customHeight="1" x14ac:dyDescent="0.25">
      <c r="A1" s="44" t="s">
        <v>107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47" s="108" customFormat="1" ht="24" hidden="1" customHeight="1" x14ac:dyDescent="0.25">
      <c r="A2" s="106"/>
      <c r="B2" s="107"/>
      <c r="C2" s="107" t="str">
        <f>C3</f>
        <v>自由民主党</v>
      </c>
      <c r="D2" s="107" t="str">
        <f>C3</f>
        <v>自由民主党</v>
      </c>
      <c r="E2" s="107" t="str">
        <f>C3</f>
        <v>自由民主党</v>
      </c>
      <c r="F2" s="107" t="str">
        <f t="shared" ref="F2" si="0">F3</f>
        <v>立憲民主党</v>
      </c>
      <c r="G2" s="107" t="str">
        <f t="shared" ref="G2" si="1">F3</f>
        <v>立憲民主党</v>
      </c>
      <c r="H2" s="107" t="str">
        <f t="shared" ref="H2" si="2">F3</f>
        <v>立憲民主党</v>
      </c>
      <c r="I2" s="107" t="str">
        <f t="shared" ref="I2" si="3">I3</f>
        <v>日本維新の会</v>
      </c>
      <c r="J2" s="107" t="str">
        <f t="shared" ref="J2" si="4">I3</f>
        <v>日本維新の会</v>
      </c>
      <c r="K2" s="107" t="str">
        <f t="shared" ref="K2" si="5">I3</f>
        <v>日本維新の会</v>
      </c>
      <c r="L2" s="107" t="str">
        <f t="shared" ref="L2" si="6">L3</f>
        <v>公明党</v>
      </c>
      <c r="M2" s="107" t="str">
        <f t="shared" ref="M2" si="7">L3</f>
        <v>公明党</v>
      </c>
      <c r="N2" s="107" t="str">
        <f t="shared" ref="N2" si="8">L3</f>
        <v>公明党</v>
      </c>
      <c r="O2" s="107" t="str">
        <f t="shared" ref="O2" si="9">O3</f>
        <v>国民民主党</v>
      </c>
      <c r="P2" s="107" t="str">
        <f t="shared" ref="P2" si="10">O3</f>
        <v>国民民主党</v>
      </c>
      <c r="Q2" s="107" t="str">
        <f t="shared" ref="Q2" si="11">O3</f>
        <v>国民民主党</v>
      </c>
      <c r="R2" s="107" t="str">
        <f t="shared" ref="R2" si="12">R3</f>
        <v>れいわ新選組</v>
      </c>
      <c r="S2" s="107" t="str">
        <f t="shared" ref="S2" si="13">R3</f>
        <v>れいわ新選組</v>
      </c>
      <c r="T2" s="107" t="str">
        <f t="shared" ref="T2" si="14">R3</f>
        <v>れいわ新選組</v>
      </c>
      <c r="U2" s="107" t="str">
        <f t="shared" ref="U2" si="15">U3</f>
        <v>日本共産党</v>
      </c>
      <c r="V2" s="107" t="str">
        <f t="shared" ref="V2" si="16">U3</f>
        <v>日本共産党</v>
      </c>
      <c r="W2" s="107" t="str">
        <f t="shared" ref="W2" si="17">U3</f>
        <v>日本共産党</v>
      </c>
      <c r="X2" s="107" t="str">
        <f t="shared" ref="X2" si="18">X3</f>
        <v>参政党</v>
      </c>
      <c r="Y2" s="107" t="str">
        <f t="shared" ref="Y2" si="19">X3</f>
        <v>参政党</v>
      </c>
      <c r="Z2" s="107" t="str">
        <f t="shared" ref="Z2" si="20">X3</f>
        <v>参政党</v>
      </c>
      <c r="AA2" s="107" t="str">
        <f t="shared" ref="AA2" si="21">AA3</f>
        <v>日本保守党</v>
      </c>
      <c r="AB2" s="107" t="str">
        <f t="shared" ref="AB2" si="22">AA3</f>
        <v>日本保守党</v>
      </c>
      <c r="AC2" s="107" t="str">
        <f t="shared" ref="AC2" si="23">AA3</f>
        <v>日本保守党</v>
      </c>
      <c r="AD2" s="107" t="str">
        <f t="shared" ref="AD2" si="24">AD3</f>
        <v>社会民主党</v>
      </c>
      <c r="AE2" s="107" t="str">
        <f t="shared" ref="AE2" si="25">AD3</f>
        <v>社会民主党</v>
      </c>
      <c r="AF2" s="107" t="str">
        <f t="shared" ref="AF2" si="26">AD3</f>
        <v>社会民主党</v>
      </c>
      <c r="AG2" s="107" t="str">
        <f t="shared" ref="AG2" si="27">AG3</f>
        <v>みんなでつくる党</v>
      </c>
      <c r="AH2" s="107" t="str">
        <f t="shared" ref="AH2" si="28">AG3</f>
        <v>みんなでつくる党</v>
      </c>
      <c r="AI2" s="107" t="str">
        <f t="shared" ref="AI2" si="29">AG3</f>
        <v>みんなでつくる党</v>
      </c>
      <c r="AJ2" s="107" t="str">
        <f t="shared" ref="AJ2" si="30">AJ3</f>
        <v>諸派</v>
      </c>
      <c r="AK2" s="107" t="str">
        <f t="shared" ref="AK2" si="31">AJ3</f>
        <v>諸派</v>
      </c>
      <c r="AL2" s="107" t="str">
        <f t="shared" ref="AL2" si="32">AJ3</f>
        <v>諸派</v>
      </c>
      <c r="AM2" s="107" t="str">
        <f t="shared" ref="AM2" si="33">AM3</f>
        <v>無所属</v>
      </c>
      <c r="AN2" s="107" t="str">
        <f t="shared" ref="AN2" si="34">AM3</f>
        <v>無所属</v>
      </c>
      <c r="AO2" s="107" t="str">
        <f t="shared" ref="AO2" si="35">AM3</f>
        <v>無所属</v>
      </c>
      <c r="AP2" s="107" t="str">
        <f t="shared" ref="AP2" si="36">AP3</f>
        <v>合計</v>
      </c>
      <c r="AQ2" s="107" t="str">
        <f t="shared" ref="AQ2" si="37">AP3</f>
        <v>合計</v>
      </c>
      <c r="AR2" s="107" t="str">
        <f t="shared" ref="AR2" si="38">AP3</f>
        <v>合計</v>
      </c>
      <c r="AS2" s="107" t="str">
        <f>AS3</f>
        <v>欠員</v>
      </c>
    </row>
    <row r="3" spans="1:47" ht="45" customHeight="1" x14ac:dyDescent="0.2">
      <c r="A3" s="353" t="s">
        <v>104</v>
      </c>
      <c r="B3" s="354"/>
      <c r="C3" s="349" t="s">
        <v>53</v>
      </c>
      <c r="D3" s="350"/>
      <c r="E3" s="355"/>
      <c r="F3" s="350" t="s">
        <v>54</v>
      </c>
      <c r="G3" s="350"/>
      <c r="H3" s="350"/>
      <c r="I3" s="349" t="s">
        <v>55</v>
      </c>
      <c r="J3" s="350"/>
      <c r="K3" s="350"/>
      <c r="L3" s="349" t="s">
        <v>56</v>
      </c>
      <c r="M3" s="350"/>
      <c r="N3" s="350"/>
      <c r="O3" s="349" t="s">
        <v>57</v>
      </c>
      <c r="P3" s="350"/>
      <c r="Q3" s="350"/>
      <c r="R3" s="349" t="s">
        <v>58</v>
      </c>
      <c r="S3" s="350"/>
      <c r="T3" s="350"/>
      <c r="U3" s="349" t="s">
        <v>59</v>
      </c>
      <c r="V3" s="350"/>
      <c r="W3" s="350"/>
      <c r="X3" s="349" t="s">
        <v>60</v>
      </c>
      <c r="Y3" s="350"/>
      <c r="Z3" s="350"/>
      <c r="AA3" s="349" t="s">
        <v>61</v>
      </c>
      <c r="AB3" s="350"/>
      <c r="AC3" s="350"/>
      <c r="AD3" s="349" t="s">
        <v>62</v>
      </c>
      <c r="AE3" s="350"/>
      <c r="AF3" s="350"/>
      <c r="AG3" s="349" t="s">
        <v>63</v>
      </c>
      <c r="AH3" s="350"/>
      <c r="AI3" s="350"/>
      <c r="AJ3" s="349" t="s">
        <v>64</v>
      </c>
      <c r="AK3" s="350"/>
      <c r="AL3" s="350"/>
      <c r="AM3" s="349" t="s">
        <v>5</v>
      </c>
      <c r="AN3" s="350"/>
      <c r="AO3" s="350"/>
      <c r="AP3" s="349" t="s">
        <v>65</v>
      </c>
      <c r="AQ3" s="350"/>
      <c r="AR3" s="350"/>
      <c r="AS3" s="351" t="s">
        <v>90</v>
      </c>
      <c r="AT3" s="48"/>
    </row>
    <row r="4" spans="1:47" s="48" customFormat="1" ht="21" customHeight="1" x14ac:dyDescent="0.2">
      <c r="A4" s="231" t="s">
        <v>105</v>
      </c>
      <c r="B4" s="196" t="s">
        <v>70</v>
      </c>
      <c r="C4" s="231" t="s">
        <v>7</v>
      </c>
      <c r="D4" s="197" t="s">
        <v>6</v>
      </c>
      <c r="E4" s="232" t="s">
        <v>79</v>
      </c>
      <c r="F4" s="198" t="s">
        <v>7</v>
      </c>
      <c r="G4" s="197" t="s">
        <v>6</v>
      </c>
      <c r="H4" s="198" t="s">
        <v>79</v>
      </c>
      <c r="I4" s="199" t="s">
        <v>7</v>
      </c>
      <c r="J4" s="197" t="s">
        <v>6</v>
      </c>
      <c r="K4" s="198" t="s">
        <v>79</v>
      </c>
      <c r="L4" s="231" t="s">
        <v>7</v>
      </c>
      <c r="M4" s="197" t="s">
        <v>6</v>
      </c>
      <c r="N4" s="198" t="s">
        <v>79</v>
      </c>
      <c r="O4" s="231" t="s">
        <v>7</v>
      </c>
      <c r="P4" s="197" t="s">
        <v>6</v>
      </c>
      <c r="Q4" s="198" t="s">
        <v>79</v>
      </c>
      <c r="R4" s="199" t="s">
        <v>7</v>
      </c>
      <c r="S4" s="197" t="s">
        <v>6</v>
      </c>
      <c r="T4" s="198" t="s">
        <v>79</v>
      </c>
      <c r="U4" s="231" t="s">
        <v>7</v>
      </c>
      <c r="V4" s="197" t="s">
        <v>6</v>
      </c>
      <c r="W4" s="198" t="s">
        <v>79</v>
      </c>
      <c r="X4" s="231" t="s">
        <v>7</v>
      </c>
      <c r="Y4" s="197" t="s">
        <v>6</v>
      </c>
      <c r="Z4" s="198" t="s">
        <v>79</v>
      </c>
      <c r="AA4" s="231" t="s">
        <v>7</v>
      </c>
      <c r="AB4" s="197" t="s">
        <v>6</v>
      </c>
      <c r="AC4" s="198" t="s">
        <v>79</v>
      </c>
      <c r="AD4" s="231" t="s">
        <v>7</v>
      </c>
      <c r="AE4" s="197" t="s">
        <v>6</v>
      </c>
      <c r="AF4" s="198" t="s">
        <v>79</v>
      </c>
      <c r="AG4" s="231" t="s">
        <v>7</v>
      </c>
      <c r="AH4" s="197" t="s">
        <v>6</v>
      </c>
      <c r="AI4" s="198" t="s">
        <v>79</v>
      </c>
      <c r="AJ4" s="231" t="s">
        <v>7</v>
      </c>
      <c r="AK4" s="197" t="s">
        <v>6</v>
      </c>
      <c r="AL4" s="198" t="s">
        <v>79</v>
      </c>
      <c r="AM4" s="231" t="s">
        <v>7</v>
      </c>
      <c r="AN4" s="197" t="s">
        <v>6</v>
      </c>
      <c r="AO4" s="198" t="s">
        <v>79</v>
      </c>
      <c r="AP4" s="231" t="s">
        <v>7</v>
      </c>
      <c r="AQ4" s="197" t="s">
        <v>6</v>
      </c>
      <c r="AR4" s="198" t="s">
        <v>79</v>
      </c>
      <c r="AS4" s="352"/>
      <c r="AT4" s="49"/>
    </row>
    <row r="5" spans="1:47" ht="21" customHeight="1" x14ac:dyDescent="0.2">
      <c r="A5" s="200" t="s">
        <v>0</v>
      </c>
      <c r="B5" s="110">
        <v>35</v>
      </c>
      <c r="C5" s="111">
        <v>0</v>
      </c>
      <c r="D5" s="112">
        <v>0</v>
      </c>
      <c r="E5" s="113">
        <v>0</v>
      </c>
      <c r="F5" s="114">
        <v>0</v>
      </c>
      <c r="G5" s="115">
        <v>0</v>
      </c>
      <c r="H5" s="114">
        <v>0</v>
      </c>
      <c r="I5" s="116">
        <v>0</v>
      </c>
      <c r="J5" s="115">
        <v>0</v>
      </c>
      <c r="K5" s="114">
        <v>0</v>
      </c>
      <c r="L5" s="116">
        <v>0</v>
      </c>
      <c r="M5" s="115">
        <v>0</v>
      </c>
      <c r="N5" s="114">
        <v>0</v>
      </c>
      <c r="O5" s="116">
        <v>0</v>
      </c>
      <c r="P5" s="115">
        <v>0</v>
      </c>
      <c r="Q5" s="114">
        <v>0</v>
      </c>
      <c r="R5" s="116">
        <v>0</v>
      </c>
      <c r="S5" s="115">
        <v>0</v>
      </c>
      <c r="T5" s="114">
        <v>0</v>
      </c>
      <c r="U5" s="116">
        <v>0</v>
      </c>
      <c r="V5" s="115">
        <v>0</v>
      </c>
      <c r="W5" s="114">
        <v>0</v>
      </c>
      <c r="X5" s="116">
        <v>0</v>
      </c>
      <c r="Y5" s="115">
        <v>0</v>
      </c>
      <c r="Z5" s="114">
        <v>0</v>
      </c>
      <c r="AA5" s="116">
        <v>0</v>
      </c>
      <c r="AB5" s="115">
        <v>0</v>
      </c>
      <c r="AC5" s="114">
        <v>0</v>
      </c>
      <c r="AD5" s="116">
        <v>0</v>
      </c>
      <c r="AE5" s="115">
        <v>0</v>
      </c>
      <c r="AF5" s="114">
        <v>0</v>
      </c>
      <c r="AG5" s="116">
        <v>0</v>
      </c>
      <c r="AH5" s="115">
        <v>0</v>
      </c>
      <c r="AI5" s="114">
        <v>0</v>
      </c>
      <c r="AJ5" s="116">
        <v>0</v>
      </c>
      <c r="AK5" s="115">
        <v>0</v>
      </c>
      <c r="AL5" s="114">
        <v>0</v>
      </c>
      <c r="AM5" s="116">
        <v>35</v>
      </c>
      <c r="AN5" s="117">
        <v>0</v>
      </c>
      <c r="AO5" s="117">
        <v>35</v>
      </c>
      <c r="AP5" s="116">
        <v>35</v>
      </c>
      <c r="AQ5" s="117">
        <v>0</v>
      </c>
      <c r="AR5" s="117">
        <v>35</v>
      </c>
      <c r="AS5" s="110">
        <f>B5-AR5</f>
        <v>0</v>
      </c>
      <c r="AT5" s="50"/>
      <c r="AU5" s="48"/>
    </row>
    <row r="6" spans="1:47" ht="21" customHeight="1" x14ac:dyDescent="0.2">
      <c r="A6" s="201" t="s">
        <v>2</v>
      </c>
      <c r="B6" s="118">
        <v>10</v>
      </c>
      <c r="C6" s="119">
        <v>0</v>
      </c>
      <c r="D6" s="120">
        <v>0</v>
      </c>
      <c r="E6" s="121">
        <v>0</v>
      </c>
      <c r="F6" s="122">
        <v>0</v>
      </c>
      <c r="G6" s="120">
        <v>0</v>
      </c>
      <c r="H6" s="122">
        <v>0</v>
      </c>
      <c r="I6" s="119">
        <v>0</v>
      </c>
      <c r="J6" s="120">
        <v>0</v>
      </c>
      <c r="K6" s="122">
        <v>0</v>
      </c>
      <c r="L6" s="119">
        <v>0</v>
      </c>
      <c r="M6" s="120">
        <v>0</v>
      </c>
      <c r="N6" s="122">
        <v>0</v>
      </c>
      <c r="O6" s="119">
        <v>0</v>
      </c>
      <c r="P6" s="120">
        <v>0</v>
      </c>
      <c r="Q6" s="122">
        <v>0</v>
      </c>
      <c r="R6" s="119">
        <v>0</v>
      </c>
      <c r="S6" s="120">
        <v>0</v>
      </c>
      <c r="T6" s="122">
        <v>0</v>
      </c>
      <c r="U6" s="119">
        <v>0</v>
      </c>
      <c r="V6" s="120">
        <v>0</v>
      </c>
      <c r="W6" s="122">
        <v>0</v>
      </c>
      <c r="X6" s="119">
        <v>0</v>
      </c>
      <c r="Y6" s="120">
        <v>0</v>
      </c>
      <c r="Z6" s="122">
        <v>0</v>
      </c>
      <c r="AA6" s="119">
        <v>0</v>
      </c>
      <c r="AB6" s="120">
        <v>0</v>
      </c>
      <c r="AC6" s="122">
        <v>0</v>
      </c>
      <c r="AD6" s="119">
        <v>0</v>
      </c>
      <c r="AE6" s="120">
        <v>0</v>
      </c>
      <c r="AF6" s="122">
        <v>0</v>
      </c>
      <c r="AG6" s="119">
        <v>0</v>
      </c>
      <c r="AH6" s="120">
        <v>0</v>
      </c>
      <c r="AI6" s="122">
        <v>0</v>
      </c>
      <c r="AJ6" s="119">
        <v>0</v>
      </c>
      <c r="AK6" s="120">
        <v>0</v>
      </c>
      <c r="AL6" s="122">
        <v>0</v>
      </c>
      <c r="AM6" s="123">
        <v>10</v>
      </c>
      <c r="AN6" s="124">
        <v>0</v>
      </c>
      <c r="AO6" s="124">
        <v>10</v>
      </c>
      <c r="AP6" s="123">
        <v>10</v>
      </c>
      <c r="AQ6" s="124">
        <v>0</v>
      </c>
      <c r="AR6" s="124">
        <v>10</v>
      </c>
      <c r="AS6" s="118">
        <f t="shared" ref="AS6:AS51" si="39">B6-AR6</f>
        <v>0</v>
      </c>
      <c r="AT6" s="50"/>
      <c r="AU6" s="48"/>
    </row>
    <row r="7" spans="1:47" ht="21" customHeight="1" x14ac:dyDescent="0.2">
      <c r="A7" s="201" t="s">
        <v>3</v>
      </c>
      <c r="B7" s="118">
        <v>14</v>
      </c>
      <c r="C7" s="119">
        <v>0</v>
      </c>
      <c r="D7" s="120">
        <v>0</v>
      </c>
      <c r="E7" s="121">
        <v>0</v>
      </c>
      <c r="F7" s="122">
        <v>0</v>
      </c>
      <c r="G7" s="120">
        <v>0</v>
      </c>
      <c r="H7" s="122">
        <v>0</v>
      </c>
      <c r="I7" s="119">
        <v>0</v>
      </c>
      <c r="J7" s="120">
        <v>0</v>
      </c>
      <c r="K7" s="122">
        <v>0</v>
      </c>
      <c r="L7" s="119">
        <v>0</v>
      </c>
      <c r="M7" s="120">
        <v>0</v>
      </c>
      <c r="N7" s="122">
        <v>0</v>
      </c>
      <c r="O7" s="119">
        <v>0</v>
      </c>
      <c r="P7" s="120">
        <v>0</v>
      </c>
      <c r="Q7" s="122">
        <v>0</v>
      </c>
      <c r="R7" s="119">
        <v>0</v>
      </c>
      <c r="S7" s="120">
        <v>0</v>
      </c>
      <c r="T7" s="122">
        <v>0</v>
      </c>
      <c r="U7" s="119">
        <v>0</v>
      </c>
      <c r="V7" s="120">
        <v>0</v>
      </c>
      <c r="W7" s="122">
        <v>0</v>
      </c>
      <c r="X7" s="119">
        <v>0</v>
      </c>
      <c r="Y7" s="120">
        <v>0</v>
      </c>
      <c r="Z7" s="122">
        <v>0</v>
      </c>
      <c r="AA7" s="119">
        <v>0</v>
      </c>
      <c r="AB7" s="120">
        <v>0</v>
      </c>
      <c r="AC7" s="122">
        <v>0</v>
      </c>
      <c r="AD7" s="119">
        <v>0</v>
      </c>
      <c r="AE7" s="120">
        <v>0</v>
      </c>
      <c r="AF7" s="122">
        <v>0</v>
      </c>
      <c r="AG7" s="119">
        <v>0</v>
      </c>
      <c r="AH7" s="120">
        <v>0</v>
      </c>
      <c r="AI7" s="122">
        <v>0</v>
      </c>
      <c r="AJ7" s="119">
        <v>0</v>
      </c>
      <c r="AK7" s="120">
        <v>0</v>
      </c>
      <c r="AL7" s="122">
        <v>0</v>
      </c>
      <c r="AM7" s="123">
        <v>14</v>
      </c>
      <c r="AN7" s="124">
        <v>0</v>
      </c>
      <c r="AO7" s="124">
        <v>14</v>
      </c>
      <c r="AP7" s="123">
        <v>14</v>
      </c>
      <c r="AQ7" s="124">
        <v>0</v>
      </c>
      <c r="AR7" s="124">
        <v>14</v>
      </c>
      <c r="AS7" s="118">
        <f t="shared" si="39"/>
        <v>0</v>
      </c>
      <c r="AT7" s="50"/>
      <c r="AU7" s="48"/>
    </row>
    <row r="8" spans="1:47" ht="21" customHeight="1" x14ac:dyDescent="0.2">
      <c r="A8" s="201" t="s">
        <v>4</v>
      </c>
      <c r="B8" s="118">
        <v>14</v>
      </c>
      <c r="C8" s="119">
        <v>0</v>
      </c>
      <c r="D8" s="120">
        <v>0</v>
      </c>
      <c r="E8" s="121">
        <v>0</v>
      </c>
      <c r="F8" s="122">
        <v>0</v>
      </c>
      <c r="G8" s="120">
        <v>0</v>
      </c>
      <c r="H8" s="122">
        <v>0</v>
      </c>
      <c r="I8" s="119">
        <v>0</v>
      </c>
      <c r="J8" s="120">
        <v>0</v>
      </c>
      <c r="K8" s="122">
        <v>0</v>
      </c>
      <c r="L8" s="119">
        <v>0</v>
      </c>
      <c r="M8" s="120">
        <v>0</v>
      </c>
      <c r="N8" s="122">
        <v>0</v>
      </c>
      <c r="O8" s="119">
        <v>0</v>
      </c>
      <c r="P8" s="120">
        <v>0</v>
      </c>
      <c r="Q8" s="122">
        <v>0</v>
      </c>
      <c r="R8" s="119">
        <v>0</v>
      </c>
      <c r="S8" s="120">
        <v>0</v>
      </c>
      <c r="T8" s="122">
        <v>0</v>
      </c>
      <c r="U8" s="119">
        <v>0</v>
      </c>
      <c r="V8" s="120">
        <v>0</v>
      </c>
      <c r="W8" s="122">
        <v>0</v>
      </c>
      <c r="X8" s="119">
        <v>0</v>
      </c>
      <c r="Y8" s="120">
        <v>0</v>
      </c>
      <c r="Z8" s="122">
        <v>0</v>
      </c>
      <c r="AA8" s="119">
        <v>0</v>
      </c>
      <c r="AB8" s="120">
        <v>0</v>
      </c>
      <c r="AC8" s="122">
        <v>0</v>
      </c>
      <c r="AD8" s="119">
        <v>0</v>
      </c>
      <c r="AE8" s="120">
        <v>0</v>
      </c>
      <c r="AF8" s="122">
        <v>0</v>
      </c>
      <c r="AG8" s="119">
        <v>0</v>
      </c>
      <c r="AH8" s="120">
        <v>0</v>
      </c>
      <c r="AI8" s="122">
        <v>0</v>
      </c>
      <c r="AJ8" s="119">
        <v>0</v>
      </c>
      <c r="AK8" s="120">
        <v>0</v>
      </c>
      <c r="AL8" s="122">
        <v>0</v>
      </c>
      <c r="AM8" s="123">
        <v>13</v>
      </c>
      <c r="AN8" s="124">
        <v>1</v>
      </c>
      <c r="AO8" s="124">
        <v>14</v>
      </c>
      <c r="AP8" s="123">
        <v>13</v>
      </c>
      <c r="AQ8" s="124">
        <v>1</v>
      </c>
      <c r="AR8" s="124">
        <v>14</v>
      </c>
      <c r="AS8" s="118">
        <f>B8-AR8</f>
        <v>0</v>
      </c>
      <c r="AT8" s="50"/>
      <c r="AU8" s="48"/>
    </row>
    <row r="9" spans="1:47" ht="21" customHeight="1" x14ac:dyDescent="0.2">
      <c r="A9" s="201" t="s">
        <v>8</v>
      </c>
      <c r="B9" s="118">
        <v>13</v>
      </c>
      <c r="C9" s="119">
        <v>0</v>
      </c>
      <c r="D9" s="120">
        <v>0</v>
      </c>
      <c r="E9" s="121">
        <v>0</v>
      </c>
      <c r="F9" s="122">
        <v>0</v>
      </c>
      <c r="G9" s="120">
        <v>0</v>
      </c>
      <c r="H9" s="122">
        <v>0</v>
      </c>
      <c r="I9" s="119">
        <v>0</v>
      </c>
      <c r="J9" s="120">
        <v>0</v>
      </c>
      <c r="K9" s="122">
        <v>0</v>
      </c>
      <c r="L9" s="119">
        <v>0</v>
      </c>
      <c r="M9" s="120">
        <v>0</v>
      </c>
      <c r="N9" s="122">
        <v>0</v>
      </c>
      <c r="O9" s="119">
        <v>0</v>
      </c>
      <c r="P9" s="120">
        <v>0</v>
      </c>
      <c r="Q9" s="122">
        <v>0</v>
      </c>
      <c r="R9" s="119">
        <v>0</v>
      </c>
      <c r="S9" s="120">
        <v>0</v>
      </c>
      <c r="T9" s="122">
        <v>0</v>
      </c>
      <c r="U9" s="119">
        <v>0</v>
      </c>
      <c r="V9" s="120">
        <v>0</v>
      </c>
      <c r="W9" s="122">
        <v>0</v>
      </c>
      <c r="X9" s="119">
        <v>0</v>
      </c>
      <c r="Y9" s="120">
        <v>0</v>
      </c>
      <c r="Z9" s="122">
        <v>0</v>
      </c>
      <c r="AA9" s="119">
        <v>0</v>
      </c>
      <c r="AB9" s="120">
        <v>0</v>
      </c>
      <c r="AC9" s="122">
        <v>0</v>
      </c>
      <c r="AD9" s="119">
        <v>0</v>
      </c>
      <c r="AE9" s="120">
        <v>0</v>
      </c>
      <c r="AF9" s="122">
        <v>0</v>
      </c>
      <c r="AG9" s="119">
        <v>0</v>
      </c>
      <c r="AH9" s="120">
        <v>0</v>
      </c>
      <c r="AI9" s="122">
        <v>0</v>
      </c>
      <c r="AJ9" s="119">
        <v>0</v>
      </c>
      <c r="AK9" s="120">
        <v>0</v>
      </c>
      <c r="AL9" s="122">
        <v>0</v>
      </c>
      <c r="AM9" s="123">
        <v>13</v>
      </c>
      <c r="AN9" s="124">
        <v>0</v>
      </c>
      <c r="AO9" s="124">
        <v>13</v>
      </c>
      <c r="AP9" s="123">
        <v>13</v>
      </c>
      <c r="AQ9" s="124">
        <v>0</v>
      </c>
      <c r="AR9" s="124">
        <v>13</v>
      </c>
      <c r="AS9" s="118">
        <f t="shared" si="39"/>
        <v>0</v>
      </c>
      <c r="AT9" s="50"/>
      <c r="AU9" s="48"/>
    </row>
    <row r="10" spans="1:47" ht="21" customHeight="1" x14ac:dyDescent="0.2">
      <c r="A10" s="201" t="s">
        <v>9</v>
      </c>
      <c r="B10" s="118">
        <v>13</v>
      </c>
      <c r="C10" s="119">
        <v>0</v>
      </c>
      <c r="D10" s="120">
        <v>0</v>
      </c>
      <c r="E10" s="121">
        <v>0</v>
      </c>
      <c r="F10" s="122">
        <v>0</v>
      </c>
      <c r="G10" s="120">
        <v>0</v>
      </c>
      <c r="H10" s="122">
        <v>0</v>
      </c>
      <c r="I10" s="119">
        <v>0</v>
      </c>
      <c r="J10" s="120">
        <v>0</v>
      </c>
      <c r="K10" s="122">
        <v>0</v>
      </c>
      <c r="L10" s="119">
        <v>0</v>
      </c>
      <c r="M10" s="120">
        <v>0</v>
      </c>
      <c r="N10" s="122">
        <v>0</v>
      </c>
      <c r="O10" s="119">
        <v>0</v>
      </c>
      <c r="P10" s="120">
        <v>0</v>
      </c>
      <c r="Q10" s="122">
        <v>0</v>
      </c>
      <c r="R10" s="119">
        <v>0</v>
      </c>
      <c r="S10" s="120">
        <v>0</v>
      </c>
      <c r="T10" s="122">
        <v>0</v>
      </c>
      <c r="U10" s="119">
        <v>0</v>
      </c>
      <c r="V10" s="120">
        <v>0</v>
      </c>
      <c r="W10" s="122">
        <v>0</v>
      </c>
      <c r="X10" s="119">
        <v>0</v>
      </c>
      <c r="Y10" s="120">
        <v>0</v>
      </c>
      <c r="Z10" s="122">
        <v>0</v>
      </c>
      <c r="AA10" s="119">
        <v>0</v>
      </c>
      <c r="AB10" s="120">
        <v>0</v>
      </c>
      <c r="AC10" s="122">
        <v>0</v>
      </c>
      <c r="AD10" s="119">
        <v>0</v>
      </c>
      <c r="AE10" s="120">
        <v>0</v>
      </c>
      <c r="AF10" s="122">
        <v>0</v>
      </c>
      <c r="AG10" s="119">
        <v>0</v>
      </c>
      <c r="AH10" s="120">
        <v>0</v>
      </c>
      <c r="AI10" s="122">
        <v>0</v>
      </c>
      <c r="AJ10" s="119">
        <v>0</v>
      </c>
      <c r="AK10" s="120">
        <v>0</v>
      </c>
      <c r="AL10" s="122">
        <v>0</v>
      </c>
      <c r="AM10" s="123">
        <v>12</v>
      </c>
      <c r="AN10" s="124">
        <v>1</v>
      </c>
      <c r="AO10" s="124">
        <v>13</v>
      </c>
      <c r="AP10" s="123">
        <v>12</v>
      </c>
      <c r="AQ10" s="124">
        <v>1</v>
      </c>
      <c r="AR10" s="124">
        <v>13</v>
      </c>
      <c r="AS10" s="118">
        <f>B10-AR10</f>
        <v>0</v>
      </c>
      <c r="AT10" s="50"/>
      <c r="AU10" s="48"/>
    </row>
    <row r="11" spans="1:47" ht="21" customHeight="1" x14ac:dyDescent="0.2">
      <c r="A11" s="202" t="s">
        <v>10</v>
      </c>
      <c r="B11" s="125">
        <v>13</v>
      </c>
      <c r="C11" s="126">
        <v>0</v>
      </c>
      <c r="D11" s="127">
        <v>0</v>
      </c>
      <c r="E11" s="128">
        <v>0</v>
      </c>
      <c r="F11" s="129">
        <v>0</v>
      </c>
      <c r="G11" s="127">
        <v>0</v>
      </c>
      <c r="H11" s="130">
        <v>0</v>
      </c>
      <c r="I11" s="126">
        <v>0</v>
      </c>
      <c r="J11" s="127">
        <v>0</v>
      </c>
      <c r="K11" s="130">
        <v>0</v>
      </c>
      <c r="L11" s="126">
        <v>0</v>
      </c>
      <c r="M11" s="127">
        <v>0</v>
      </c>
      <c r="N11" s="129">
        <v>0</v>
      </c>
      <c r="O11" s="126">
        <v>0</v>
      </c>
      <c r="P11" s="127">
        <v>0</v>
      </c>
      <c r="Q11" s="130">
        <v>0</v>
      </c>
      <c r="R11" s="126">
        <v>0</v>
      </c>
      <c r="S11" s="127">
        <v>0</v>
      </c>
      <c r="T11" s="130">
        <v>0</v>
      </c>
      <c r="U11" s="126">
        <v>0</v>
      </c>
      <c r="V11" s="127">
        <v>0</v>
      </c>
      <c r="W11" s="130">
        <v>0</v>
      </c>
      <c r="X11" s="126">
        <v>0</v>
      </c>
      <c r="Y11" s="127">
        <v>0</v>
      </c>
      <c r="Z11" s="129">
        <v>0</v>
      </c>
      <c r="AA11" s="126">
        <v>0</v>
      </c>
      <c r="AB11" s="127">
        <v>0</v>
      </c>
      <c r="AC11" s="129">
        <v>0</v>
      </c>
      <c r="AD11" s="126">
        <v>0</v>
      </c>
      <c r="AE11" s="127">
        <v>0</v>
      </c>
      <c r="AF11" s="129">
        <v>0</v>
      </c>
      <c r="AG11" s="126">
        <v>0</v>
      </c>
      <c r="AH11" s="127">
        <v>0</v>
      </c>
      <c r="AI11" s="129">
        <v>0</v>
      </c>
      <c r="AJ11" s="126">
        <v>0</v>
      </c>
      <c r="AK11" s="127">
        <v>0</v>
      </c>
      <c r="AL11" s="130">
        <v>0</v>
      </c>
      <c r="AM11" s="126">
        <v>13</v>
      </c>
      <c r="AN11" s="130">
        <v>0</v>
      </c>
      <c r="AO11" s="130">
        <v>13</v>
      </c>
      <c r="AP11" s="126">
        <v>13</v>
      </c>
      <c r="AQ11" s="130">
        <v>0</v>
      </c>
      <c r="AR11" s="130">
        <v>13</v>
      </c>
      <c r="AS11" s="125">
        <f t="shared" si="39"/>
        <v>0</v>
      </c>
      <c r="AT11" s="50"/>
      <c r="AU11" s="48"/>
    </row>
    <row r="12" spans="1:47" ht="21" customHeight="1" x14ac:dyDescent="0.2">
      <c r="A12" s="200" t="s">
        <v>11</v>
      </c>
      <c r="B12" s="110">
        <v>32</v>
      </c>
      <c r="C12" s="116">
        <v>0</v>
      </c>
      <c r="D12" s="115">
        <v>0</v>
      </c>
      <c r="E12" s="113">
        <v>0</v>
      </c>
      <c r="F12" s="114">
        <v>0</v>
      </c>
      <c r="G12" s="115">
        <v>0</v>
      </c>
      <c r="H12" s="114">
        <v>0</v>
      </c>
      <c r="I12" s="116">
        <v>0</v>
      </c>
      <c r="J12" s="115">
        <v>0</v>
      </c>
      <c r="K12" s="114">
        <v>0</v>
      </c>
      <c r="L12" s="116">
        <v>0</v>
      </c>
      <c r="M12" s="115">
        <v>0</v>
      </c>
      <c r="N12" s="114">
        <v>0</v>
      </c>
      <c r="O12" s="116">
        <v>0</v>
      </c>
      <c r="P12" s="115">
        <v>0</v>
      </c>
      <c r="Q12" s="114">
        <v>0</v>
      </c>
      <c r="R12" s="116">
        <v>0</v>
      </c>
      <c r="S12" s="115">
        <v>0</v>
      </c>
      <c r="T12" s="114">
        <v>0</v>
      </c>
      <c r="U12" s="116">
        <v>0</v>
      </c>
      <c r="V12" s="115">
        <v>0</v>
      </c>
      <c r="W12" s="114">
        <v>0</v>
      </c>
      <c r="X12" s="116">
        <v>0</v>
      </c>
      <c r="Y12" s="115">
        <v>0</v>
      </c>
      <c r="Z12" s="114">
        <v>0</v>
      </c>
      <c r="AA12" s="116">
        <v>0</v>
      </c>
      <c r="AB12" s="115">
        <v>0</v>
      </c>
      <c r="AC12" s="114">
        <v>0</v>
      </c>
      <c r="AD12" s="116">
        <v>0</v>
      </c>
      <c r="AE12" s="115">
        <v>0</v>
      </c>
      <c r="AF12" s="114">
        <v>0</v>
      </c>
      <c r="AG12" s="116">
        <v>0</v>
      </c>
      <c r="AH12" s="115">
        <v>0</v>
      </c>
      <c r="AI12" s="114">
        <v>0</v>
      </c>
      <c r="AJ12" s="116">
        <v>0</v>
      </c>
      <c r="AK12" s="115">
        <v>0</v>
      </c>
      <c r="AL12" s="114">
        <v>0</v>
      </c>
      <c r="AM12" s="116">
        <v>31</v>
      </c>
      <c r="AN12" s="117">
        <v>1</v>
      </c>
      <c r="AO12" s="117">
        <v>32</v>
      </c>
      <c r="AP12" s="116">
        <v>31</v>
      </c>
      <c r="AQ12" s="117">
        <v>1</v>
      </c>
      <c r="AR12" s="117">
        <v>32</v>
      </c>
      <c r="AS12" s="110">
        <f t="shared" si="39"/>
        <v>0</v>
      </c>
      <c r="AT12" s="50"/>
      <c r="AU12" s="48"/>
    </row>
    <row r="13" spans="1:47" ht="21" customHeight="1" x14ac:dyDescent="0.2">
      <c r="A13" s="201" t="s">
        <v>12</v>
      </c>
      <c r="B13" s="118">
        <v>14</v>
      </c>
      <c r="C13" s="119">
        <v>0</v>
      </c>
      <c r="D13" s="120">
        <v>0</v>
      </c>
      <c r="E13" s="121">
        <v>0</v>
      </c>
      <c r="F13" s="122">
        <v>0</v>
      </c>
      <c r="G13" s="120">
        <v>0</v>
      </c>
      <c r="H13" s="122">
        <v>0</v>
      </c>
      <c r="I13" s="119">
        <v>0</v>
      </c>
      <c r="J13" s="120">
        <v>0</v>
      </c>
      <c r="K13" s="122">
        <v>0</v>
      </c>
      <c r="L13" s="119">
        <v>0</v>
      </c>
      <c r="M13" s="120">
        <v>0</v>
      </c>
      <c r="N13" s="122">
        <v>0</v>
      </c>
      <c r="O13" s="119">
        <v>0</v>
      </c>
      <c r="P13" s="120">
        <v>0</v>
      </c>
      <c r="Q13" s="122">
        <v>0</v>
      </c>
      <c r="R13" s="119">
        <v>0</v>
      </c>
      <c r="S13" s="120">
        <v>0</v>
      </c>
      <c r="T13" s="122">
        <v>0</v>
      </c>
      <c r="U13" s="119">
        <v>0</v>
      </c>
      <c r="V13" s="120">
        <v>0</v>
      </c>
      <c r="W13" s="122">
        <v>0</v>
      </c>
      <c r="X13" s="119">
        <v>0</v>
      </c>
      <c r="Y13" s="120">
        <v>0</v>
      </c>
      <c r="Z13" s="122">
        <v>0</v>
      </c>
      <c r="AA13" s="119">
        <v>0</v>
      </c>
      <c r="AB13" s="120">
        <v>0</v>
      </c>
      <c r="AC13" s="122">
        <v>0</v>
      </c>
      <c r="AD13" s="119">
        <v>0</v>
      </c>
      <c r="AE13" s="120">
        <v>0</v>
      </c>
      <c r="AF13" s="122">
        <v>0</v>
      </c>
      <c r="AG13" s="119">
        <v>0</v>
      </c>
      <c r="AH13" s="120">
        <v>0</v>
      </c>
      <c r="AI13" s="122">
        <v>0</v>
      </c>
      <c r="AJ13" s="119">
        <v>0</v>
      </c>
      <c r="AK13" s="120">
        <v>0</v>
      </c>
      <c r="AL13" s="122">
        <v>0</v>
      </c>
      <c r="AM13" s="123">
        <v>12</v>
      </c>
      <c r="AN13" s="124">
        <v>2</v>
      </c>
      <c r="AO13" s="124">
        <v>14</v>
      </c>
      <c r="AP13" s="123">
        <v>12</v>
      </c>
      <c r="AQ13" s="124">
        <v>2</v>
      </c>
      <c r="AR13" s="124">
        <v>14</v>
      </c>
      <c r="AS13" s="118">
        <f t="shared" si="39"/>
        <v>0</v>
      </c>
      <c r="AT13" s="50"/>
      <c r="AU13" s="48"/>
    </row>
    <row r="14" spans="1:47" ht="21" customHeight="1" x14ac:dyDescent="0.2">
      <c r="A14" s="201" t="s">
        <v>13</v>
      </c>
      <c r="B14" s="118">
        <v>12</v>
      </c>
      <c r="C14" s="119">
        <v>0</v>
      </c>
      <c r="D14" s="120">
        <v>0</v>
      </c>
      <c r="E14" s="121">
        <v>0</v>
      </c>
      <c r="F14" s="122">
        <v>0</v>
      </c>
      <c r="G14" s="120">
        <v>0</v>
      </c>
      <c r="H14" s="122">
        <v>0</v>
      </c>
      <c r="I14" s="119">
        <v>0</v>
      </c>
      <c r="J14" s="120">
        <v>0</v>
      </c>
      <c r="K14" s="122">
        <v>0</v>
      </c>
      <c r="L14" s="119">
        <v>0</v>
      </c>
      <c r="M14" s="120">
        <v>0</v>
      </c>
      <c r="N14" s="122">
        <v>0</v>
      </c>
      <c r="O14" s="119">
        <v>0</v>
      </c>
      <c r="P14" s="120">
        <v>0</v>
      </c>
      <c r="Q14" s="122">
        <v>0</v>
      </c>
      <c r="R14" s="119">
        <v>0</v>
      </c>
      <c r="S14" s="120">
        <v>0</v>
      </c>
      <c r="T14" s="122">
        <v>0</v>
      </c>
      <c r="U14" s="119">
        <v>0</v>
      </c>
      <c r="V14" s="120">
        <v>0</v>
      </c>
      <c r="W14" s="122">
        <v>0</v>
      </c>
      <c r="X14" s="119">
        <v>0</v>
      </c>
      <c r="Y14" s="120">
        <v>0</v>
      </c>
      <c r="Z14" s="122">
        <v>0</v>
      </c>
      <c r="AA14" s="119">
        <v>0</v>
      </c>
      <c r="AB14" s="120">
        <v>0</v>
      </c>
      <c r="AC14" s="122">
        <v>0</v>
      </c>
      <c r="AD14" s="119">
        <v>0</v>
      </c>
      <c r="AE14" s="120">
        <v>0</v>
      </c>
      <c r="AF14" s="122">
        <v>0</v>
      </c>
      <c r="AG14" s="119">
        <v>0</v>
      </c>
      <c r="AH14" s="120">
        <v>0</v>
      </c>
      <c r="AI14" s="122">
        <v>0</v>
      </c>
      <c r="AJ14" s="119">
        <v>0</v>
      </c>
      <c r="AK14" s="120">
        <v>0</v>
      </c>
      <c r="AL14" s="122">
        <v>0</v>
      </c>
      <c r="AM14" s="123">
        <v>11</v>
      </c>
      <c r="AN14" s="124">
        <v>1</v>
      </c>
      <c r="AO14" s="124">
        <v>12</v>
      </c>
      <c r="AP14" s="123">
        <v>11</v>
      </c>
      <c r="AQ14" s="124">
        <v>1</v>
      </c>
      <c r="AR14" s="124">
        <v>12</v>
      </c>
      <c r="AS14" s="118">
        <f t="shared" si="39"/>
        <v>0</v>
      </c>
      <c r="AT14" s="50"/>
      <c r="AU14" s="48"/>
    </row>
    <row r="15" spans="1:47" ht="21" customHeight="1" x14ac:dyDescent="0.2">
      <c r="A15" s="201" t="s">
        <v>14</v>
      </c>
      <c r="B15" s="118">
        <v>40</v>
      </c>
      <c r="C15" s="119">
        <v>0</v>
      </c>
      <c r="D15" s="120">
        <v>0</v>
      </c>
      <c r="E15" s="121">
        <v>0</v>
      </c>
      <c r="F15" s="122">
        <v>0</v>
      </c>
      <c r="G15" s="120">
        <v>0</v>
      </c>
      <c r="H15" s="122">
        <v>0</v>
      </c>
      <c r="I15" s="119">
        <v>0</v>
      </c>
      <c r="J15" s="120">
        <v>0</v>
      </c>
      <c r="K15" s="122">
        <v>0</v>
      </c>
      <c r="L15" s="119">
        <v>0</v>
      </c>
      <c r="M15" s="120">
        <v>0</v>
      </c>
      <c r="N15" s="122">
        <v>0</v>
      </c>
      <c r="O15" s="119">
        <v>0</v>
      </c>
      <c r="P15" s="120">
        <v>0</v>
      </c>
      <c r="Q15" s="122">
        <v>0</v>
      </c>
      <c r="R15" s="119">
        <v>0</v>
      </c>
      <c r="S15" s="120">
        <v>0</v>
      </c>
      <c r="T15" s="122">
        <v>0</v>
      </c>
      <c r="U15" s="119">
        <v>0</v>
      </c>
      <c r="V15" s="120">
        <v>0</v>
      </c>
      <c r="W15" s="122">
        <v>0</v>
      </c>
      <c r="X15" s="119">
        <v>0</v>
      </c>
      <c r="Y15" s="120">
        <v>0</v>
      </c>
      <c r="Z15" s="122">
        <v>0</v>
      </c>
      <c r="AA15" s="119">
        <v>0</v>
      </c>
      <c r="AB15" s="120">
        <v>0</v>
      </c>
      <c r="AC15" s="122">
        <v>0</v>
      </c>
      <c r="AD15" s="119">
        <v>0</v>
      </c>
      <c r="AE15" s="120">
        <v>0</v>
      </c>
      <c r="AF15" s="122">
        <v>0</v>
      </c>
      <c r="AG15" s="119">
        <v>0</v>
      </c>
      <c r="AH15" s="120">
        <v>0</v>
      </c>
      <c r="AI15" s="122">
        <v>0</v>
      </c>
      <c r="AJ15" s="119">
        <v>0</v>
      </c>
      <c r="AK15" s="120">
        <v>0</v>
      </c>
      <c r="AL15" s="122">
        <v>0</v>
      </c>
      <c r="AM15" s="123">
        <v>36</v>
      </c>
      <c r="AN15" s="124">
        <v>4</v>
      </c>
      <c r="AO15" s="124">
        <v>40</v>
      </c>
      <c r="AP15" s="123">
        <v>36</v>
      </c>
      <c r="AQ15" s="124">
        <v>4</v>
      </c>
      <c r="AR15" s="124">
        <v>40</v>
      </c>
      <c r="AS15" s="118">
        <f t="shared" si="39"/>
        <v>0</v>
      </c>
      <c r="AT15" s="50"/>
      <c r="AU15" s="48"/>
    </row>
    <row r="16" spans="1:47" ht="21" customHeight="1" x14ac:dyDescent="0.2">
      <c r="A16" s="201" t="s">
        <v>15</v>
      </c>
      <c r="B16" s="118">
        <v>37</v>
      </c>
      <c r="C16" s="119">
        <v>0</v>
      </c>
      <c r="D16" s="120">
        <v>0</v>
      </c>
      <c r="E16" s="121">
        <v>0</v>
      </c>
      <c r="F16" s="122">
        <v>0</v>
      </c>
      <c r="G16" s="120">
        <v>0</v>
      </c>
      <c r="H16" s="122">
        <v>0</v>
      </c>
      <c r="I16" s="119">
        <v>0</v>
      </c>
      <c r="J16" s="120">
        <v>0</v>
      </c>
      <c r="K16" s="122">
        <v>0</v>
      </c>
      <c r="L16" s="119">
        <v>0</v>
      </c>
      <c r="M16" s="120">
        <v>0</v>
      </c>
      <c r="N16" s="122">
        <v>0</v>
      </c>
      <c r="O16" s="119">
        <v>0</v>
      </c>
      <c r="P16" s="120">
        <v>0</v>
      </c>
      <c r="Q16" s="122">
        <v>0</v>
      </c>
      <c r="R16" s="119">
        <v>0</v>
      </c>
      <c r="S16" s="120">
        <v>0</v>
      </c>
      <c r="T16" s="122">
        <v>0</v>
      </c>
      <c r="U16" s="119">
        <v>0</v>
      </c>
      <c r="V16" s="120">
        <v>0</v>
      </c>
      <c r="W16" s="122">
        <v>0</v>
      </c>
      <c r="X16" s="119">
        <v>0</v>
      </c>
      <c r="Y16" s="120">
        <v>0</v>
      </c>
      <c r="Z16" s="122">
        <v>0</v>
      </c>
      <c r="AA16" s="119">
        <v>0</v>
      </c>
      <c r="AB16" s="120">
        <v>0</v>
      </c>
      <c r="AC16" s="122">
        <v>0</v>
      </c>
      <c r="AD16" s="119">
        <v>0</v>
      </c>
      <c r="AE16" s="120">
        <v>0</v>
      </c>
      <c r="AF16" s="122">
        <v>0</v>
      </c>
      <c r="AG16" s="119">
        <v>0</v>
      </c>
      <c r="AH16" s="120">
        <v>0</v>
      </c>
      <c r="AI16" s="122">
        <v>0</v>
      </c>
      <c r="AJ16" s="119">
        <v>0</v>
      </c>
      <c r="AK16" s="120">
        <v>0</v>
      </c>
      <c r="AL16" s="122">
        <v>0</v>
      </c>
      <c r="AM16" s="123">
        <v>33</v>
      </c>
      <c r="AN16" s="124">
        <v>4</v>
      </c>
      <c r="AO16" s="124">
        <v>37</v>
      </c>
      <c r="AP16" s="123">
        <v>33</v>
      </c>
      <c r="AQ16" s="124">
        <v>4</v>
      </c>
      <c r="AR16" s="124">
        <v>37</v>
      </c>
      <c r="AS16" s="118">
        <f t="shared" si="39"/>
        <v>0</v>
      </c>
      <c r="AT16" s="50"/>
      <c r="AU16" s="48"/>
    </row>
    <row r="17" spans="1:47" ht="21" customHeight="1" x14ac:dyDescent="0.2">
      <c r="A17" s="201" t="s">
        <v>16</v>
      </c>
      <c r="B17" s="118">
        <v>49</v>
      </c>
      <c r="C17" s="119">
        <v>0</v>
      </c>
      <c r="D17" s="120">
        <v>0</v>
      </c>
      <c r="E17" s="121">
        <v>0</v>
      </c>
      <c r="F17" s="122">
        <v>0</v>
      </c>
      <c r="G17" s="120">
        <v>0</v>
      </c>
      <c r="H17" s="122">
        <v>0</v>
      </c>
      <c r="I17" s="119">
        <v>0</v>
      </c>
      <c r="J17" s="120">
        <v>0</v>
      </c>
      <c r="K17" s="122">
        <v>0</v>
      </c>
      <c r="L17" s="119">
        <v>0</v>
      </c>
      <c r="M17" s="120">
        <v>0</v>
      </c>
      <c r="N17" s="122">
        <v>0</v>
      </c>
      <c r="O17" s="119">
        <v>0</v>
      </c>
      <c r="P17" s="120">
        <v>0</v>
      </c>
      <c r="Q17" s="122">
        <v>0</v>
      </c>
      <c r="R17" s="119">
        <v>0</v>
      </c>
      <c r="S17" s="120">
        <v>0</v>
      </c>
      <c r="T17" s="122">
        <v>0</v>
      </c>
      <c r="U17" s="119">
        <v>0</v>
      </c>
      <c r="V17" s="120">
        <v>0</v>
      </c>
      <c r="W17" s="122">
        <v>0</v>
      </c>
      <c r="X17" s="119">
        <v>0</v>
      </c>
      <c r="Y17" s="120">
        <v>0</v>
      </c>
      <c r="Z17" s="122">
        <v>0</v>
      </c>
      <c r="AA17" s="119">
        <v>0</v>
      </c>
      <c r="AB17" s="120">
        <v>0</v>
      </c>
      <c r="AC17" s="122">
        <v>0</v>
      </c>
      <c r="AD17" s="119">
        <v>0</v>
      </c>
      <c r="AE17" s="120">
        <v>0</v>
      </c>
      <c r="AF17" s="122">
        <v>0</v>
      </c>
      <c r="AG17" s="119">
        <v>0</v>
      </c>
      <c r="AH17" s="120">
        <v>0</v>
      </c>
      <c r="AI17" s="122">
        <v>0</v>
      </c>
      <c r="AJ17" s="119">
        <v>0</v>
      </c>
      <c r="AK17" s="120">
        <v>0</v>
      </c>
      <c r="AL17" s="122">
        <v>0</v>
      </c>
      <c r="AM17" s="123">
        <v>40</v>
      </c>
      <c r="AN17" s="124">
        <v>9</v>
      </c>
      <c r="AO17" s="124">
        <v>49</v>
      </c>
      <c r="AP17" s="123">
        <v>40</v>
      </c>
      <c r="AQ17" s="124">
        <v>9</v>
      </c>
      <c r="AR17" s="124">
        <v>49</v>
      </c>
      <c r="AS17" s="118">
        <f t="shared" si="39"/>
        <v>0</v>
      </c>
      <c r="AT17" s="50"/>
      <c r="AU17" s="48"/>
    </row>
    <row r="18" spans="1:47" ht="21" customHeight="1" x14ac:dyDescent="0.2">
      <c r="A18" s="202" t="s">
        <v>17</v>
      </c>
      <c r="B18" s="125">
        <v>19</v>
      </c>
      <c r="C18" s="126">
        <v>0</v>
      </c>
      <c r="D18" s="127">
        <v>0</v>
      </c>
      <c r="E18" s="128">
        <v>0</v>
      </c>
      <c r="F18" s="129">
        <v>0</v>
      </c>
      <c r="G18" s="127">
        <v>0</v>
      </c>
      <c r="H18" s="130">
        <v>0</v>
      </c>
      <c r="I18" s="126">
        <v>0</v>
      </c>
      <c r="J18" s="127">
        <v>0</v>
      </c>
      <c r="K18" s="130">
        <v>0</v>
      </c>
      <c r="L18" s="126">
        <v>0</v>
      </c>
      <c r="M18" s="127">
        <v>0</v>
      </c>
      <c r="N18" s="129">
        <v>0</v>
      </c>
      <c r="O18" s="126">
        <v>0</v>
      </c>
      <c r="P18" s="127">
        <v>0</v>
      </c>
      <c r="Q18" s="130">
        <v>0</v>
      </c>
      <c r="R18" s="126">
        <v>0</v>
      </c>
      <c r="S18" s="127">
        <v>0</v>
      </c>
      <c r="T18" s="130">
        <v>0</v>
      </c>
      <c r="U18" s="126">
        <v>0</v>
      </c>
      <c r="V18" s="127">
        <v>0</v>
      </c>
      <c r="W18" s="130">
        <v>0</v>
      </c>
      <c r="X18" s="126">
        <v>0</v>
      </c>
      <c r="Y18" s="127">
        <v>0</v>
      </c>
      <c r="Z18" s="129">
        <v>0</v>
      </c>
      <c r="AA18" s="126">
        <v>0</v>
      </c>
      <c r="AB18" s="127">
        <v>0</v>
      </c>
      <c r="AC18" s="129">
        <v>0</v>
      </c>
      <c r="AD18" s="126">
        <v>0</v>
      </c>
      <c r="AE18" s="127">
        <v>0</v>
      </c>
      <c r="AF18" s="129">
        <v>0</v>
      </c>
      <c r="AG18" s="126">
        <v>0</v>
      </c>
      <c r="AH18" s="127">
        <v>0</v>
      </c>
      <c r="AI18" s="130">
        <v>0</v>
      </c>
      <c r="AJ18" s="126">
        <v>0</v>
      </c>
      <c r="AK18" s="127">
        <v>0</v>
      </c>
      <c r="AL18" s="130">
        <v>0</v>
      </c>
      <c r="AM18" s="126">
        <v>18</v>
      </c>
      <c r="AN18" s="130">
        <v>1</v>
      </c>
      <c r="AO18" s="130">
        <v>19</v>
      </c>
      <c r="AP18" s="126">
        <v>18</v>
      </c>
      <c r="AQ18" s="130">
        <v>1</v>
      </c>
      <c r="AR18" s="130">
        <v>19</v>
      </c>
      <c r="AS18" s="125">
        <f t="shared" si="39"/>
        <v>0</v>
      </c>
      <c r="AT18" s="50"/>
      <c r="AU18" s="48"/>
    </row>
    <row r="19" spans="1:47" ht="21" customHeight="1" x14ac:dyDescent="0.2">
      <c r="A19" s="200" t="s">
        <v>18</v>
      </c>
      <c r="B19" s="110">
        <v>20</v>
      </c>
      <c r="C19" s="116">
        <v>0</v>
      </c>
      <c r="D19" s="115">
        <v>0</v>
      </c>
      <c r="E19" s="113">
        <v>0</v>
      </c>
      <c r="F19" s="114">
        <v>0</v>
      </c>
      <c r="G19" s="115">
        <v>0</v>
      </c>
      <c r="H19" s="114">
        <v>0</v>
      </c>
      <c r="I19" s="116">
        <v>0</v>
      </c>
      <c r="J19" s="115">
        <v>0</v>
      </c>
      <c r="K19" s="114">
        <v>0</v>
      </c>
      <c r="L19" s="116">
        <v>0</v>
      </c>
      <c r="M19" s="115">
        <v>0</v>
      </c>
      <c r="N19" s="114">
        <v>0</v>
      </c>
      <c r="O19" s="116">
        <v>0</v>
      </c>
      <c r="P19" s="115">
        <v>0</v>
      </c>
      <c r="Q19" s="114">
        <v>0</v>
      </c>
      <c r="R19" s="116">
        <v>0</v>
      </c>
      <c r="S19" s="115">
        <v>0</v>
      </c>
      <c r="T19" s="114">
        <v>0</v>
      </c>
      <c r="U19" s="116">
        <v>0</v>
      </c>
      <c r="V19" s="115">
        <v>0</v>
      </c>
      <c r="W19" s="114">
        <v>0</v>
      </c>
      <c r="X19" s="116">
        <v>0</v>
      </c>
      <c r="Y19" s="115">
        <v>0</v>
      </c>
      <c r="Z19" s="114">
        <v>0</v>
      </c>
      <c r="AA19" s="116">
        <v>0</v>
      </c>
      <c r="AB19" s="115">
        <v>0</v>
      </c>
      <c r="AC19" s="114">
        <v>0</v>
      </c>
      <c r="AD19" s="116">
        <v>0</v>
      </c>
      <c r="AE19" s="115">
        <v>0</v>
      </c>
      <c r="AF19" s="114">
        <v>0</v>
      </c>
      <c r="AG19" s="116">
        <v>0</v>
      </c>
      <c r="AH19" s="115">
        <v>0</v>
      </c>
      <c r="AI19" s="114">
        <v>0</v>
      </c>
      <c r="AJ19" s="116">
        <v>0</v>
      </c>
      <c r="AK19" s="115">
        <v>0</v>
      </c>
      <c r="AL19" s="114">
        <v>0</v>
      </c>
      <c r="AM19" s="116">
        <v>19</v>
      </c>
      <c r="AN19" s="117">
        <v>1</v>
      </c>
      <c r="AO19" s="117">
        <v>20</v>
      </c>
      <c r="AP19" s="116">
        <v>19</v>
      </c>
      <c r="AQ19" s="117">
        <v>1</v>
      </c>
      <c r="AR19" s="117">
        <v>20</v>
      </c>
      <c r="AS19" s="110">
        <f t="shared" si="39"/>
        <v>0</v>
      </c>
      <c r="AT19" s="50"/>
      <c r="AU19" s="48"/>
    </row>
    <row r="20" spans="1:47" ht="21" customHeight="1" x14ac:dyDescent="0.2">
      <c r="A20" s="201" t="s">
        <v>19</v>
      </c>
      <c r="B20" s="118">
        <v>10</v>
      </c>
      <c r="C20" s="119">
        <v>0</v>
      </c>
      <c r="D20" s="120">
        <v>0</v>
      </c>
      <c r="E20" s="121">
        <v>0</v>
      </c>
      <c r="F20" s="122">
        <v>0</v>
      </c>
      <c r="G20" s="120">
        <v>0</v>
      </c>
      <c r="H20" s="122">
        <v>0</v>
      </c>
      <c r="I20" s="119">
        <v>0</v>
      </c>
      <c r="J20" s="120">
        <v>0</v>
      </c>
      <c r="K20" s="122">
        <v>0</v>
      </c>
      <c r="L20" s="119">
        <v>0</v>
      </c>
      <c r="M20" s="120">
        <v>0</v>
      </c>
      <c r="N20" s="122">
        <v>0</v>
      </c>
      <c r="O20" s="119">
        <v>0</v>
      </c>
      <c r="P20" s="120">
        <v>0</v>
      </c>
      <c r="Q20" s="122">
        <v>0</v>
      </c>
      <c r="R20" s="119">
        <v>0</v>
      </c>
      <c r="S20" s="120">
        <v>0</v>
      </c>
      <c r="T20" s="122">
        <v>0</v>
      </c>
      <c r="U20" s="119">
        <v>0</v>
      </c>
      <c r="V20" s="120">
        <v>0</v>
      </c>
      <c r="W20" s="122">
        <v>0</v>
      </c>
      <c r="X20" s="119">
        <v>0</v>
      </c>
      <c r="Y20" s="120">
        <v>0</v>
      </c>
      <c r="Z20" s="122">
        <v>0</v>
      </c>
      <c r="AA20" s="119">
        <v>0</v>
      </c>
      <c r="AB20" s="120">
        <v>0</v>
      </c>
      <c r="AC20" s="122">
        <v>0</v>
      </c>
      <c r="AD20" s="119">
        <v>0</v>
      </c>
      <c r="AE20" s="120">
        <v>0</v>
      </c>
      <c r="AF20" s="122">
        <v>0</v>
      </c>
      <c r="AG20" s="119">
        <v>0</v>
      </c>
      <c r="AH20" s="120">
        <v>0</v>
      </c>
      <c r="AI20" s="122">
        <v>0</v>
      </c>
      <c r="AJ20" s="119">
        <v>0</v>
      </c>
      <c r="AK20" s="120">
        <v>0</v>
      </c>
      <c r="AL20" s="122">
        <v>0</v>
      </c>
      <c r="AM20" s="123">
        <v>10</v>
      </c>
      <c r="AN20" s="124">
        <v>0</v>
      </c>
      <c r="AO20" s="124">
        <v>10</v>
      </c>
      <c r="AP20" s="123">
        <v>10</v>
      </c>
      <c r="AQ20" s="124">
        <v>0</v>
      </c>
      <c r="AR20" s="124">
        <v>10</v>
      </c>
      <c r="AS20" s="118">
        <f t="shared" si="39"/>
        <v>0</v>
      </c>
      <c r="AT20" s="50"/>
      <c r="AU20" s="48"/>
    </row>
    <row r="21" spans="1:47" ht="21" customHeight="1" x14ac:dyDescent="0.2">
      <c r="A21" s="201" t="s">
        <v>20</v>
      </c>
      <c r="B21" s="118">
        <v>11</v>
      </c>
      <c r="C21" s="119">
        <v>0</v>
      </c>
      <c r="D21" s="120">
        <v>0</v>
      </c>
      <c r="E21" s="121">
        <v>0</v>
      </c>
      <c r="F21" s="122">
        <v>0</v>
      </c>
      <c r="G21" s="120">
        <v>0</v>
      </c>
      <c r="H21" s="122">
        <v>0</v>
      </c>
      <c r="I21" s="119">
        <v>0</v>
      </c>
      <c r="J21" s="120">
        <v>0</v>
      </c>
      <c r="K21" s="122">
        <v>0</v>
      </c>
      <c r="L21" s="119">
        <v>0</v>
      </c>
      <c r="M21" s="120">
        <v>0</v>
      </c>
      <c r="N21" s="122">
        <v>0</v>
      </c>
      <c r="O21" s="119">
        <v>0</v>
      </c>
      <c r="P21" s="120">
        <v>0</v>
      </c>
      <c r="Q21" s="122">
        <v>0</v>
      </c>
      <c r="R21" s="119">
        <v>0</v>
      </c>
      <c r="S21" s="120">
        <v>0</v>
      </c>
      <c r="T21" s="122">
        <v>0</v>
      </c>
      <c r="U21" s="119">
        <v>0</v>
      </c>
      <c r="V21" s="120">
        <v>0</v>
      </c>
      <c r="W21" s="122">
        <v>0</v>
      </c>
      <c r="X21" s="119">
        <v>0</v>
      </c>
      <c r="Y21" s="120">
        <v>0</v>
      </c>
      <c r="Z21" s="122">
        <v>0</v>
      </c>
      <c r="AA21" s="119">
        <v>0</v>
      </c>
      <c r="AB21" s="120">
        <v>0</v>
      </c>
      <c r="AC21" s="122">
        <v>0</v>
      </c>
      <c r="AD21" s="119">
        <v>0</v>
      </c>
      <c r="AE21" s="120">
        <v>0</v>
      </c>
      <c r="AF21" s="122">
        <v>0</v>
      </c>
      <c r="AG21" s="119">
        <v>0</v>
      </c>
      <c r="AH21" s="120">
        <v>0</v>
      </c>
      <c r="AI21" s="122">
        <v>0</v>
      </c>
      <c r="AJ21" s="119">
        <v>0</v>
      </c>
      <c r="AK21" s="120">
        <v>0</v>
      </c>
      <c r="AL21" s="122">
        <v>0</v>
      </c>
      <c r="AM21" s="123">
        <v>11</v>
      </c>
      <c r="AN21" s="124">
        <v>0</v>
      </c>
      <c r="AO21" s="124">
        <v>11</v>
      </c>
      <c r="AP21" s="123">
        <v>11</v>
      </c>
      <c r="AQ21" s="124">
        <v>0</v>
      </c>
      <c r="AR21" s="124">
        <v>11</v>
      </c>
      <c r="AS21" s="118">
        <f t="shared" si="39"/>
        <v>0</v>
      </c>
      <c r="AT21" s="50"/>
      <c r="AU21" s="48"/>
    </row>
    <row r="22" spans="1:47" ht="21" customHeight="1" x14ac:dyDescent="0.2">
      <c r="A22" s="202" t="s">
        <v>21</v>
      </c>
      <c r="B22" s="125">
        <v>9</v>
      </c>
      <c r="C22" s="126">
        <v>0</v>
      </c>
      <c r="D22" s="127">
        <v>0</v>
      </c>
      <c r="E22" s="128">
        <v>0</v>
      </c>
      <c r="F22" s="129">
        <v>0</v>
      </c>
      <c r="G22" s="127">
        <v>0</v>
      </c>
      <c r="H22" s="130">
        <v>0</v>
      </c>
      <c r="I22" s="126">
        <v>0</v>
      </c>
      <c r="J22" s="127">
        <v>0</v>
      </c>
      <c r="K22" s="130">
        <v>0</v>
      </c>
      <c r="L22" s="126">
        <v>0</v>
      </c>
      <c r="M22" s="127">
        <v>0</v>
      </c>
      <c r="N22" s="129">
        <v>0</v>
      </c>
      <c r="O22" s="126">
        <v>0</v>
      </c>
      <c r="P22" s="127">
        <v>0</v>
      </c>
      <c r="Q22" s="130">
        <v>0</v>
      </c>
      <c r="R22" s="126">
        <v>0</v>
      </c>
      <c r="S22" s="127">
        <v>0</v>
      </c>
      <c r="T22" s="130">
        <v>0</v>
      </c>
      <c r="U22" s="126">
        <v>0</v>
      </c>
      <c r="V22" s="127">
        <v>0</v>
      </c>
      <c r="W22" s="130">
        <v>0</v>
      </c>
      <c r="X22" s="126">
        <v>0</v>
      </c>
      <c r="Y22" s="127">
        <v>0</v>
      </c>
      <c r="Z22" s="129">
        <v>0</v>
      </c>
      <c r="AA22" s="126">
        <v>0</v>
      </c>
      <c r="AB22" s="127">
        <v>0</v>
      </c>
      <c r="AC22" s="129">
        <v>0</v>
      </c>
      <c r="AD22" s="126">
        <v>0</v>
      </c>
      <c r="AE22" s="127">
        <v>0</v>
      </c>
      <c r="AF22" s="129">
        <v>0</v>
      </c>
      <c r="AG22" s="126">
        <v>0</v>
      </c>
      <c r="AH22" s="127">
        <v>0</v>
      </c>
      <c r="AI22" s="130">
        <v>0</v>
      </c>
      <c r="AJ22" s="126">
        <v>0</v>
      </c>
      <c r="AK22" s="127">
        <v>0</v>
      </c>
      <c r="AL22" s="130">
        <v>0</v>
      </c>
      <c r="AM22" s="126">
        <v>8</v>
      </c>
      <c r="AN22" s="130">
        <v>1</v>
      </c>
      <c r="AO22" s="130">
        <v>9</v>
      </c>
      <c r="AP22" s="126">
        <v>8</v>
      </c>
      <c r="AQ22" s="130">
        <v>1</v>
      </c>
      <c r="AR22" s="130">
        <v>9</v>
      </c>
      <c r="AS22" s="125">
        <f t="shared" si="39"/>
        <v>0</v>
      </c>
      <c r="AT22" s="50"/>
      <c r="AU22" s="48"/>
    </row>
    <row r="23" spans="1:47" ht="21" customHeight="1" x14ac:dyDescent="0.2">
      <c r="A23" s="200" t="s">
        <v>22</v>
      </c>
      <c r="B23" s="110">
        <v>13</v>
      </c>
      <c r="C23" s="116">
        <v>0</v>
      </c>
      <c r="D23" s="115">
        <v>0</v>
      </c>
      <c r="E23" s="113">
        <v>0</v>
      </c>
      <c r="F23" s="114">
        <v>0</v>
      </c>
      <c r="G23" s="115">
        <v>0</v>
      </c>
      <c r="H23" s="114">
        <v>0</v>
      </c>
      <c r="I23" s="116">
        <v>0</v>
      </c>
      <c r="J23" s="115">
        <v>0</v>
      </c>
      <c r="K23" s="114">
        <v>0</v>
      </c>
      <c r="L23" s="116">
        <v>0</v>
      </c>
      <c r="M23" s="115">
        <v>0</v>
      </c>
      <c r="N23" s="114">
        <v>0</v>
      </c>
      <c r="O23" s="116">
        <v>0</v>
      </c>
      <c r="P23" s="115">
        <v>0</v>
      </c>
      <c r="Q23" s="114">
        <v>0</v>
      </c>
      <c r="R23" s="116">
        <v>0</v>
      </c>
      <c r="S23" s="115">
        <v>0</v>
      </c>
      <c r="T23" s="114">
        <v>0</v>
      </c>
      <c r="U23" s="116">
        <v>0</v>
      </c>
      <c r="V23" s="115">
        <v>0</v>
      </c>
      <c r="W23" s="114">
        <v>0</v>
      </c>
      <c r="X23" s="116">
        <v>0</v>
      </c>
      <c r="Y23" s="115">
        <v>0</v>
      </c>
      <c r="Z23" s="114">
        <v>0</v>
      </c>
      <c r="AA23" s="116">
        <v>0</v>
      </c>
      <c r="AB23" s="115">
        <v>0</v>
      </c>
      <c r="AC23" s="114">
        <v>0</v>
      </c>
      <c r="AD23" s="116">
        <v>0</v>
      </c>
      <c r="AE23" s="115">
        <v>0</v>
      </c>
      <c r="AF23" s="114">
        <v>0</v>
      </c>
      <c r="AG23" s="116">
        <v>0</v>
      </c>
      <c r="AH23" s="115">
        <v>0</v>
      </c>
      <c r="AI23" s="114">
        <v>0</v>
      </c>
      <c r="AJ23" s="116">
        <v>0</v>
      </c>
      <c r="AK23" s="115">
        <v>0</v>
      </c>
      <c r="AL23" s="114">
        <v>0</v>
      </c>
      <c r="AM23" s="116">
        <v>13</v>
      </c>
      <c r="AN23" s="117">
        <v>0</v>
      </c>
      <c r="AO23" s="117">
        <v>13</v>
      </c>
      <c r="AP23" s="116">
        <v>13</v>
      </c>
      <c r="AQ23" s="117">
        <v>0</v>
      </c>
      <c r="AR23" s="117">
        <v>13</v>
      </c>
      <c r="AS23" s="110">
        <f t="shared" si="39"/>
        <v>0</v>
      </c>
      <c r="AT23" s="50"/>
      <c r="AU23" s="48"/>
    </row>
    <row r="24" spans="1:47" ht="21" customHeight="1" x14ac:dyDescent="0.2">
      <c r="A24" s="201" t="s">
        <v>23</v>
      </c>
      <c r="B24" s="118">
        <v>19</v>
      </c>
      <c r="C24" s="119">
        <v>0</v>
      </c>
      <c r="D24" s="120">
        <v>0</v>
      </c>
      <c r="E24" s="121">
        <v>0</v>
      </c>
      <c r="F24" s="122">
        <v>0</v>
      </c>
      <c r="G24" s="120">
        <v>0</v>
      </c>
      <c r="H24" s="122">
        <v>0</v>
      </c>
      <c r="I24" s="119">
        <v>0</v>
      </c>
      <c r="J24" s="120">
        <v>0</v>
      </c>
      <c r="K24" s="122">
        <v>0</v>
      </c>
      <c r="L24" s="119">
        <v>0</v>
      </c>
      <c r="M24" s="120">
        <v>0</v>
      </c>
      <c r="N24" s="122">
        <v>0</v>
      </c>
      <c r="O24" s="119">
        <v>0</v>
      </c>
      <c r="P24" s="120">
        <v>0</v>
      </c>
      <c r="Q24" s="122">
        <v>0</v>
      </c>
      <c r="R24" s="119">
        <v>0</v>
      </c>
      <c r="S24" s="120">
        <v>0</v>
      </c>
      <c r="T24" s="122">
        <v>0</v>
      </c>
      <c r="U24" s="119">
        <v>0</v>
      </c>
      <c r="V24" s="120">
        <v>0</v>
      </c>
      <c r="W24" s="122">
        <v>0</v>
      </c>
      <c r="X24" s="119">
        <v>0</v>
      </c>
      <c r="Y24" s="120">
        <v>0</v>
      </c>
      <c r="Z24" s="122">
        <v>0</v>
      </c>
      <c r="AA24" s="119">
        <v>0</v>
      </c>
      <c r="AB24" s="120">
        <v>0</v>
      </c>
      <c r="AC24" s="122">
        <v>0</v>
      </c>
      <c r="AD24" s="119">
        <v>0</v>
      </c>
      <c r="AE24" s="120">
        <v>0</v>
      </c>
      <c r="AF24" s="122">
        <v>0</v>
      </c>
      <c r="AG24" s="119">
        <v>0</v>
      </c>
      <c r="AH24" s="120">
        <v>0</v>
      </c>
      <c r="AI24" s="122">
        <v>0</v>
      </c>
      <c r="AJ24" s="119">
        <v>0</v>
      </c>
      <c r="AK24" s="120">
        <v>0</v>
      </c>
      <c r="AL24" s="122">
        <v>0</v>
      </c>
      <c r="AM24" s="123">
        <v>18</v>
      </c>
      <c r="AN24" s="124">
        <v>1</v>
      </c>
      <c r="AO24" s="124">
        <v>19</v>
      </c>
      <c r="AP24" s="123">
        <v>18</v>
      </c>
      <c r="AQ24" s="124">
        <v>1</v>
      </c>
      <c r="AR24" s="124">
        <v>19</v>
      </c>
      <c r="AS24" s="118">
        <f t="shared" si="39"/>
        <v>0</v>
      </c>
      <c r="AT24" s="50"/>
      <c r="AU24" s="48"/>
    </row>
    <row r="25" spans="1:47" ht="21" customHeight="1" x14ac:dyDescent="0.2">
      <c r="A25" s="201" t="s">
        <v>24</v>
      </c>
      <c r="B25" s="118">
        <v>21</v>
      </c>
      <c r="C25" s="119">
        <v>0</v>
      </c>
      <c r="D25" s="120">
        <v>0</v>
      </c>
      <c r="E25" s="121">
        <v>0</v>
      </c>
      <c r="F25" s="122">
        <v>0</v>
      </c>
      <c r="G25" s="120">
        <v>0</v>
      </c>
      <c r="H25" s="122">
        <v>0</v>
      </c>
      <c r="I25" s="119">
        <v>0</v>
      </c>
      <c r="J25" s="120">
        <v>0</v>
      </c>
      <c r="K25" s="122">
        <v>0</v>
      </c>
      <c r="L25" s="119">
        <v>0</v>
      </c>
      <c r="M25" s="120">
        <v>0</v>
      </c>
      <c r="N25" s="122">
        <v>0</v>
      </c>
      <c r="O25" s="119">
        <v>0</v>
      </c>
      <c r="P25" s="120">
        <v>0</v>
      </c>
      <c r="Q25" s="122">
        <v>0</v>
      </c>
      <c r="R25" s="119">
        <v>0</v>
      </c>
      <c r="S25" s="120">
        <v>0</v>
      </c>
      <c r="T25" s="122">
        <v>0</v>
      </c>
      <c r="U25" s="119">
        <v>0</v>
      </c>
      <c r="V25" s="120">
        <v>0</v>
      </c>
      <c r="W25" s="122">
        <v>0</v>
      </c>
      <c r="X25" s="119">
        <v>0</v>
      </c>
      <c r="Y25" s="120">
        <v>0</v>
      </c>
      <c r="Z25" s="122">
        <v>0</v>
      </c>
      <c r="AA25" s="119">
        <v>0</v>
      </c>
      <c r="AB25" s="120">
        <v>0</v>
      </c>
      <c r="AC25" s="122">
        <v>0</v>
      </c>
      <c r="AD25" s="119">
        <v>0</v>
      </c>
      <c r="AE25" s="120">
        <v>0</v>
      </c>
      <c r="AF25" s="122">
        <v>0</v>
      </c>
      <c r="AG25" s="119">
        <v>0</v>
      </c>
      <c r="AH25" s="120">
        <v>0</v>
      </c>
      <c r="AI25" s="122">
        <v>0</v>
      </c>
      <c r="AJ25" s="119">
        <v>0</v>
      </c>
      <c r="AK25" s="120">
        <v>0</v>
      </c>
      <c r="AL25" s="122">
        <v>0</v>
      </c>
      <c r="AM25" s="123">
        <v>21</v>
      </c>
      <c r="AN25" s="124">
        <v>0</v>
      </c>
      <c r="AO25" s="124">
        <v>21</v>
      </c>
      <c r="AP25" s="123">
        <v>21</v>
      </c>
      <c r="AQ25" s="124">
        <v>0</v>
      </c>
      <c r="AR25" s="124">
        <v>21</v>
      </c>
      <c r="AS25" s="118">
        <f t="shared" si="39"/>
        <v>0</v>
      </c>
      <c r="AT25" s="50"/>
      <c r="AU25" s="48"/>
    </row>
    <row r="26" spans="1:47" ht="21" customHeight="1" x14ac:dyDescent="0.2">
      <c r="A26" s="201" t="s">
        <v>25</v>
      </c>
      <c r="B26" s="118">
        <v>23</v>
      </c>
      <c r="C26" s="119">
        <v>0</v>
      </c>
      <c r="D26" s="120">
        <v>0</v>
      </c>
      <c r="E26" s="121">
        <v>0</v>
      </c>
      <c r="F26" s="122">
        <v>0</v>
      </c>
      <c r="G26" s="120">
        <v>0</v>
      </c>
      <c r="H26" s="122">
        <v>0</v>
      </c>
      <c r="I26" s="119">
        <v>0</v>
      </c>
      <c r="J26" s="120">
        <v>0</v>
      </c>
      <c r="K26" s="122">
        <v>0</v>
      </c>
      <c r="L26" s="119">
        <v>0</v>
      </c>
      <c r="M26" s="120">
        <v>0</v>
      </c>
      <c r="N26" s="122">
        <v>0</v>
      </c>
      <c r="O26" s="119">
        <v>0</v>
      </c>
      <c r="P26" s="120">
        <v>0</v>
      </c>
      <c r="Q26" s="122">
        <v>0</v>
      </c>
      <c r="R26" s="119">
        <v>0</v>
      </c>
      <c r="S26" s="120">
        <v>0</v>
      </c>
      <c r="T26" s="122">
        <v>0</v>
      </c>
      <c r="U26" s="119">
        <v>0</v>
      </c>
      <c r="V26" s="120">
        <v>0</v>
      </c>
      <c r="W26" s="122">
        <v>0</v>
      </c>
      <c r="X26" s="119">
        <v>0</v>
      </c>
      <c r="Y26" s="120">
        <v>0</v>
      </c>
      <c r="Z26" s="122">
        <v>0</v>
      </c>
      <c r="AA26" s="119">
        <v>0</v>
      </c>
      <c r="AB26" s="120">
        <v>0</v>
      </c>
      <c r="AC26" s="122">
        <v>0</v>
      </c>
      <c r="AD26" s="119">
        <v>0</v>
      </c>
      <c r="AE26" s="120">
        <v>0</v>
      </c>
      <c r="AF26" s="122">
        <v>0</v>
      </c>
      <c r="AG26" s="119">
        <v>0</v>
      </c>
      <c r="AH26" s="120">
        <v>0</v>
      </c>
      <c r="AI26" s="122">
        <v>0</v>
      </c>
      <c r="AJ26" s="119">
        <v>0</v>
      </c>
      <c r="AK26" s="120">
        <v>0</v>
      </c>
      <c r="AL26" s="122">
        <v>0</v>
      </c>
      <c r="AM26" s="123">
        <v>22</v>
      </c>
      <c r="AN26" s="124">
        <v>1</v>
      </c>
      <c r="AO26" s="124">
        <v>23</v>
      </c>
      <c r="AP26" s="123">
        <v>22</v>
      </c>
      <c r="AQ26" s="124">
        <v>1</v>
      </c>
      <c r="AR26" s="124">
        <v>23</v>
      </c>
      <c r="AS26" s="118">
        <f t="shared" si="39"/>
        <v>0</v>
      </c>
      <c r="AT26" s="50"/>
      <c r="AU26" s="48"/>
    </row>
    <row r="27" spans="1:47" ht="21" customHeight="1" x14ac:dyDescent="0.2">
      <c r="A27" s="201" t="s">
        <v>26</v>
      </c>
      <c r="B27" s="118">
        <v>38</v>
      </c>
      <c r="C27" s="119">
        <v>0</v>
      </c>
      <c r="D27" s="120">
        <v>0</v>
      </c>
      <c r="E27" s="121">
        <v>0</v>
      </c>
      <c r="F27" s="122">
        <v>0</v>
      </c>
      <c r="G27" s="120">
        <v>0</v>
      </c>
      <c r="H27" s="122">
        <v>0</v>
      </c>
      <c r="I27" s="119">
        <v>0</v>
      </c>
      <c r="J27" s="120">
        <v>0</v>
      </c>
      <c r="K27" s="122">
        <v>0</v>
      </c>
      <c r="L27" s="119">
        <v>0</v>
      </c>
      <c r="M27" s="120">
        <v>0</v>
      </c>
      <c r="N27" s="122">
        <v>0</v>
      </c>
      <c r="O27" s="119">
        <v>0</v>
      </c>
      <c r="P27" s="120">
        <v>0</v>
      </c>
      <c r="Q27" s="122">
        <v>0</v>
      </c>
      <c r="R27" s="119">
        <v>0</v>
      </c>
      <c r="S27" s="120">
        <v>0</v>
      </c>
      <c r="T27" s="122">
        <v>0</v>
      </c>
      <c r="U27" s="119">
        <v>0</v>
      </c>
      <c r="V27" s="120">
        <v>0</v>
      </c>
      <c r="W27" s="122">
        <v>0</v>
      </c>
      <c r="X27" s="119">
        <v>0</v>
      </c>
      <c r="Y27" s="120">
        <v>0</v>
      </c>
      <c r="Z27" s="122">
        <v>0</v>
      </c>
      <c r="AA27" s="119">
        <v>0</v>
      </c>
      <c r="AB27" s="120">
        <v>0</v>
      </c>
      <c r="AC27" s="122">
        <v>0</v>
      </c>
      <c r="AD27" s="119">
        <v>0</v>
      </c>
      <c r="AE27" s="120">
        <v>0</v>
      </c>
      <c r="AF27" s="122">
        <v>0</v>
      </c>
      <c r="AG27" s="119">
        <v>0</v>
      </c>
      <c r="AH27" s="120">
        <v>0</v>
      </c>
      <c r="AI27" s="122">
        <v>0</v>
      </c>
      <c r="AJ27" s="119">
        <v>0</v>
      </c>
      <c r="AK27" s="120">
        <v>0</v>
      </c>
      <c r="AL27" s="122">
        <v>0</v>
      </c>
      <c r="AM27" s="123">
        <v>35</v>
      </c>
      <c r="AN27" s="124">
        <v>3</v>
      </c>
      <c r="AO27" s="124">
        <v>38</v>
      </c>
      <c r="AP27" s="123">
        <v>35</v>
      </c>
      <c r="AQ27" s="124">
        <v>3</v>
      </c>
      <c r="AR27" s="124">
        <v>38</v>
      </c>
      <c r="AS27" s="118">
        <f t="shared" si="39"/>
        <v>0</v>
      </c>
      <c r="AT27" s="50"/>
      <c r="AU27" s="48"/>
    </row>
    <row r="28" spans="1:47" ht="21" customHeight="1" x14ac:dyDescent="0.2">
      <c r="A28" s="202" t="s">
        <v>27</v>
      </c>
      <c r="B28" s="125">
        <v>14</v>
      </c>
      <c r="C28" s="126">
        <v>0</v>
      </c>
      <c r="D28" s="127">
        <v>0</v>
      </c>
      <c r="E28" s="128">
        <v>0</v>
      </c>
      <c r="F28" s="129">
        <v>0</v>
      </c>
      <c r="G28" s="127">
        <v>0</v>
      </c>
      <c r="H28" s="130">
        <v>0</v>
      </c>
      <c r="I28" s="126">
        <v>0</v>
      </c>
      <c r="J28" s="127">
        <v>0</v>
      </c>
      <c r="K28" s="130">
        <v>0</v>
      </c>
      <c r="L28" s="126">
        <v>0</v>
      </c>
      <c r="M28" s="127">
        <v>0</v>
      </c>
      <c r="N28" s="129">
        <v>0</v>
      </c>
      <c r="O28" s="126">
        <v>0</v>
      </c>
      <c r="P28" s="127">
        <v>0</v>
      </c>
      <c r="Q28" s="130">
        <v>0</v>
      </c>
      <c r="R28" s="126">
        <v>0</v>
      </c>
      <c r="S28" s="127">
        <v>0</v>
      </c>
      <c r="T28" s="130">
        <v>0</v>
      </c>
      <c r="U28" s="126">
        <v>0</v>
      </c>
      <c r="V28" s="127">
        <v>0</v>
      </c>
      <c r="W28" s="130">
        <v>0</v>
      </c>
      <c r="X28" s="126">
        <v>0</v>
      </c>
      <c r="Y28" s="127">
        <v>0</v>
      </c>
      <c r="Z28" s="129">
        <v>0</v>
      </c>
      <c r="AA28" s="126">
        <v>0</v>
      </c>
      <c r="AB28" s="127">
        <v>0</v>
      </c>
      <c r="AC28" s="129">
        <v>0</v>
      </c>
      <c r="AD28" s="126">
        <v>0</v>
      </c>
      <c r="AE28" s="127">
        <v>0</v>
      </c>
      <c r="AF28" s="129">
        <v>0</v>
      </c>
      <c r="AG28" s="126">
        <v>0</v>
      </c>
      <c r="AH28" s="127">
        <v>0</v>
      </c>
      <c r="AI28" s="130">
        <v>0</v>
      </c>
      <c r="AJ28" s="126">
        <v>1</v>
      </c>
      <c r="AK28" s="127">
        <v>0</v>
      </c>
      <c r="AL28" s="130">
        <v>1</v>
      </c>
      <c r="AM28" s="126">
        <v>12</v>
      </c>
      <c r="AN28" s="130">
        <v>1</v>
      </c>
      <c r="AO28" s="130">
        <v>13</v>
      </c>
      <c r="AP28" s="126">
        <v>13</v>
      </c>
      <c r="AQ28" s="130">
        <v>1</v>
      </c>
      <c r="AR28" s="130">
        <v>14</v>
      </c>
      <c r="AS28" s="125">
        <f t="shared" si="39"/>
        <v>0</v>
      </c>
      <c r="AT28" s="50"/>
      <c r="AU28" s="48"/>
    </row>
    <row r="29" spans="1:47" ht="21" customHeight="1" x14ac:dyDescent="0.2">
      <c r="A29" s="200" t="s">
        <v>29</v>
      </c>
      <c r="B29" s="110">
        <v>13</v>
      </c>
      <c r="C29" s="116">
        <v>0</v>
      </c>
      <c r="D29" s="115">
        <v>0</v>
      </c>
      <c r="E29" s="113">
        <v>0</v>
      </c>
      <c r="F29" s="114">
        <v>0</v>
      </c>
      <c r="G29" s="115">
        <v>0</v>
      </c>
      <c r="H29" s="114">
        <v>0</v>
      </c>
      <c r="I29" s="116">
        <v>0</v>
      </c>
      <c r="J29" s="115">
        <v>0</v>
      </c>
      <c r="K29" s="114">
        <v>0</v>
      </c>
      <c r="L29" s="116">
        <v>0</v>
      </c>
      <c r="M29" s="115">
        <v>0</v>
      </c>
      <c r="N29" s="114">
        <v>0</v>
      </c>
      <c r="O29" s="116">
        <v>0</v>
      </c>
      <c r="P29" s="115">
        <v>0</v>
      </c>
      <c r="Q29" s="114">
        <v>0</v>
      </c>
      <c r="R29" s="116">
        <v>0</v>
      </c>
      <c r="S29" s="115">
        <v>0</v>
      </c>
      <c r="T29" s="114">
        <v>0</v>
      </c>
      <c r="U29" s="116">
        <v>0</v>
      </c>
      <c r="V29" s="115">
        <v>0</v>
      </c>
      <c r="W29" s="114">
        <v>0</v>
      </c>
      <c r="X29" s="116">
        <v>0</v>
      </c>
      <c r="Y29" s="115">
        <v>0</v>
      </c>
      <c r="Z29" s="114">
        <v>0</v>
      </c>
      <c r="AA29" s="116">
        <v>0</v>
      </c>
      <c r="AB29" s="115">
        <v>0</v>
      </c>
      <c r="AC29" s="114">
        <v>0</v>
      </c>
      <c r="AD29" s="116">
        <v>0</v>
      </c>
      <c r="AE29" s="115">
        <v>0</v>
      </c>
      <c r="AF29" s="114">
        <v>0</v>
      </c>
      <c r="AG29" s="116">
        <v>0</v>
      </c>
      <c r="AH29" s="115">
        <v>0</v>
      </c>
      <c r="AI29" s="114">
        <v>0</v>
      </c>
      <c r="AJ29" s="116">
        <v>0</v>
      </c>
      <c r="AK29" s="115">
        <v>0</v>
      </c>
      <c r="AL29" s="114">
        <v>0</v>
      </c>
      <c r="AM29" s="116">
        <v>12</v>
      </c>
      <c r="AN29" s="117">
        <v>1</v>
      </c>
      <c r="AO29" s="117">
        <v>13</v>
      </c>
      <c r="AP29" s="116">
        <v>12</v>
      </c>
      <c r="AQ29" s="117">
        <v>1</v>
      </c>
      <c r="AR29" s="117">
        <v>13</v>
      </c>
      <c r="AS29" s="110">
        <f t="shared" si="39"/>
        <v>0</v>
      </c>
      <c r="AT29" s="50"/>
      <c r="AU29" s="48"/>
    </row>
    <row r="30" spans="1:47" ht="21" customHeight="1" x14ac:dyDescent="0.2">
      <c r="A30" s="201" t="s">
        <v>30</v>
      </c>
      <c r="B30" s="118">
        <v>15</v>
      </c>
      <c r="C30" s="119">
        <v>0</v>
      </c>
      <c r="D30" s="120">
        <v>0</v>
      </c>
      <c r="E30" s="121">
        <v>0</v>
      </c>
      <c r="F30" s="122">
        <v>0</v>
      </c>
      <c r="G30" s="120">
        <v>0</v>
      </c>
      <c r="H30" s="122">
        <v>0</v>
      </c>
      <c r="I30" s="119">
        <v>0</v>
      </c>
      <c r="J30" s="120">
        <v>0</v>
      </c>
      <c r="K30" s="122">
        <v>0</v>
      </c>
      <c r="L30" s="119">
        <v>0</v>
      </c>
      <c r="M30" s="120">
        <v>0</v>
      </c>
      <c r="N30" s="122">
        <v>0</v>
      </c>
      <c r="O30" s="119">
        <v>0</v>
      </c>
      <c r="P30" s="120">
        <v>0</v>
      </c>
      <c r="Q30" s="122">
        <v>0</v>
      </c>
      <c r="R30" s="119">
        <v>0</v>
      </c>
      <c r="S30" s="120">
        <v>0</v>
      </c>
      <c r="T30" s="122">
        <v>0</v>
      </c>
      <c r="U30" s="119">
        <v>0</v>
      </c>
      <c r="V30" s="120">
        <v>0</v>
      </c>
      <c r="W30" s="122">
        <v>0</v>
      </c>
      <c r="X30" s="119">
        <v>0</v>
      </c>
      <c r="Y30" s="120">
        <v>0</v>
      </c>
      <c r="Z30" s="122">
        <v>0</v>
      </c>
      <c r="AA30" s="119">
        <v>0</v>
      </c>
      <c r="AB30" s="120">
        <v>0</v>
      </c>
      <c r="AC30" s="122">
        <v>0</v>
      </c>
      <c r="AD30" s="119">
        <v>0</v>
      </c>
      <c r="AE30" s="120">
        <v>0</v>
      </c>
      <c r="AF30" s="122">
        <v>0</v>
      </c>
      <c r="AG30" s="119">
        <v>0</v>
      </c>
      <c r="AH30" s="120">
        <v>0</v>
      </c>
      <c r="AI30" s="122">
        <v>0</v>
      </c>
      <c r="AJ30" s="119">
        <v>0</v>
      </c>
      <c r="AK30" s="120">
        <v>0</v>
      </c>
      <c r="AL30" s="122">
        <v>0</v>
      </c>
      <c r="AM30" s="123">
        <v>13</v>
      </c>
      <c r="AN30" s="124">
        <v>2</v>
      </c>
      <c r="AO30" s="124">
        <v>15</v>
      </c>
      <c r="AP30" s="123">
        <v>13</v>
      </c>
      <c r="AQ30" s="124">
        <v>2</v>
      </c>
      <c r="AR30" s="124">
        <v>15</v>
      </c>
      <c r="AS30" s="118">
        <f t="shared" si="39"/>
        <v>0</v>
      </c>
      <c r="AT30" s="50"/>
      <c r="AU30" s="48"/>
    </row>
    <row r="31" spans="1:47" ht="21" customHeight="1" x14ac:dyDescent="0.2">
      <c r="A31" s="201" t="s">
        <v>31</v>
      </c>
      <c r="B31" s="118">
        <v>33</v>
      </c>
      <c r="C31" s="119">
        <v>0</v>
      </c>
      <c r="D31" s="120">
        <v>0</v>
      </c>
      <c r="E31" s="121">
        <v>0</v>
      </c>
      <c r="F31" s="122">
        <v>0</v>
      </c>
      <c r="G31" s="120">
        <v>0</v>
      </c>
      <c r="H31" s="122">
        <v>0</v>
      </c>
      <c r="I31" s="119">
        <v>0</v>
      </c>
      <c r="J31" s="120">
        <v>0</v>
      </c>
      <c r="K31" s="122">
        <v>0</v>
      </c>
      <c r="L31" s="119">
        <v>0</v>
      </c>
      <c r="M31" s="120">
        <v>0</v>
      </c>
      <c r="N31" s="122">
        <v>0</v>
      </c>
      <c r="O31" s="119">
        <v>0</v>
      </c>
      <c r="P31" s="120">
        <v>0</v>
      </c>
      <c r="Q31" s="122">
        <v>0</v>
      </c>
      <c r="R31" s="119">
        <v>0</v>
      </c>
      <c r="S31" s="120">
        <v>0</v>
      </c>
      <c r="T31" s="122">
        <v>0</v>
      </c>
      <c r="U31" s="119">
        <v>0</v>
      </c>
      <c r="V31" s="120">
        <v>0</v>
      </c>
      <c r="W31" s="122">
        <v>0</v>
      </c>
      <c r="X31" s="119">
        <v>0</v>
      </c>
      <c r="Y31" s="120">
        <v>0</v>
      </c>
      <c r="Z31" s="122">
        <v>0</v>
      </c>
      <c r="AA31" s="119">
        <v>0</v>
      </c>
      <c r="AB31" s="120">
        <v>0</v>
      </c>
      <c r="AC31" s="122">
        <v>0</v>
      </c>
      <c r="AD31" s="119">
        <v>0</v>
      </c>
      <c r="AE31" s="120">
        <v>0</v>
      </c>
      <c r="AF31" s="122">
        <v>0</v>
      </c>
      <c r="AG31" s="119">
        <v>0</v>
      </c>
      <c r="AH31" s="120">
        <v>0</v>
      </c>
      <c r="AI31" s="122">
        <v>0</v>
      </c>
      <c r="AJ31" s="119">
        <v>14</v>
      </c>
      <c r="AK31" s="120">
        <v>1</v>
      </c>
      <c r="AL31" s="122">
        <v>15</v>
      </c>
      <c r="AM31" s="123">
        <v>17</v>
      </c>
      <c r="AN31" s="124">
        <v>1</v>
      </c>
      <c r="AO31" s="124">
        <v>18</v>
      </c>
      <c r="AP31" s="123">
        <v>31</v>
      </c>
      <c r="AQ31" s="124">
        <v>2</v>
      </c>
      <c r="AR31" s="124">
        <v>33</v>
      </c>
      <c r="AS31" s="118">
        <f t="shared" si="39"/>
        <v>0</v>
      </c>
      <c r="AT31" s="50"/>
      <c r="AU31" s="48"/>
    </row>
    <row r="32" spans="1:47" ht="21" customHeight="1" x14ac:dyDescent="0.2">
      <c r="A32" s="201" t="s">
        <v>32</v>
      </c>
      <c r="B32" s="118">
        <v>29</v>
      </c>
      <c r="C32" s="119">
        <v>0</v>
      </c>
      <c r="D32" s="120">
        <v>0</v>
      </c>
      <c r="E32" s="121">
        <v>0</v>
      </c>
      <c r="F32" s="122">
        <v>0</v>
      </c>
      <c r="G32" s="120">
        <v>0</v>
      </c>
      <c r="H32" s="122">
        <v>0</v>
      </c>
      <c r="I32" s="119">
        <v>0</v>
      </c>
      <c r="J32" s="120">
        <v>0</v>
      </c>
      <c r="K32" s="122">
        <v>0</v>
      </c>
      <c r="L32" s="119">
        <v>0</v>
      </c>
      <c r="M32" s="120">
        <v>0</v>
      </c>
      <c r="N32" s="122">
        <v>0</v>
      </c>
      <c r="O32" s="119">
        <v>0</v>
      </c>
      <c r="P32" s="120">
        <v>0</v>
      </c>
      <c r="Q32" s="122">
        <v>0</v>
      </c>
      <c r="R32" s="119">
        <v>0</v>
      </c>
      <c r="S32" s="120">
        <v>0</v>
      </c>
      <c r="T32" s="122">
        <v>0</v>
      </c>
      <c r="U32" s="119">
        <v>0</v>
      </c>
      <c r="V32" s="120">
        <v>0</v>
      </c>
      <c r="W32" s="122">
        <v>0</v>
      </c>
      <c r="X32" s="119">
        <v>0</v>
      </c>
      <c r="Y32" s="120">
        <v>0</v>
      </c>
      <c r="Z32" s="122">
        <v>0</v>
      </c>
      <c r="AA32" s="119">
        <v>0</v>
      </c>
      <c r="AB32" s="120">
        <v>0</v>
      </c>
      <c r="AC32" s="122">
        <v>0</v>
      </c>
      <c r="AD32" s="119">
        <v>0</v>
      </c>
      <c r="AE32" s="120">
        <v>0</v>
      </c>
      <c r="AF32" s="122">
        <v>0</v>
      </c>
      <c r="AG32" s="119">
        <v>0</v>
      </c>
      <c r="AH32" s="120">
        <v>0</v>
      </c>
      <c r="AI32" s="122">
        <v>0</v>
      </c>
      <c r="AJ32" s="119">
        <v>0</v>
      </c>
      <c r="AK32" s="120">
        <v>0</v>
      </c>
      <c r="AL32" s="122">
        <v>0</v>
      </c>
      <c r="AM32" s="123">
        <v>27</v>
      </c>
      <c r="AN32" s="124">
        <v>2</v>
      </c>
      <c r="AO32" s="124">
        <v>29</v>
      </c>
      <c r="AP32" s="123">
        <v>27</v>
      </c>
      <c r="AQ32" s="124">
        <v>2</v>
      </c>
      <c r="AR32" s="124">
        <v>29</v>
      </c>
      <c r="AS32" s="118">
        <f t="shared" si="39"/>
        <v>0</v>
      </c>
      <c r="AT32" s="50"/>
      <c r="AU32" s="48"/>
    </row>
    <row r="33" spans="1:47" ht="21" customHeight="1" x14ac:dyDescent="0.2">
      <c r="A33" s="201" t="s">
        <v>33</v>
      </c>
      <c r="B33" s="118">
        <v>12</v>
      </c>
      <c r="C33" s="119">
        <v>0</v>
      </c>
      <c r="D33" s="120">
        <v>0</v>
      </c>
      <c r="E33" s="121">
        <v>0</v>
      </c>
      <c r="F33" s="122">
        <v>0</v>
      </c>
      <c r="G33" s="120">
        <v>0</v>
      </c>
      <c r="H33" s="122">
        <v>0</v>
      </c>
      <c r="I33" s="119">
        <v>0</v>
      </c>
      <c r="J33" s="120">
        <v>0</v>
      </c>
      <c r="K33" s="122">
        <v>0</v>
      </c>
      <c r="L33" s="119">
        <v>0</v>
      </c>
      <c r="M33" s="120">
        <v>0</v>
      </c>
      <c r="N33" s="122">
        <v>0</v>
      </c>
      <c r="O33" s="119">
        <v>0</v>
      </c>
      <c r="P33" s="120">
        <v>0</v>
      </c>
      <c r="Q33" s="122">
        <v>0</v>
      </c>
      <c r="R33" s="119">
        <v>0</v>
      </c>
      <c r="S33" s="120">
        <v>0</v>
      </c>
      <c r="T33" s="122">
        <v>0</v>
      </c>
      <c r="U33" s="119">
        <v>0</v>
      </c>
      <c r="V33" s="120">
        <v>0</v>
      </c>
      <c r="W33" s="122">
        <v>0</v>
      </c>
      <c r="X33" s="119">
        <v>0</v>
      </c>
      <c r="Y33" s="120">
        <v>0</v>
      </c>
      <c r="Z33" s="122">
        <v>0</v>
      </c>
      <c r="AA33" s="119">
        <v>0</v>
      </c>
      <c r="AB33" s="120">
        <v>0</v>
      </c>
      <c r="AC33" s="122">
        <v>0</v>
      </c>
      <c r="AD33" s="119">
        <v>0</v>
      </c>
      <c r="AE33" s="120">
        <v>0</v>
      </c>
      <c r="AF33" s="122">
        <v>0</v>
      </c>
      <c r="AG33" s="119">
        <v>0</v>
      </c>
      <c r="AH33" s="120">
        <v>0</v>
      </c>
      <c r="AI33" s="122">
        <v>0</v>
      </c>
      <c r="AJ33" s="119">
        <v>0</v>
      </c>
      <c r="AK33" s="120">
        <v>0</v>
      </c>
      <c r="AL33" s="122">
        <v>0</v>
      </c>
      <c r="AM33" s="123">
        <v>12</v>
      </c>
      <c r="AN33" s="124">
        <v>0</v>
      </c>
      <c r="AO33" s="124">
        <v>12</v>
      </c>
      <c r="AP33" s="123">
        <v>12</v>
      </c>
      <c r="AQ33" s="124">
        <v>0</v>
      </c>
      <c r="AR33" s="124">
        <v>12</v>
      </c>
      <c r="AS33" s="118">
        <f t="shared" si="39"/>
        <v>0</v>
      </c>
      <c r="AT33" s="50"/>
      <c r="AU33" s="48"/>
    </row>
    <row r="34" spans="1:47" ht="21" customHeight="1" x14ac:dyDescent="0.2">
      <c r="A34" s="202" t="s">
        <v>35</v>
      </c>
      <c r="B34" s="125">
        <v>9</v>
      </c>
      <c r="C34" s="126">
        <v>0</v>
      </c>
      <c r="D34" s="127">
        <v>0</v>
      </c>
      <c r="E34" s="128">
        <v>0</v>
      </c>
      <c r="F34" s="129">
        <v>0</v>
      </c>
      <c r="G34" s="127">
        <v>0</v>
      </c>
      <c r="H34" s="130">
        <v>0</v>
      </c>
      <c r="I34" s="126">
        <v>0</v>
      </c>
      <c r="J34" s="127">
        <v>0</v>
      </c>
      <c r="K34" s="130">
        <v>0</v>
      </c>
      <c r="L34" s="126">
        <v>0</v>
      </c>
      <c r="M34" s="127">
        <v>0</v>
      </c>
      <c r="N34" s="129">
        <v>0</v>
      </c>
      <c r="O34" s="126">
        <v>0</v>
      </c>
      <c r="P34" s="127">
        <v>0</v>
      </c>
      <c r="Q34" s="130">
        <v>0</v>
      </c>
      <c r="R34" s="126">
        <v>0</v>
      </c>
      <c r="S34" s="127">
        <v>0</v>
      </c>
      <c r="T34" s="130">
        <v>0</v>
      </c>
      <c r="U34" s="126">
        <v>0</v>
      </c>
      <c r="V34" s="127">
        <v>0</v>
      </c>
      <c r="W34" s="130">
        <v>0</v>
      </c>
      <c r="X34" s="126">
        <v>0</v>
      </c>
      <c r="Y34" s="127">
        <v>0</v>
      </c>
      <c r="Z34" s="129">
        <v>0</v>
      </c>
      <c r="AA34" s="126">
        <v>0</v>
      </c>
      <c r="AB34" s="127">
        <v>0</v>
      </c>
      <c r="AC34" s="129">
        <v>0</v>
      </c>
      <c r="AD34" s="126">
        <v>0</v>
      </c>
      <c r="AE34" s="127">
        <v>0</v>
      </c>
      <c r="AF34" s="129">
        <v>0</v>
      </c>
      <c r="AG34" s="126">
        <v>0</v>
      </c>
      <c r="AH34" s="127">
        <v>0</v>
      </c>
      <c r="AI34" s="130">
        <v>0</v>
      </c>
      <c r="AJ34" s="126">
        <v>0</v>
      </c>
      <c r="AK34" s="127">
        <v>0</v>
      </c>
      <c r="AL34" s="130">
        <v>0</v>
      </c>
      <c r="AM34" s="126">
        <v>9</v>
      </c>
      <c r="AN34" s="130">
        <v>0</v>
      </c>
      <c r="AO34" s="130">
        <v>9</v>
      </c>
      <c r="AP34" s="126">
        <v>9</v>
      </c>
      <c r="AQ34" s="130">
        <v>0</v>
      </c>
      <c r="AR34" s="130">
        <v>9</v>
      </c>
      <c r="AS34" s="125">
        <f t="shared" si="39"/>
        <v>0</v>
      </c>
      <c r="AT34" s="50"/>
      <c r="AU34" s="48"/>
    </row>
    <row r="35" spans="1:47" ht="21" customHeight="1" x14ac:dyDescent="0.2">
      <c r="A35" s="200" t="s">
        <v>36</v>
      </c>
      <c r="B35" s="110">
        <v>4</v>
      </c>
      <c r="C35" s="116">
        <v>0</v>
      </c>
      <c r="D35" s="115">
        <v>0</v>
      </c>
      <c r="E35" s="113">
        <v>0</v>
      </c>
      <c r="F35" s="114">
        <v>0</v>
      </c>
      <c r="G35" s="115">
        <v>0</v>
      </c>
      <c r="H35" s="114">
        <v>0</v>
      </c>
      <c r="I35" s="116">
        <v>0</v>
      </c>
      <c r="J35" s="115">
        <v>0</v>
      </c>
      <c r="K35" s="114">
        <v>0</v>
      </c>
      <c r="L35" s="116">
        <v>0</v>
      </c>
      <c r="M35" s="115">
        <v>0</v>
      </c>
      <c r="N35" s="114">
        <v>0</v>
      </c>
      <c r="O35" s="116">
        <v>0</v>
      </c>
      <c r="P35" s="115">
        <v>0</v>
      </c>
      <c r="Q35" s="114">
        <v>0</v>
      </c>
      <c r="R35" s="116">
        <v>0</v>
      </c>
      <c r="S35" s="115">
        <v>0</v>
      </c>
      <c r="T35" s="114">
        <v>0</v>
      </c>
      <c r="U35" s="116">
        <v>0</v>
      </c>
      <c r="V35" s="115">
        <v>0</v>
      </c>
      <c r="W35" s="114">
        <v>0</v>
      </c>
      <c r="X35" s="116">
        <v>0</v>
      </c>
      <c r="Y35" s="115">
        <v>0</v>
      </c>
      <c r="Z35" s="114">
        <v>0</v>
      </c>
      <c r="AA35" s="116">
        <v>0</v>
      </c>
      <c r="AB35" s="115">
        <v>0</v>
      </c>
      <c r="AC35" s="114">
        <v>0</v>
      </c>
      <c r="AD35" s="116">
        <v>0</v>
      </c>
      <c r="AE35" s="115">
        <v>0</v>
      </c>
      <c r="AF35" s="114">
        <v>0</v>
      </c>
      <c r="AG35" s="116">
        <v>0</v>
      </c>
      <c r="AH35" s="115">
        <v>0</v>
      </c>
      <c r="AI35" s="114">
        <v>0</v>
      </c>
      <c r="AJ35" s="116">
        <v>0</v>
      </c>
      <c r="AK35" s="115">
        <v>0</v>
      </c>
      <c r="AL35" s="114">
        <v>0</v>
      </c>
      <c r="AM35" s="116">
        <v>4</v>
      </c>
      <c r="AN35" s="117">
        <v>0</v>
      </c>
      <c r="AO35" s="117">
        <v>4</v>
      </c>
      <c r="AP35" s="116">
        <v>4</v>
      </c>
      <c r="AQ35" s="117">
        <v>0</v>
      </c>
      <c r="AR35" s="117">
        <v>4</v>
      </c>
      <c r="AS35" s="110">
        <f t="shared" si="39"/>
        <v>0</v>
      </c>
      <c r="AT35" s="50"/>
      <c r="AU35" s="48"/>
    </row>
    <row r="36" spans="1:47" ht="21" customHeight="1" x14ac:dyDescent="0.2">
      <c r="A36" s="201" t="s">
        <v>37</v>
      </c>
      <c r="B36" s="118">
        <v>8</v>
      </c>
      <c r="C36" s="119">
        <v>0</v>
      </c>
      <c r="D36" s="120">
        <v>0</v>
      </c>
      <c r="E36" s="121">
        <v>0</v>
      </c>
      <c r="F36" s="122">
        <v>0</v>
      </c>
      <c r="G36" s="120">
        <v>0</v>
      </c>
      <c r="H36" s="122">
        <v>0</v>
      </c>
      <c r="I36" s="119">
        <v>0</v>
      </c>
      <c r="J36" s="120">
        <v>0</v>
      </c>
      <c r="K36" s="122">
        <v>0</v>
      </c>
      <c r="L36" s="119">
        <v>0</v>
      </c>
      <c r="M36" s="120">
        <v>0</v>
      </c>
      <c r="N36" s="122">
        <v>0</v>
      </c>
      <c r="O36" s="119">
        <v>0</v>
      </c>
      <c r="P36" s="120">
        <v>0</v>
      </c>
      <c r="Q36" s="122">
        <v>0</v>
      </c>
      <c r="R36" s="119">
        <v>0</v>
      </c>
      <c r="S36" s="120">
        <v>0</v>
      </c>
      <c r="T36" s="122">
        <v>0</v>
      </c>
      <c r="U36" s="119">
        <v>0</v>
      </c>
      <c r="V36" s="120">
        <v>0</v>
      </c>
      <c r="W36" s="122">
        <v>0</v>
      </c>
      <c r="X36" s="119">
        <v>0</v>
      </c>
      <c r="Y36" s="120">
        <v>0</v>
      </c>
      <c r="Z36" s="122">
        <v>0</v>
      </c>
      <c r="AA36" s="119">
        <v>0</v>
      </c>
      <c r="AB36" s="120">
        <v>0</v>
      </c>
      <c r="AC36" s="122">
        <v>0</v>
      </c>
      <c r="AD36" s="119">
        <v>0</v>
      </c>
      <c r="AE36" s="120">
        <v>0</v>
      </c>
      <c r="AF36" s="122">
        <v>0</v>
      </c>
      <c r="AG36" s="119">
        <v>0</v>
      </c>
      <c r="AH36" s="120">
        <v>0</v>
      </c>
      <c r="AI36" s="122">
        <v>0</v>
      </c>
      <c r="AJ36" s="119">
        <v>0</v>
      </c>
      <c r="AK36" s="120">
        <v>0</v>
      </c>
      <c r="AL36" s="122">
        <v>0</v>
      </c>
      <c r="AM36" s="123">
        <v>8</v>
      </c>
      <c r="AN36" s="124">
        <v>0</v>
      </c>
      <c r="AO36" s="124">
        <v>8</v>
      </c>
      <c r="AP36" s="123">
        <v>8</v>
      </c>
      <c r="AQ36" s="124">
        <v>0</v>
      </c>
      <c r="AR36" s="124">
        <v>8</v>
      </c>
      <c r="AS36" s="118">
        <f t="shared" si="39"/>
        <v>0</v>
      </c>
      <c r="AT36" s="50"/>
      <c r="AU36" s="48"/>
    </row>
    <row r="37" spans="1:47" ht="21" customHeight="1" x14ac:dyDescent="0.2">
      <c r="A37" s="201" t="s">
        <v>38</v>
      </c>
      <c r="B37" s="118">
        <v>15</v>
      </c>
      <c r="C37" s="119">
        <v>0</v>
      </c>
      <c r="D37" s="120">
        <v>0</v>
      </c>
      <c r="E37" s="121">
        <v>0</v>
      </c>
      <c r="F37" s="122">
        <v>0</v>
      </c>
      <c r="G37" s="120">
        <v>0</v>
      </c>
      <c r="H37" s="122">
        <v>0</v>
      </c>
      <c r="I37" s="119">
        <v>0</v>
      </c>
      <c r="J37" s="120">
        <v>0</v>
      </c>
      <c r="K37" s="122">
        <v>0</v>
      </c>
      <c r="L37" s="119">
        <v>0</v>
      </c>
      <c r="M37" s="120">
        <v>0</v>
      </c>
      <c r="N37" s="122">
        <v>0</v>
      </c>
      <c r="O37" s="119">
        <v>0</v>
      </c>
      <c r="P37" s="120">
        <v>0</v>
      </c>
      <c r="Q37" s="122">
        <v>0</v>
      </c>
      <c r="R37" s="119">
        <v>0</v>
      </c>
      <c r="S37" s="120">
        <v>0</v>
      </c>
      <c r="T37" s="122">
        <v>0</v>
      </c>
      <c r="U37" s="119">
        <v>0</v>
      </c>
      <c r="V37" s="120">
        <v>0</v>
      </c>
      <c r="W37" s="122">
        <v>0</v>
      </c>
      <c r="X37" s="119">
        <v>0</v>
      </c>
      <c r="Y37" s="120">
        <v>0</v>
      </c>
      <c r="Z37" s="122">
        <v>0</v>
      </c>
      <c r="AA37" s="119">
        <v>0</v>
      </c>
      <c r="AB37" s="120">
        <v>0</v>
      </c>
      <c r="AC37" s="122">
        <v>0</v>
      </c>
      <c r="AD37" s="119">
        <v>0</v>
      </c>
      <c r="AE37" s="120">
        <v>0</v>
      </c>
      <c r="AF37" s="122">
        <v>0</v>
      </c>
      <c r="AG37" s="119">
        <v>0</v>
      </c>
      <c r="AH37" s="120">
        <v>0</v>
      </c>
      <c r="AI37" s="122">
        <v>0</v>
      </c>
      <c r="AJ37" s="119">
        <v>0</v>
      </c>
      <c r="AK37" s="120">
        <v>0</v>
      </c>
      <c r="AL37" s="122">
        <v>0</v>
      </c>
      <c r="AM37" s="123">
        <v>13</v>
      </c>
      <c r="AN37" s="124">
        <v>2</v>
      </c>
      <c r="AO37" s="124">
        <v>15</v>
      </c>
      <c r="AP37" s="123">
        <v>13</v>
      </c>
      <c r="AQ37" s="124">
        <v>2</v>
      </c>
      <c r="AR37" s="124">
        <v>15</v>
      </c>
      <c r="AS37" s="118">
        <f t="shared" si="39"/>
        <v>0</v>
      </c>
      <c r="AT37" s="50"/>
      <c r="AU37" s="48"/>
    </row>
    <row r="38" spans="1:47" ht="21" customHeight="1" x14ac:dyDescent="0.2">
      <c r="A38" s="201" t="s">
        <v>39</v>
      </c>
      <c r="B38" s="118">
        <v>14</v>
      </c>
      <c r="C38" s="119">
        <v>0</v>
      </c>
      <c r="D38" s="120">
        <v>0</v>
      </c>
      <c r="E38" s="121">
        <v>0</v>
      </c>
      <c r="F38" s="122">
        <v>0</v>
      </c>
      <c r="G38" s="120">
        <v>0</v>
      </c>
      <c r="H38" s="122">
        <v>0</v>
      </c>
      <c r="I38" s="119">
        <v>0</v>
      </c>
      <c r="J38" s="120">
        <v>0</v>
      </c>
      <c r="K38" s="122">
        <v>0</v>
      </c>
      <c r="L38" s="119">
        <v>0</v>
      </c>
      <c r="M38" s="120">
        <v>0</v>
      </c>
      <c r="N38" s="122">
        <v>0</v>
      </c>
      <c r="O38" s="119">
        <v>0</v>
      </c>
      <c r="P38" s="120">
        <v>0</v>
      </c>
      <c r="Q38" s="122">
        <v>0</v>
      </c>
      <c r="R38" s="119">
        <v>0</v>
      </c>
      <c r="S38" s="120">
        <v>0</v>
      </c>
      <c r="T38" s="122">
        <v>0</v>
      </c>
      <c r="U38" s="119">
        <v>0</v>
      </c>
      <c r="V38" s="120">
        <v>0</v>
      </c>
      <c r="W38" s="122">
        <v>0</v>
      </c>
      <c r="X38" s="119">
        <v>0</v>
      </c>
      <c r="Y38" s="120">
        <v>0</v>
      </c>
      <c r="Z38" s="122">
        <v>0</v>
      </c>
      <c r="AA38" s="119">
        <v>0</v>
      </c>
      <c r="AB38" s="120">
        <v>0</v>
      </c>
      <c r="AC38" s="122">
        <v>0</v>
      </c>
      <c r="AD38" s="119">
        <v>0</v>
      </c>
      <c r="AE38" s="120">
        <v>0</v>
      </c>
      <c r="AF38" s="122">
        <v>0</v>
      </c>
      <c r="AG38" s="119">
        <v>0</v>
      </c>
      <c r="AH38" s="120">
        <v>0</v>
      </c>
      <c r="AI38" s="122">
        <v>0</v>
      </c>
      <c r="AJ38" s="119">
        <v>0</v>
      </c>
      <c r="AK38" s="120">
        <v>0</v>
      </c>
      <c r="AL38" s="122">
        <v>0</v>
      </c>
      <c r="AM38" s="123">
        <v>14</v>
      </c>
      <c r="AN38" s="124">
        <v>0</v>
      </c>
      <c r="AO38" s="124">
        <v>14</v>
      </c>
      <c r="AP38" s="123">
        <v>14</v>
      </c>
      <c r="AQ38" s="124">
        <v>0</v>
      </c>
      <c r="AR38" s="124">
        <v>14</v>
      </c>
      <c r="AS38" s="118">
        <f t="shared" si="39"/>
        <v>0</v>
      </c>
      <c r="AT38" s="50"/>
      <c r="AU38" s="48"/>
    </row>
    <row r="39" spans="1:47" ht="21" customHeight="1" x14ac:dyDescent="0.2">
      <c r="A39" s="202" t="s">
        <v>40</v>
      </c>
      <c r="B39" s="125">
        <v>13</v>
      </c>
      <c r="C39" s="126">
        <v>0</v>
      </c>
      <c r="D39" s="127">
        <v>0</v>
      </c>
      <c r="E39" s="128">
        <v>0</v>
      </c>
      <c r="F39" s="129">
        <v>0</v>
      </c>
      <c r="G39" s="127">
        <v>0</v>
      </c>
      <c r="H39" s="130">
        <v>0</v>
      </c>
      <c r="I39" s="126">
        <v>0</v>
      </c>
      <c r="J39" s="127">
        <v>0</v>
      </c>
      <c r="K39" s="130">
        <v>0</v>
      </c>
      <c r="L39" s="126">
        <v>0</v>
      </c>
      <c r="M39" s="127">
        <v>0</v>
      </c>
      <c r="N39" s="130">
        <v>0</v>
      </c>
      <c r="O39" s="126">
        <v>0</v>
      </c>
      <c r="P39" s="127">
        <v>0</v>
      </c>
      <c r="Q39" s="130">
        <v>0</v>
      </c>
      <c r="R39" s="126">
        <v>0</v>
      </c>
      <c r="S39" s="127">
        <v>0</v>
      </c>
      <c r="T39" s="130">
        <v>0</v>
      </c>
      <c r="U39" s="126">
        <v>0</v>
      </c>
      <c r="V39" s="127">
        <v>0</v>
      </c>
      <c r="W39" s="130">
        <v>0</v>
      </c>
      <c r="X39" s="126">
        <v>0</v>
      </c>
      <c r="Y39" s="127">
        <v>0</v>
      </c>
      <c r="Z39" s="129">
        <v>0</v>
      </c>
      <c r="AA39" s="126">
        <v>0</v>
      </c>
      <c r="AB39" s="127">
        <v>0</v>
      </c>
      <c r="AC39" s="129">
        <v>0</v>
      </c>
      <c r="AD39" s="126">
        <v>0</v>
      </c>
      <c r="AE39" s="127">
        <v>0</v>
      </c>
      <c r="AF39" s="129">
        <v>0</v>
      </c>
      <c r="AG39" s="126">
        <v>0</v>
      </c>
      <c r="AH39" s="127">
        <v>0</v>
      </c>
      <c r="AI39" s="130">
        <v>0</v>
      </c>
      <c r="AJ39" s="126">
        <v>0</v>
      </c>
      <c r="AK39" s="127">
        <v>0</v>
      </c>
      <c r="AL39" s="130">
        <v>0</v>
      </c>
      <c r="AM39" s="126">
        <v>12</v>
      </c>
      <c r="AN39" s="130">
        <v>1</v>
      </c>
      <c r="AO39" s="130">
        <v>13</v>
      </c>
      <c r="AP39" s="126">
        <v>12</v>
      </c>
      <c r="AQ39" s="130">
        <v>1</v>
      </c>
      <c r="AR39" s="130">
        <v>13</v>
      </c>
      <c r="AS39" s="125">
        <f t="shared" si="39"/>
        <v>0</v>
      </c>
      <c r="AT39" s="50"/>
      <c r="AU39" s="48"/>
    </row>
    <row r="40" spans="1:47" ht="21" customHeight="1" x14ac:dyDescent="0.2">
      <c r="A40" s="200" t="s">
        <v>41</v>
      </c>
      <c r="B40" s="110">
        <v>8</v>
      </c>
      <c r="C40" s="116">
        <v>0</v>
      </c>
      <c r="D40" s="115">
        <v>0</v>
      </c>
      <c r="E40" s="113">
        <v>0</v>
      </c>
      <c r="F40" s="114">
        <v>0</v>
      </c>
      <c r="G40" s="115">
        <v>0</v>
      </c>
      <c r="H40" s="114">
        <v>0</v>
      </c>
      <c r="I40" s="116">
        <v>0</v>
      </c>
      <c r="J40" s="115">
        <v>0</v>
      </c>
      <c r="K40" s="114">
        <v>0</v>
      </c>
      <c r="L40" s="116">
        <v>0</v>
      </c>
      <c r="M40" s="115">
        <v>0</v>
      </c>
      <c r="N40" s="114">
        <v>0</v>
      </c>
      <c r="O40" s="116">
        <v>0</v>
      </c>
      <c r="P40" s="115">
        <v>0</v>
      </c>
      <c r="Q40" s="114">
        <v>0</v>
      </c>
      <c r="R40" s="116">
        <v>0</v>
      </c>
      <c r="S40" s="115">
        <v>0</v>
      </c>
      <c r="T40" s="114">
        <v>0</v>
      </c>
      <c r="U40" s="116">
        <v>0</v>
      </c>
      <c r="V40" s="115">
        <v>0</v>
      </c>
      <c r="W40" s="114">
        <v>0</v>
      </c>
      <c r="X40" s="116">
        <v>0</v>
      </c>
      <c r="Y40" s="115">
        <v>0</v>
      </c>
      <c r="Z40" s="114">
        <v>0</v>
      </c>
      <c r="AA40" s="116">
        <v>0</v>
      </c>
      <c r="AB40" s="115">
        <v>0</v>
      </c>
      <c r="AC40" s="114">
        <v>0</v>
      </c>
      <c r="AD40" s="116">
        <v>0</v>
      </c>
      <c r="AE40" s="115">
        <v>0</v>
      </c>
      <c r="AF40" s="114">
        <v>0</v>
      </c>
      <c r="AG40" s="116">
        <v>0</v>
      </c>
      <c r="AH40" s="115">
        <v>0</v>
      </c>
      <c r="AI40" s="114">
        <v>0</v>
      </c>
      <c r="AJ40" s="116">
        <v>0</v>
      </c>
      <c r="AK40" s="115">
        <v>0</v>
      </c>
      <c r="AL40" s="114">
        <v>0</v>
      </c>
      <c r="AM40" s="116">
        <v>7</v>
      </c>
      <c r="AN40" s="117">
        <v>1</v>
      </c>
      <c r="AO40" s="117">
        <v>8</v>
      </c>
      <c r="AP40" s="116">
        <v>7</v>
      </c>
      <c r="AQ40" s="117">
        <v>1</v>
      </c>
      <c r="AR40" s="117">
        <v>8</v>
      </c>
      <c r="AS40" s="110">
        <f t="shared" si="39"/>
        <v>0</v>
      </c>
      <c r="AT40" s="50"/>
      <c r="AU40" s="48"/>
    </row>
    <row r="41" spans="1:47" ht="21" customHeight="1" x14ac:dyDescent="0.2">
      <c r="A41" s="201" t="s">
        <v>42</v>
      </c>
      <c r="B41" s="118">
        <v>8</v>
      </c>
      <c r="C41" s="119">
        <v>0</v>
      </c>
      <c r="D41" s="120">
        <v>0</v>
      </c>
      <c r="E41" s="121">
        <v>0</v>
      </c>
      <c r="F41" s="122">
        <v>0</v>
      </c>
      <c r="G41" s="120">
        <v>0</v>
      </c>
      <c r="H41" s="122">
        <v>0</v>
      </c>
      <c r="I41" s="119">
        <v>0</v>
      </c>
      <c r="J41" s="120">
        <v>0</v>
      </c>
      <c r="K41" s="122">
        <v>0</v>
      </c>
      <c r="L41" s="119">
        <v>0</v>
      </c>
      <c r="M41" s="120">
        <v>0</v>
      </c>
      <c r="N41" s="122">
        <v>0</v>
      </c>
      <c r="O41" s="119">
        <v>0</v>
      </c>
      <c r="P41" s="120">
        <v>0</v>
      </c>
      <c r="Q41" s="122">
        <v>0</v>
      </c>
      <c r="R41" s="119">
        <v>0</v>
      </c>
      <c r="S41" s="120">
        <v>0</v>
      </c>
      <c r="T41" s="122">
        <v>0</v>
      </c>
      <c r="U41" s="119">
        <v>0</v>
      </c>
      <c r="V41" s="120">
        <v>0</v>
      </c>
      <c r="W41" s="122">
        <v>0</v>
      </c>
      <c r="X41" s="119">
        <v>0</v>
      </c>
      <c r="Y41" s="120">
        <v>0</v>
      </c>
      <c r="Z41" s="122">
        <v>0</v>
      </c>
      <c r="AA41" s="119">
        <v>0</v>
      </c>
      <c r="AB41" s="120">
        <v>0</v>
      </c>
      <c r="AC41" s="122">
        <v>0</v>
      </c>
      <c r="AD41" s="119">
        <v>0</v>
      </c>
      <c r="AE41" s="120">
        <v>0</v>
      </c>
      <c r="AF41" s="122">
        <v>0</v>
      </c>
      <c r="AG41" s="119">
        <v>0</v>
      </c>
      <c r="AH41" s="120">
        <v>0</v>
      </c>
      <c r="AI41" s="122">
        <v>0</v>
      </c>
      <c r="AJ41" s="119">
        <v>0</v>
      </c>
      <c r="AK41" s="120">
        <v>0</v>
      </c>
      <c r="AL41" s="122">
        <v>0</v>
      </c>
      <c r="AM41" s="123">
        <v>8</v>
      </c>
      <c r="AN41" s="124">
        <v>0</v>
      </c>
      <c r="AO41" s="124">
        <v>8</v>
      </c>
      <c r="AP41" s="123">
        <v>8</v>
      </c>
      <c r="AQ41" s="124">
        <v>0</v>
      </c>
      <c r="AR41" s="124">
        <v>8</v>
      </c>
      <c r="AS41" s="118">
        <f t="shared" si="39"/>
        <v>0</v>
      </c>
      <c r="AT41" s="50"/>
      <c r="AU41" s="48"/>
    </row>
    <row r="42" spans="1:47" ht="21" customHeight="1" x14ac:dyDescent="0.2">
      <c r="A42" s="201" t="s">
        <v>43</v>
      </c>
      <c r="B42" s="118">
        <v>11</v>
      </c>
      <c r="C42" s="119">
        <v>0</v>
      </c>
      <c r="D42" s="120">
        <v>0</v>
      </c>
      <c r="E42" s="121">
        <v>0</v>
      </c>
      <c r="F42" s="122">
        <v>0</v>
      </c>
      <c r="G42" s="120">
        <v>0</v>
      </c>
      <c r="H42" s="122">
        <v>0</v>
      </c>
      <c r="I42" s="119">
        <v>0</v>
      </c>
      <c r="J42" s="120">
        <v>0</v>
      </c>
      <c r="K42" s="122">
        <v>0</v>
      </c>
      <c r="L42" s="119">
        <v>0</v>
      </c>
      <c r="M42" s="120">
        <v>0</v>
      </c>
      <c r="N42" s="122">
        <v>0</v>
      </c>
      <c r="O42" s="119">
        <v>0</v>
      </c>
      <c r="P42" s="120">
        <v>0</v>
      </c>
      <c r="Q42" s="122">
        <v>0</v>
      </c>
      <c r="R42" s="119">
        <v>0</v>
      </c>
      <c r="S42" s="120">
        <v>0</v>
      </c>
      <c r="T42" s="122">
        <v>0</v>
      </c>
      <c r="U42" s="119">
        <v>0</v>
      </c>
      <c r="V42" s="120">
        <v>0</v>
      </c>
      <c r="W42" s="122">
        <v>0</v>
      </c>
      <c r="X42" s="119">
        <v>0</v>
      </c>
      <c r="Y42" s="120">
        <v>0</v>
      </c>
      <c r="Z42" s="122">
        <v>0</v>
      </c>
      <c r="AA42" s="119">
        <v>0</v>
      </c>
      <c r="AB42" s="120">
        <v>0</v>
      </c>
      <c r="AC42" s="122">
        <v>0</v>
      </c>
      <c r="AD42" s="119">
        <v>0</v>
      </c>
      <c r="AE42" s="120">
        <v>0</v>
      </c>
      <c r="AF42" s="122">
        <v>0</v>
      </c>
      <c r="AG42" s="119">
        <v>0</v>
      </c>
      <c r="AH42" s="120">
        <v>0</v>
      </c>
      <c r="AI42" s="122">
        <v>0</v>
      </c>
      <c r="AJ42" s="119">
        <v>0</v>
      </c>
      <c r="AK42" s="120">
        <v>0</v>
      </c>
      <c r="AL42" s="122">
        <v>0</v>
      </c>
      <c r="AM42" s="123">
        <v>11</v>
      </c>
      <c r="AN42" s="124">
        <v>0</v>
      </c>
      <c r="AO42" s="124">
        <v>11</v>
      </c>
      <c r="AP42" s="123">
        <v>11</v>
      </c>
      <c r="AQ42" s="124">
        <v>0</v>
      </c>
      <c r="AR42" s="124">
        <v>11</v>
      </c>
      <c r="AS42" s="118">
        <f t="shared" si="39"/>
        <v>0</v>
      </c>
      <c r="AT42" s="50"/>
      <c r="AU42" s="48"/>
    </row>
    <row r="43" spans="1:47" ht="21" customHeight="1" x14ac:dyDescent="0.2">
      <c r="A43" s="202" t="s">
        <v>44</v>
      </c>
      <c r="B43" s="125">
        <v>11</v>
      </c>
      <c r="C43" s="126">
        <v>0</v>
      </c>
      <c r="D43" s="127">
        <v>0</v>
      </c>
      <c r="E43" s="128">
        <v>0</v>
      </c>
      <c r="F43" s="129">
        <v>0</v>
      </c>
      <c r="G43" s="127">
        <v>0</v>
      </c>
      <c r="H43" s="130">
        <v>0</v>
      </c>
      <c r="I43" s="126">
        <v>0</v>
      </c>
      <c r="J43" s="127">
        <v>0</v>
      </c>
      <c r="K43" s="130">
        <v>0</v>
      </c>
      <c r="L43" s="126">
        <v>0</v>
      </c>
      <c r="M43" s="127">
        <v>0</v>
      </c>
      <c r="N43" s="129">
        <v>0</v>
      </c>
      <c r="O43" s="126">
        <v>0</v>
      </c>
      <c r="P43" s="127">
        <v>0</v>
      </c>
      <c r="Q43" s="130">
        <v>0</v>
      </c>
      <c r="R43" s="126">
        <v>0</v>
      </c>
      <c r="S43" s="127">
        <v>0</v>
      </c>
      <c r="T43" s="130">
        <v>0</v>
      </c>
      <c r="U43" s="126">
        <v>0</v>
      </c>
      <c r="V43" s="127">
        <v>0</v>
      </c>
      <c r="W43" s="130">
        <v>0</v>
      </c>
      <c r="X43" s="126">
        <v>0</v>
      </c>
      <c r="Y43" s="127">
        <v>0</v>
      </c>
      <c r="Z43" s="129">
        <v>0</v>
      </c>
      <c r="AA43" s="126">
        <v>0</v>
      </c>
      <c r="AB43" s="127">
        <v>0</v>
      </c>
      <c r="AC43" s="129">
        <v>0</v>
      </c>
      <c r="AD43" s="126">
        <v>0</v>
      </c>
      <c r="AE43" s="127">
        <v>0</v>
      </c>
      <c r="AF43" s="129">
        <v>0</v>
      </c>
      <c r="AG43" s="126">
        <v>0</v>
      </c>
      <c r="AH43" s="127">
        <v>0</v>
      </c>
      <c r="AI43" s="130">
        <v>0</v>
      </c>
      <c r="AJ43" s="126">
        <v>0</v>
      </c>
      <c r="AK43" s="127">
        <v>0</v>
      </c>
      <c r="AL43" s="130">
        <v>0</v>
      </c>
      <c r="AM43" s="126">
        <v>11</v>
      </c>
      <c r="AN43" s="130">
        <v>0</v>
      </c>
      <c r="AO43" s="130">
        <v>11</v>
      </c>
      <c r="AP43" s="126">
        <v>11</v>
      </c>
      <c r="AQ43" s="130">
        <v>0</v>
      </c>
      <c r="AR43" s="130">
        <v>11</v>
      </c>
      <c r="AS43" s="125">
        <f t="shared" si="39"/>
        <v>0</v>
      </c>
      <c r="AT43" s="50"/>
      <c r="AU43" s="48"/>
    </row>
    <row r="44" spans="1:47" ht="21" customHeight="1" x14ac:dyDescent="0.2">
      <c r="A44" s="200" t="s">
        <v>45</v>
      </c>
      <c r="B44" s="110">
        <v>29</v>
      </c>
      <c r="C44" s="116">
        <v>0</v>
      </c>
      <c r="D44" s="115">
        <v>0</v>
      </c>
      <c r="E44" s="113">
        <v>0</v>
      </c>
      <c r="F44" s="114">
        <v>0</v>
      </c>
      <c r="G44" s="115">
        <v>0</v>
      </c>
      <c r="H44" s="114">
        <v>0</v>
      </c>
      <c r="I44" s="116">
        <v>0</v>
      </c>
      <c r="J44" s="115">
        <v>0</v>
      </c>
      <c r="K44" s="114">
        <v>0</v>
      </c>
      <c r="L44" s="116">
        <v>0</v>
      </c>
      <c r="M44" s="115">
        <v>0</v>
      </c>
      <c r="N44" s="114">
        <v>0</v>
      </c>
      <c r="O44" s="116">
        <v>0</v>
      </c>
      <c r="P44" s="115">
        <v>0</v>
      </c>
      <c r="Q44" s="114">
        <v>0</v>
      </c>
      <c r="R44" s="116">
        <v>0</v>
      </c>
      <c r="S44" s="115">
        <v>0</v>
      </c>
      <c r="T44" s="114">
        <v>0</v>
      </c>
      <c r="U44" s="116">
        <v>0</v>
      </c>
      <c r="V44" s="115">
        <v>0</v>
      </c>
      <c r="W44" s="114">
        <v>0</v>
      </c>
      <c r="X44" s="116">
        <v>0</v>
      </c>
      <c r="Y44" s="115">
        <v>0</v>
      </c>
      <c r="Z44" s="114">
        <v>0</v>
      </c>
      <c r="AA44" s="116">
        <v>0</v>
      </c>
      <c r="AB44" s="115">
        <v>0</v>
      </c>
      <c r="AC44" s="114">
        <v>0</v>
      </c>
      <c r="AD44" s="116">
        <v>0</v>
      </c>
      <c r="AE44" s="115">
        <v>0</v>
      </c>
      <c r="AF44" s="114">
        <v>0</v>
      </c>
      <c r="AG44" s="116">
        <v>0</v>
      </c>
      <c r="AH44" s="115">
        <v>0</v>
      </c>
      <c r="AI44" s="114">
        <v>0</v>
      </c>
      <c r="AJ44" s="116">
        <v>0</v>
      </c>
      <c r="AK44" s="115">
        <v>0</v>
      </c>
      <c r="AL44" s="114">
        <v>0</v>
      </c>
      <c r="AM44" s="116">
        <v>28</v>
      </c>
      <c r="AN44" s="117">
        <v>1</v>
      </c>
      <c r="AO44" s="117">
        <v>29</v>
      </c>
      <c r="AP44" s="116">
        <v>28</v>
      </c>
      <c r="AQ44" s="117">
        <v>1</v>
      </c>
      <c r="AR44" s="117">
        <v>29</v>
      </c>
      <c r="AS44" s="110">
        <f t="shared" si="39"/>
        <v>0</v>
      </c>
      <c r="AT44" s="50"/>
      <c r="AU44" s="48"/>
    </row>
    <row r="45" spans="1:47" ht="21" customHeight="1" x14ac:dyDescent="0.2">
      <c r="A45" s="201" t="s">
        <v>46</v>
      </c>
      <c r="B45" s="118">
        <v>10</v>
      </c>
      <c r="C45" s="119">
        <v>0</v>
      </c>
      <c r="D45" s="120">
        <v>0</v>
      </c>
      <c r="E45" s="121">
        <v>0</v>
      </c>
      <c r="F45" s="122">
        <v>0</v>
      </c>
      <c r="G45" s="120">
        <v>0</v>
      </c>
      <c r="H45" s="122">
        <v>0</v>
      </c>
      <c r="I45" s="119">
        <v>0</v>
      </c>
      <c r="J45" s="120">
        <v>0</v>
      </c>
      <c r="K45" s="122">
        <v>0</v>
      </c>
      <c r="L45" s="119">
        <v>0</v>
      </c>
      <c r="M45" s="120">
        <v>0</v>
      </c>
      <c r="N45" s="122">
        <v>0</v>
      </c>
      <c r="O45" s="119">
        <v>0</v>
      </c>
      <c r="P45" s="120">
        <v>0</v>
      </c>
      <c r="Q45" s="122">
        <v>0</v>
      </c>
      <c r="R45" s="119">
        <v>0</v>
      </c>
      <c r="S45" s="120">
        <v>0</v>
      </c>
      <c r="T45" s="122">
        <v>0</v>
      </c>
      <c r="U45" s="119">
        <v>0</v>
      </c>
      <c r="V45" s="120">
        <v>0</v>
      </c>
      <c r="W45" s="122">
        <v>0</v>
      </c>
      <c r="X45" s="119">
        <v>0</v>
      </c>
      <c r="Y45" s="120">
        <v>0</v>
      </c>
      <c r="Z45" s="122">
        <v>0</v>
      </c>
      <c r="AA45" s="119">
        <v>0</v>
      </c>
      <c r="AB45" s="120">
        <v>0</v>
      </c>
      <c r="AC45" s="122">
        <v>0</v>
      </c>
      <c r="AD45" s="119">
        <v>0</v>
      </c>
      <c r="AE45" s="120">
        <v>0</v>
      </c>
      <c r="AF45" s="122">
        <v>0</v>
      </c>
      <c r="AG45" s="119">
        <v>0</v>
      </c>
      <c r="AH45" s="120">
        <v>0</v>
      </c>
      <c r="AI45" s="122">
        <v>0</v>
      </c>
      <c r="AJ45" s="119">
        <v>0</v>
      </c>
      <c r="AK45" s="120">
        <v>0</v>
      </c>
      <c r="AL45" s="122">
        <v>0</v>
      </c>
      <c r="AM45" s="123">
        <v>10</v>
      </c>
      <c r="AN45" s="124">
        <v>0</v>
      </c>
      <c r="AO45" s="124">
        <v>10</v>
      </c>
      <c r="AP45" s="123">
        <v>10</v>
      </c>
      <c r="AQ45" s="124">
        <v>0</v>
      </c>
      <c r="AR45" s="124">
        <v>10</v>
      </c>
      <c r="AS45" s="118">
        <f t="shared" si="39"/>
        <v>0</v>
      </c>
      <c r="AT45" s="50"/>
      <c r="AU45" s="48"/>
    </row>
    <row r="46" spans="1:47" ht="21" customHeight="1" x14ac:dyDescent="0.2">
      <c r="A46" s="201" t="s">
        <v>47</v>
      </c>
      <c r="B46" s="118">
        <v>13</v>
      </c>
      <c r="C46" s="119">
        <v>0</v>
      </c>
      <c r="D46" s="120">
        <v>0</v>
      </c>
      <c r="E46" s="121">
        <v>0</v>
      </c>
      <c r="F46" s="122">
        <v>0</v>
      </c>
      <c r="G46" s="120">
        <v>0</v>
      </c>
      <c r="H46" s="122">
        <v>0</v>
      </c>
      <c r="I46" s="119">
        <v>0</v>
      </c>
      <c r="J46" s="120">
        <v>0</v>
      </c>
      <c r="K46" s="122">
        <v>0</v>
      </c>
      <c r="L46" s="119">
        <v>0</v>
      </c>
      <c r="M46" s="120">
        <v>0</v>
      </c>
      <c r="N46" s="122">
        <v>0</v>
      </c>
      <c r="O46" s="119">
        <v>0</v>
      </c>
      <c r="P46" s="120">
        <v>0</v>
      </c>
      <c r="Q46" s="122">
        <v>0</v>
      </c>
      <c r="R46" s="119">
        <v>0</v>
      </c>
      <c r="S46" s="120">
        <v>0</v>
      </c>
      <c r="T46" s="122">
        <v>0</v>
      </c>
      <c r="U46" s="119">
        <v>0</v>
      </c>
      <c r="V46" s="120">
        <v>0</v>
      </c>
      <c r="W46" s="122">
        <v>0</v>
      </c>
      <c r="X46" s="119">
        <v>0</v>
      </c>
      <c r="Y46" s="120">
        <v>0</v>
      </c>
      <c r="Z46" s="122">
        <v>0</v>
      </c>
      <c r="AA46" s="119">
        <v>0</v>
      </c>
      <c r="AB46" s="120">
        <v>0</v>
      </c>
      <c r="AC46" s="122">
        <v>0</v>
      </c>
      <c r="AD46" s="119">
        <v>0</v>
      </c>
      <c r="AE46" s="120">
        <v>0</v>
      </c>
      <c r="AF46" s="122">
        <v>0</v>
      </c>
      <c r="AG46" s="119">
        <v>0</v>
      </c>
      <c r="AH46" s="120">
        <v>0</v>
      </c>
      <c r="AI46" s="122">
        <v>0</v>
      </c>
      <c r="AJ46" s="119">
        <v>0</v>
      </c>
      <c r="AK46" s="120">
        <v>0</v>
      </c>
      <c r="AL46" s="122">
        <v>0</v>
      </c>
      <c r="AM46" s="123">
        <v>13</v>
      </c>
      <c r="AN46" s="124">
        <v>0</v>
      </c>
      <c r="AO46" s="124">
        <v>13</v>
      </c>
      <c r="AP46" s="123">
        <v>13</v>
      </c>
      <c r="AQ46" s="124">
        <v>0</v>
      </c>
      <c r="AR46" s="124">
        <v>13</v>
      </c>
      <c r="AS46" s="118">
        <f t="shared" si="39"/>
        <v>0</v>
      </c>
      <c r="AT46" s="50"/>
      <c r="AU46" s="48"/>
    </row>
    <row r="47" spans="1:47" ht="21" customHeight="1" x14ac:dyDescent="0.2">
      <c r="A47" s="201" t="s">
        <v>48</v>
      </c>
      <c r="B47" s="118">
        <v>14</v>
      </c>
      <c r="C47" s="119">
        <v>0</v>
      </c>
      <c r="D47" s="120">
        <v>0</v>
      </c>
      <c r="E47" s="121">
        <v>0</v>
      </c>
      <c r="F47" s="122">
        <v>0</v>
      </c>
      <c r="G47" s="120">
        <v>0</v>
      </c>
      <c r="H47" s="122">
        <v>0</v>
      </c>
      <c r="I47" s="119">
        <v>0</v>
      </c>
      <c r="J47" s="120">
        <v>0</v>
      </c>
      <c r="K47" s="122">
        <v>0</v>
      </c>
      <c r="L47" s="119">
        <v>0</v>
      </c>
      <c r="M47" s="120">
        <v>0</v>
      </c>
      <c r="N47" s="122">
        <v>0</v>
      </c>
      <c r="O47" s="119">
        <v>0</v>
      </c>
      <c r="P47" s="120">
        <v>0</v>
      </c>
      <c r="Q47" s="122">
        <v>0</v>
      </c>
      <c r="R47" s="119">
        <v>0</v>
      </c>
      <c r="S47" s="120">
        <v>0</v>
      </c>
      <c r="T47" s="122">
        <v>0</v>
      </c>
      <c r="U47" s="119">
        <v>0</v>
      </c>
      <c r="V47" s="120">
        <v>0</v>
      </c>
      <c r="W47" s="122">
        <v>0</v>
      </c>
      <c r="X47" s="119">
        <v>0</v>
      </c>
      <c r="Y47" s="120">
        <v>0</v>
      </c>
      <c r="Z47" s="122">
        <v>0</v>
      </c>
      <c r="AA47" s="119">
        <v>0</v>
      </c>
      <c r="AB47" s="120">
        <v>0</v>
      </c>
      <c r="AC47" s="122">
        <v>0</v>
      </c>
      <c r="AD47" s="119">
        <v>0</v>
      </c>
      <c r="AE47" s="120">
        <v>0</v>
      </c>
      <c r="AF47" s="122">
        <v>0</v>
      </c>
      <c r="AG47" s="119">
        <v>0</v>
      </c>
      <c r="AH47" s="120">
        <v>0</v>
      </c>
      <c r="AI47" s="122">
        <v>0</v>
      </c>
      <c r="AJ47" s="119">
        <v>0</v>
      </c>
      <c r="AK47" s="120">
        <v>0</v>
      </c>
      <c r="AL47" s="122">
        <v>0</v>
      </c>
      <c r="AM47" s="123">
        <v>14</v>
      </c>
      <c r="AN47" s="124">
        <v>0</v>
      </c>
      <c r="AO47" s="124">
        <v>14</v>
      </c>
      <c r="AP47" s="123">
        <v>14</v>
      </c>
      <c r="AQ47" s="124">
        <v>0</v>
      </c>
      <c r="AR47" s="124">
        <v>14</v>
      </c>
      <c r="AS47" s="118">
        <f t="shared" si="39"/>
        <v>0</v>
      </c>
      <c r="AT47" s="50"/>
      <c r="AU47" s="48"/>
    </row>
    <row r="48" spans="1:47" ht="21" customHeight="1" x14ac:dyDescent="0.2">
      <c r="A48" s="201" t="s">
        <v>49</v>
      </c>
      <c r="B48" s="118">
        <v>14</v>
      </c>
      <c r="C48" s="119">
        <v>0</v>
      </c>
      <c r="D48" s="120">
        <v>0</v>
      </c>
      <c r="E48" s="121">
        <v>0</v>
      </c>
      <c r="F48" s="122">
        <v>0</v>
      </c>
      <c r="G48" s="120">
        <v>0</v>
      </c>
      <c r="H48" s="122">
        <v>0</v>
      </c>
      <c r="I48" s="119">
        <v>0</v>
      </c>
      <c r="J48" s="120">
        <v>0</v>
      </c>
      <c r="K48" s="122">
        <v>0</v>
      </c>
      <c r="L48" s="119">
        <v>0</v>
      </c>
      <c r="M48" s="120">
        <v>0</v>
      </c>
      <c r="N48" s="122">
        <v>0</v>
      </c>
      <c r="O48" s="119">
        <v>0</v>
      </c>
      <c r="P48" s="120">
        <v>0</v>
      </c>
      <c r="Q48" s="122">
        <v>0</v>
      </c>
      <c r="R48" s="119">
        <v>0</v>
      </c>
      <c r="S48" s="120">
        <v>0</v>
      </c>
      <c r="T48" s="122">
        <v>0</v>
      </c>
      <c r="U48" s="119">
        <v>0</v>
      </c>
      <c r="V48" s="120">
        <v>0</v>
      </c>
      <c r="W48" s="122">
        <v>0</v>
      </c>
      <c r="X48" s="119">
        <v>0</v>
      </c>
      <c r="Y48" s="120">
        <v>0</v>
      </c>
      <c r="Z48" s="122">
        <v>0</v>
      </c>
      <c r="AA48" s="119">
        <v>0</v>
      </c>
      <c r="AB48" s="120">
        <v>0</v>
      </c>
      <c r="AC48" s="122">
        <v>0</v>
      </c>
      <c r="AD48" s="119">
        <v>0</v>
      </c>
      <c r="AE48" s="120">
        <v>0</v>
      </c>
      <c r="AF48" s="122">
        <v>0</v>
      </c>
      <c r="AG48" s="119">
        <v>0</v>
      </c>
      <c r="AH48" s="120">
        <v>0</v>
      </c>
      <c r="AI48" s="122">
        <v>0</v>
      </c>
      <c r="AJ48" s="119">
        <v>0</v>
      </c>
      <c r="AK48" s="120">
        <v>0</v>
      </c>
      <c r="AL48" s="122">
        <v>0</v>
      </c>
      <c r="AM48" s="123">
        <v>13</v>
      </c>
      <c r="AN48" s="124">
        <v>1</v>
      </c>
      <c r="AO48" s="124">
        <v>14</v>
      </c>
      <c r="AP48" s="123">
        <v>13</v>
      </c>
      <c r="AQ48" s="124">
        <v>1</v>
      </c>
      <c r="AR48" s="124">
        <v>14</v>
      </c>
      <c r="AS48" s="118">
        <f t="shared" si="39"/>
        <v>0</v>
      </c>
      <c r="AT48" s="50"/>
      <c r="AU48" s="48"/>
    </row>
    <row r="49" spans="1:47" ht="21" customHeight="1" x14ac:dyDescent="0.2">
      <c r="A49" s="201" t="s">
        <v>50</v>
      </c>
      <c r="B49" s="118">
        <v>9</v>
      </c>
      <c r="C49" s="119">
        <v>0</v>
      </c>
      <c r="D49" s="120">
        <v>0</v>
      </c>
      <c r="E49" s="121">
        <v>0</v>
      </c>
      <c r="F49" s="122">
        <v>0</v>
      </c>
      <c r="G49" s="120">
        <v>0</v>
      </c>
      <c r="H49" s="122">
        <v>0</v>
      </c>
      <c r="I49" s="119">
        <v>0</v>
      </c>
      <c r="J49" s="120">
        <v>0</v>
      </c>
      <c r="K49" s="122">
        <v>0</v>
      </c>
      <c r="L49" s="119">
        <v>0</v>
      </c>
      <c r="M49" s="120">
        <v>0</v>
      </c>
      <c r="N49" s="122">
        <v>0</v>
      </c>
      <c r="O49" s="119">
        <v>0</v>
      </c>
      <c r="P49" s="120">
        <v>0</v>
      </c>
      <c r="Q49" s="122">
        <v>0</v>
      </c>
      <c r="R49" s="119">
        <v>0</v>
      </c>
      <c r="S49" s="120">
        <v>0</v>
      </c>
      <c r="T49" s="122">
        <v>0</v>
      </c>
      <c r="U49" s="119">
        <v>0</v>
      </c>
      <c r="V49" s="120">
        <v>0</v>
      </c>
      <c r="W49" s="122">
        <v>0</v>
      </c>
      <c r="X49" s="119">
        <v>0</v>
      </c>
      <c r="Y49" s="120">
        <v>0</v>
      </c>
      <c r="Z49" s="122">
        <v>0</v>
      </c>
      <c r="AA49" s="119">
        <v>0</v>
      </c>
      <c r="AB49" s="120">
        <v>0</v>
      </c>
      <c r="AC49" s="122">
        <v>0</v>
      </c>
      <c r="AD49" s="119">
        <v>0</v>
      </c>
      <c r="AE49" s="120">
        <v>0</v>
      </c>
      <c r="AF49" s="122">
        <v>0</v>
      </c>
      <c r="AG49" s="119">
        <v>0</v>
      </c>
      <c r="AH49" s="120">
        <v>0</v>
      </c>
      <c r="AI49" s="122">
        <v>0</v>
      </c>
      <c r="AJ49" s="119">
        <v>0</v>
      </c>
      <c r="AK49" s="120">
        <v>0</v>
      </c>
      <c r="AL49" s="122">
        <v>0</v>
      </c>
      <c r="AM49" s="123">
        <v>9</v>
      </c>
      <c r="AN49" s="124">
        <v>0</v>
      </c>
      <c r="AO49" s="124">
        <v>9</v>
      </c>
      <c r="AP49" s="123">
        <v>9</v>
      </c>
      <c r="AQ49" s="124">
        <v>0</v>
      </c>
      <c r="AR49" s="124">
        <v>9</v>
      </c>
      <c r="AS49" s="118">
        <f t="shared" si="39"/>
        <v>0</v>
      </c>
      <c r="AT49" s="50"/>
      <c r="AU49" s="48"/>
    </row>
    <row r="50" spans="1:47" ht="21" customHeight="1" x14ac:dyDescent="0.2">
      <c r="A50" s="201" t="s">
        <v>51</v>
      </c>
      <c r="B50" s="118">
        <v>19</v>
      </c>
      <c r="C50" s="119">
        <v>0</v>
      </c>
      <c r="D50" s="120">
        <v>0</v>
      </c>
      <c r="E50" s="121">
        <v>0</v>
      </c>
      <c r="F50" s="122">
        <v>0</v>
      </c>
      <c r="G50" s="120">
        <v>0</v>
      </c>
      <c r="H50" s="122">
        <v>0</v>
      </c>
      <c r="I50" s="119">
        <v>0</v>
      </c>
      <c r="J50" s="120">
        <v>0</v>
      </c>
      <c r="K50" s="122">
        <v>0</v>
      </c>
      <c r="L50" s="119">
        <v>0</v>
      </c>
      <c r="M50" s="120">
        <v>0</v>
      </c>
      <c r="N50" s="122">
        <v>0</v>
      </c>
      <c r="O50" s="119">
        <v>0</v>
      </c>
      <c r="P50" s="120">
        <v>0</v>
      </c>
      <c r="Q50" s="122">
        <v>0</v>
      </c>
      <c r="R50" s="119">
        <v>0</v>
      </c>
      <c r="S50" s="120">
        <v>0</v>
      </c>
      <c r="T50" s="122">
        <v>0</v>
      </c>
      <c r="U50" s="119">
        <v>0</v>
      </c>
      <c r="V50" s="120">
        <v>0</v>
      </c>
      <c r="W50" s="122">
        <v>0</v>
      </c>
      <c r="X50" s="119">
        <v>0</v>
      </c>
      <c r="Y50" s="120">
        <v>0</v>
      </c>
      <c r="Z50" s="122">
        <v>0</v>
      </c>
      <c r="AA50" s="119">
        <v>0</v>
      </c>
      <c r="AB50" s="120">
        <v>0</v>
      </c>
      <c r="AC50" s="122">
        <v>0</v>
      </c>
      <c r="AD50" s="119">
        <v>0</v>
      </c>
      <c r="AE50" s="120">
        <v>0</v>
      </c>
      <c r="AF50" s="122">
        <v>0</v>
      </c>
      <c r="AG50" s="119">
        <v>0</v>
      </c>
      <c r="AH50" s="120">
        <v>0</v>
      </c>
      <c r="AI50" s="122">
        <v>0</v>
      </c>
      <c r="AJ50" s="119">
        <v>0</v>
      </c>
      <c r="AK50" s="120">
        <v>0</v>
      </c>
      <c r="AL50" s="122">
        <v>0</v>
      </c>
      <c r="AM50" s="123">
        <v>19</v>
      </c>
      <c r="AN50" s="124">
        <v>0</v>
      </c>
      <c r="AO50" s="124">
        <v>19</v>
      </c>
      <c r="AP50" s="123">
        <v>19</v>
      </c>
      <c r="AQ50" s="124">
        <v>0</v>
      </c>
      <c r="AR50" s="124">
        <v>19</v>
      </c>
      <c r="AS50" s="118">
        <f t="shared" si="39"/>
        <v>0</v>
      </c>
      <c r="AT50" s="50"/>
      <c r="AU50" s="48"/>
    </row>
    <row r="51" spans="1:47" ht="21" customHeight="1" x14ac:dyDescent="0.2">
      <c r="A51" s="202" t="s">
        <v>52</v>
      </c>
      <c r="B51" s="125">
        <v>11</v>
      </c>
      <c r="C51" s="126">
        <v>0</v>
      </c>
      <c r="D51" s="127">
        <v>0</v>
      </c>
      <c r="E51" s="131">
        <v>0</v>
      </c>
      <c r="F51" s="129">
        <v>0</v>
      </c>
      <c r="G51" s="127">
        <v>0</v>
      </c>
      <c r="H51" s="129">
        <v>0</v>
      </c>
      <c r="I51" s="126">
        <v>0</v>
      </c>
      <c r="J51" s="127">
        <v>0</v>
      </c>
      <c r="K51" s="129">
        <v>0</v>
      </c>
      <c r="L51" s="126">
        <v>0</v>
      </c>
      <c r="M51" s="127">
        <v>0</v>
      </c>
      <c r="N51" s="129">
        <v>0</v>
      </c>
      <c r="O51" s="126">
        <v>0</v>
      </c>
      <c r="P51" s="127">
        <v>0</v>
      </c>
      <c r="Q51" s="129">
        <v>0</v>
      </c>
      <c r="R51" s="126">
        <v>0</v>
      </c>
      <c r="S51" s="127">
        <v>0</v>
      </c>
      <c r="T51" s="129">
        <v>0</v>
      </c>
      <c r="U51" s="126">
        <v>0</v>
      </c>
      <c r="V51" s="127">
        <v>0</v>
      </c>
      <c r="W51" s="129">
        <v>0</v>
      </c>
      <c r="X51" s="126">
        <v>0</v>
      </c>
      <c r="Y51" s="127">
        <v>0</v>
      </c>
      <c r="Z51" s="129">
        <v>0</v>
      </c>
      <c r="AA51" s="126">
        <v>0</v>
      </c>
      <c r="AB51" s="127">
        <v>0</v>
      </c>
      <c r="AC51" s="129">
        <v>0</v>
      </c>
      <c r="AD51" s="126">
        <v>0</v>
      </c>
      <c r="AE51" s="127">
        <v>0</v>
      </c>
      <c r="AF51" s="129">
        <v>0</v>
      </c>
      <c r="AG51" s="126">
        <v>0</v>
      </c>
      <c r="AH51" s="127">
        <v>0</v>
      </c>
      <c r="AI51" s="129">
        <v>0</v>
      </c>
      <c r="AJ51" s="126">
        <v>0</v>
      </c>
      <c r="AK51" s="127">
        <v>0</v>
      </c>
      <c r="AL51" s="129">
        <v>0</v>
      </c>
      <c r="AM51" s="126">
        <v>10</v>
      </c>
      <c r="AN51" s="130">
        <v>0</v>
      </c>
      <c r="AO51" s="130">
        <v>10</v>
      </c>
      <c r="AP51" s="126">
        <v>10</v>
      </c>
      <c r="AQ51" s="130">
        <v>0</v>
      </c>
      <c r="AR51" s="130">
        <v>10</v>
      </c>
      <c r="AS51" s="125">
        <f t="shared" si="39"/>
        <v>1</v>
      </c>
      <c r="AT51" s="50"/>
      <c r="AU51" s="48"/>
    </row>
    <row r="52" spans="1:47" ht="21" customHeight="1" x14ac:dyDescent="0.2">
      <c r="A52" s="214" t="s">
        <v>89</v>
      </c>
      <c r="B52" s="132">
        <f>SUM(B5:B51)</f>
        <v>815</v>
      </c>
      <c r="C52" s="133">
        <f>SUM(C5:C51)</f>
        <v>0</v>
      </c>
      <c r="D52" s="134">
        <f t="shared" ref="D52:AS52" si="40">SUM(D5:D51)</f>
        <v>0</v>
      </c>
      <c r="E52" s="135">
        <f>SUM(E5:E51)</f>
        <v>0</v>
      </c>
      <c r="F52" s="136">
        <f t="shared" ref="F52" si="41">SUM(F5:F51)</f>
        <v>0</v>
      </c>
      <c r="G52" s="134">
        <f t="shared" si="40"/>
        <v>0</v>
      </c>
      <c r="H52" s="136">
        <f t="shared" si="40"/>
        <v>0</v>
      </c>
      <c r="I52" s="133">
        <f t="shared" si="40"/>
        <v>0</v>
      </c>
      <c r="J52" s="134">
        <f t="shared" si="40"/>
        <v>0</v>
      </c>
      <c r="K52" s="136">
        <f t="shared" si="40"/>
        <v>0</v>
      </c>
      <c r="L52" s="133">
        <f t="shared" si="40"/>
        <v>0</v>
      </c>
      <c r="M52" s="134">
        <f t="shared" si="40"/>
        <v>0</v>
      </c>
      <c r="N52" s="136">
        <f t="shared" si="40"/>
        <v>0</v>
      </c>
      <c r="O52" s="133">
        <f t="shared" si="40"/>
        <v>0</v>
      </c>
      <c r="P52" s="134">
        <f t="shared" si="40"/>
        <v>0</v>
      </c>
      <c r="Q52" s="136">
        <f t="shared" si="40"/>
        <v>0</v>
      </c>
      <c r="R52" s="133">
        <f t="shared" si="40"/>
        <v>0</v>
      </c>
      <c r="S52" s="134">
        <f t="shared" si="40"/>
        <v>0</v>
      </c>
      <c r="T52" s="136">
        <f t="shared" si="40"/>
        <v>0</v>
      </c>
      <c r="U52" s="133">
        <f t="shared" si="40"/>
        <v>0</v>
      </c>
      <c r="V52" s="134">
        <f t="shared" si="40"/>
        <v>0</v>
      </c>
      <c r="W52" s="136">
        <f t="shared" si="40"/>
        <v>0</v>
      </c>
      <c r="X52" s="133">
        <f t="shared" si="40"/>
        <v>0</v>
      </c>
      <c r="Y52" s="134">
        <f t="shared" si="40"/>
        <v>0</v>
      </c>
      <c r="Z52" s="136">
        <f t="shared" si="40"/>
        <v>0</v>
      </c>
      <c r="AA52" s="133">
        <f t="shared" si="40"/>
        <v>0</v>
      </c>
      <c r="AB52" s="134">
        <f t="shared" si="40"/>
        <v>0</v>
      </c>
      <c r="AC52" s="136">
        <f t="shared" si="40"/>
        <v>0</v>
      </c>
      <c r="AD52" s="133">
        <f t="shared" si="40"/>
        <v>0</v>
      </c>
      <c r="AE52" s="134">
        <f t="shared" si="40"/>
        <v>0</v>
      </c>
      <c r="AF52" s="136">
        <f t="shared" si="40"/>
        <v>0</v>
      </c>
      <c r="AG52" s="133">
        <f t="shared" si="40"/>
        <v>0</v>
      </c>
      <c r="AH52" s="134">
        <f t="shared" si="40"/>
        <v>0</v>
      </c>
      <c r="AI52" s="136">
        <f t="shared" si="40"/>
        <v>0</v>
      </c>
      <c r="AJ52" s="133">
        <f t="shared" si="40"/>
        <v>15</v>
      </c>
      <c r="AK52" s="134">
        <f t="shared" si="40"/>
        <v>1</v>
      </c>
      <c r="AL52" s="136">
        <f t="shared" si="40"/>
        <v>16</v>
      </c>
      <c r="AM52" s="137">
        <f t="shared" si="40"/>
        <v>754</v>
      </c>
      <c r="AN52" s="134">
        <f t="shared" si="40"/>
        <v>44</v>
      </c>
      <c r="AO52" s="136">
        <f t="shared" si="40"/>
        <v>798</v>
      </c>
      <c r="AP52" s="137">
        <f t="shared" si="40"/>
        <v>769</v>
      </c>
      <c r="AQ52" s="134">
        <f t="shared" si="40"/>
        <v>45</v>
      </c>
      <c r="AR52" s="136">
        <f t="shared" si="40"/>
        <v>814</v>
      </c>
      <c r="AS52" s="132">
        <f t="shared" si="40"/>
        <v>1</v>
      </c>
      <c r="AT52" s="50"/>
      <c r="AU52" s="48"/>
    </row>
    <row r="53" spans="1:47" ht="21" customHeight="1" x14ac:dyDescent="0.2">
      <c r="A53" s="222" t="s">
        <v>108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50"/>
      <c r="AU53" s="48"/>
    </row>
    <row r="54" spans="1:47" ht="21" customHeight="1" x14ac:dyDescent="0.2">
      <c r="A54" s="223" t="s">
        <v>109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50"/>
      <c r="AU54" s="48"/>
    </row>
    <row r="55" spans="1:47" ht="21" customHeight="1" x14ac:dyDescent="0.2">
      <c r="A55" s="235" t="s">
        <v>110</v>
      </c>
    </row>
    <row r="56" spans="1:47" ht="21" customHeight="1" x14ac:dyDescent="0.2">
      <c r="A56" s="235" t="s">
        <v>111</v>
      </c>
    </row>
    <row r="57" spans="1:47" ht="21" customHeight="1" x14ac:dyDescent="0.2">
      <c r="C57" s="49" t="e">
        <f>C52-C58</f>
        <v>#REF!</v>
      </c>
      <c r="D57" s="49" t="e">
        <f t="shared" ref="D57:AI57" si="42">D52-D58</f>
        <v>#REF!</v>
      </c>
      <c r="E57" s="49" t="e">
        <f t="shared" si="42"/>
        <v>#REF!</v>
      </c>
      <c r="F57" s="49" t="e">
        <f t="shared" si="42"/>
        <v>#REF!</v>
      </c>
      <c r="G57" s="49" t="e">
        <f t="shared" si="42"/>
        <v>#REF!</v>
      </c>
      <c r="H57" s="49" t="e">
        <f t="shared" si="42"/>
        <v>#REF!</v>
      </c>
      <c r="I57" s="49" t="e">
        <f t="shared" si="42"/>
        <v>#REF!</v>
      </c>
      <c r="J57" s="49" t="e">
        <f t="shared" si="42"/>
        <v>#REF!</v>
      </c>
      <c r="K57" s="49" t="e">
        <f t="shared" si="42"/>
        <v>#REF!</v>
      </c>
      <c r="L57" s="49" t="e">
        <f t="shared" si="42"/>
        <v>#REF!</v>
      </c>
      <c r="M57" s="49" t="e">
        <f t="shared" si="42"/>
        <v>#REF!</v>
      </c>
      <c r="N57" s="49" t="e">
        <f t="shared" si="42"/>
        <v>#REF!</v>
      </c>
      <c r="O57" s="49" t="e">
        <f>O52-O58</f>
        <v>#REF!</v>
      </c>
      <c r="P57" s="49" t="e">
        <f t="shared" si="42"/>
        <v>#REF!</v>
      </c>
      <c r="Q57" s="49" t="e">
        <f t="shared" si="42"/>
        <v>#REF!</v>
      </c>
      <c r="R57" s="49" t="e">
        <f t="shared" si="42"/>
        <v>#REF!</v>
      </c>
      <c r="S57" s="49" t="e">
        <f t="shared" si="42"/>
        <v>#REF!</v>
      </c>
      <c r="T57" s="49" t="e">
        <f t="shared" si="42"/>
        <v>#REF!</v>
      </c>
      <c r="U57" s="49" t="e">
        <f t="shared" si="42"/>
        <v>#REF!</v>
      </c>
      <c r="V57" s="49" t="e">
        <f t="shared" si="42"/>
        <v>#REF!</v>
      </c>
      <c r="W57" s="49" t="e">
        <f t="shared" si="42"/>
        <v>#REF!</v>
      </c>
      <c r="X57" s="49" t="e">
        <f t="shared" si="42"/>
        <v>#REF!</v>
      </c>
      <c r="Y57" s="49" t="e">
        <f t="shared" si="42"/>
        <v>#REF!</v>
      </c>
      <c r="Z57" s="49" t="e">
        <f t="shared" si="42"/>
        <v>#REF!</v>
      </c>
      <c r="AA57" s="49" t="e">
        <f t="shared" si="42"/>
        <v>#REF!</v>
      </c>
      <c r="AB57" s="49" t="e">
        <f t="shared" si="42"/>
        <v>#REF!</v>
      </c>
      <c r="AC57" s="49" t="e">
        <f t="shared" si="42"/>
        <v>#REF!</v>
      </c>
      <c r="AD57" s="49" t="e">
        <f t="shared" si="42"/>
        <v>#REF!</v>
      </c>
      <c r="AE57" s="49" t="e">
        <f t="shared" si="42"/>
        <v>#REF!</v>
      </c>
      <c r="AF57" s="49" t="e">
        <f t="shared" si="42"/>
        <v>#REF!</v>
      </c>
      <c r="AG57" s="49" t="e">
        <f t="shared" si="42"/>
        <v>#REF!</v>
      </c>
      <c r="AH57" s="49" t="e">
        <f t="shared" si="42"/>
        <v>#REF!</v>
      </c>
      <c r="AI57" s="49" t="e">
        <f t="shared" si="42"/>
        <v>#REF!</v>
      </c>
    </row>
    <row r="58" spans="1:47" ht="21" customHeight="1" x14ac:dyDescent="0.2">
      <c r="C58" s="49" t="e">
        <f>COUNTIFS(#REF!,$A17,#REF!,"特別区",#REF!,C$2,#REF!,"男")</f>
        <v>#REF!</v>
      </c>
      <c r="D58" s="49" t="e">
        <f>COUNTIFS(#REF!,$A17,#REF!,"特別区",#REF!,D$2,#REF!,"女")</f>
        <v>#REF!</v>
      </c>
      <c r="E58" s="49" t="e">
        <f t="shared" ref="E58" si="43">SUM(C58:D58)</f>
        <v>#REF!</v>
      </c>
      <c r="F58" s="49" t="e">
        <f>COUNTIFS(#REF!,$A17,#REF!,"特別区",#REF!,F$2,#REF!,"男")</f>
        <v>#REF!</v>
      </c>
      <c r="G58" s="49" t="e">
        <f>COUNTIFS(#REF!,$A17,#REF!,"特別区",#REF!,G$2,#REF!,"女")</f>
        <v>#REF!</v>
      </c>
      <c r="H58" s="49" t="e">
        <f t="shared" ref="H58" si="44">SUM(F58:G58)</f>
        <v>#REF!</v>
      </c>
      <c r="I58" s="49" t="e">
        <f>COUNTIFS(#REF!,$A17,#REF!,"特別区",#REF!,I$2,#REF!,"男")</f>
        <v>#REF!</v>
      </c>
      <c r="J58" s="49" t="e">
        <f>COUNTIFS(#REF!,$A17,#REF!,"特別区",#REF!,J$2,#REF!,"女")</f>
        <v>#REF!</v>
      </c>
      <c r="K58" s="49" t="e">
        <f t="shared" ref="K58" si="45">SUM(I58:J58)</f>
        <v>#REF!</v>
      </c>
      <c r="L58" s="49" t="e">
        <f>COUNTIFS(#REF!,$A17,#REF!,"特別区",#REF!,L$2,#REF!,"男")</f>
        <v>#REF!</v>
      </c>
      <c r="M58" s="49" t="e">
        <f>COUNTIFS(#REF!,$A17,#REF!,"特別区",#REF!,M$2,#REF!,"女")</f>
        <v>#REF!</v>
      </c>
      <c r="N58" s="49" t="e">
        <f t="shared" ref="N58" si="46">SUM(L58:M58)</f>
        <v>#REF!</v>
      </c>
      <c r="O58" s="49" t="e">
        <f>COUNTIFS(#REF!,$A17,#REF!,"特別区",#REF!,O$2,#REF!,"男")</f>
        <v>#REF!</v>
      </c>
      <c r="P58" s="49" t="e">
        <f>COUNTIFS(#REF!,$A17,#REF!,"特別区",#REF!,P$2,#REF!,"女")</f>
        <v>#REF!</v>
      </c>
      <c r="Q58" s="49" t="e">
        <f t="shared" ref="Q58" si="47">SUM(O58:P58)</f>
        <v>#REF!</v>
      </c>
      <c r="R58" s="49" t="e">
        <f>COUNTIFS(#REF!,$A17,#REF!,"特別区",#REF!,R$2,#REF!,"男")</f>
        <v>#REF!</v>
      </c>
      <c r="S58" s="49" t="e">
        <f>COUNTIFS(#REF!,$A17,#REF!,"特別区",#REF!,S$2,#REF!,"女")</f>
        <v>#REF!</v>
      </c>
      <c r="T58" s="49" t="e">
        <f t="shared" ref="T58" si="48">SUM(R58:S58)</f>
        <v>#REF!</v>
      </c>
      <c r="U58" s="49" t="e">
        <f>COUNTIFS(#REF!,$A17,#REF!,"特別区",#REF!,U$2,#REF!,"男")</f>
        <v>#REF!</v>
      </c>
      <c r="V58" s="49" t="e">
        <f>COUNTIFS(#REF!,$A17,#REF!,"特別区",#REF!,V$2,#REF!,"女")</f>
        <v>#REF!</v>
      </c>
      <c r="W58" s="49" t="e">
        <f t="shared" ref="W58" si="49">SUM(U58:V58)</f>
        <v>#REF!</v>
      </c>
      <c r="X58" s="49" t="e">
        <f>COUNTIFS(#REF!,$A17,#REF!,"特別区",#REF!,X$2,#REF!,"男")</f>
        <v>#REF!</v>
      </c>
      <c r="Y58" s="49" t="e">
        <f>COUNTIFS(#REF!,$A17,#REF!,"特別区",#REF!,Y$2,#REF!,"女")</f>
        <v>#REF!</v>
      </c>
      <c r="Z58" s="49" t="e">
        <f t="shared" ref="Z58" si="50">SUM(X58:Y58)</f>
        <v>#REF!</v>
      </c>
      <c r="AA58" s="49" t="e">
        <f>COUNTIFS(#REF!,$A17,#REF!,"特別区",#REF!,AA$2,#REF!,"男")</f>
        <v>#REF!</v>
      </c>
      <c r="AB58" s="49" t="e">
        <f>COUNTIFS(#REF!,$A17,#REF!,"特別区",#REF!,AB$2,#REF!,"女")</f>
        <v>#REF!</v>
      </c>
      <c r="AC58" s="49" t="e">
        <f t="shared" ref="AC58" si="51">SUM(AA58:AB58)</f>
        <v>#REF!</v>
      </c>
      <c r="AD58" s="49" t="e">
        <f>COUNTIFS(#REF!,$A17,#REF!,"特別区",#REF!,AD$2,#REF!,"男")</f>
        <v>#REF!</v>
      </c>
      <c r="AE58" s="49" t="e">
        <f>COUNTIFS(#REF!,$A17,#REF!,"特別区",#REF!,AE$2,#REF!,"女")</f>
        <v>#REF!</v>
      </c>
      <c r="AF58" s="49" t="e">
        <f t="shared" ref="AF58" si="52">SUM(AD58:AE58)</f>
        <v>#REF!</v>
      </c>
      <c r="AG58" s="49" t="e">
        <f>COUNTIFS(#REF!,$A17,#REF!,"特別区",#REF!,AG$2,#REF!,"男")</f>
        <v>#REF!</v>
      </c>
      <c r="AH58" s="49" t="e">
        <f>COUNTIFS(#REF!,$A17,#REF!,"特別区",#REF!,AH$2,#REF!,"女")</f>
        <v>#REF!</v>
      </c>
      <c r="AI58" s="49" t="e">
        <f t="shared" ref="AI58" si="53">SUM(AG58:AH58)</f>
        <v>#REF!</v>
      </c>
    </row>
    <row r="59" spans="1:47" ht="21.75" customHeight="1" x14ac:dyDescent="0.2"/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6"/>
  <conditionalFormatting sqref="A3:A4 AP3:AP4 AS3:AT54 AD4:AF37 I4:Z54 AG5:AL37 A5:H54 AA39:AL54 A55:AL56 AS55:AV56">
    <cfRule type="cellIs" dxfId="47" priority="17" stopIfTrue="1" operator="equal">
      <formula>0</formula>
    </cfRule>
  </conditionalFormatting>
  <conditionalFormatting sqref="A1:AV2">
    <cfRule type="cellIs" dxfId="46" priority="3" stopIfTrue="1" operator="equal">
      <formula>0</formula>
    </cfRule>
  </conditionalFormatting>
  <conditionalFormatting sqref="A57:AV65530">
    <cfRule type="cellIs" dxfId="45" priority="6" stopIfTrue="1" operator="equal">
      <formula>0</formula>
    </cfRule>
  </conditionalFormatting>
  <conditionalFormatting sqref="B4:H4 AH4:AI4 AK4:AL4">
    <cfRule type="cellIs" dxfId="44" priority="13" stopIfTrue="1" operator="equal">
      <formula>0</formula>
    </cfRule>
  </conditionalFormatting>
  <conditionalFormatting sqref="C3 F3 I3 L3 O3 R3 U3 X3 AD3 AG3:AG4 AJ3:AJ4 AM3:AM4">
    <cfRule type="cellIs" dxfId="43" priority="2" stopIfTrue="1" operator="equal">
      <formula>0</formula>
    </cfRule>
  </conditionalFormatting>
  <conditionalFormatting sqref="O5:Q54">
    <cfRule type="cellIs" dxfId="42" priority="11" stopIfTrue="1" operator="equal">
      <formula>0</formula>
    </cfRule>
  </conditionalFormatting>
  <conditionalFormatting sqref="AA3">
    <cfRule type="cellIs" dxfId="41" priority="1" stopIfTrue="1" operator="equal">
      <formula>0</formula>
    </cfRule>
  </conditionalFormatting>
  <conditionalFormatting sqref="AA4:AC38">
    <cfRule type="cellIs" dxfId="40" priority="10" stopIfTrue="1" operator="equal">
      <formula>0</formula>
    </cfRule>
  </conditionalFormatting>
  <conditionalFormatting sqref="AD38:AL38">
    <cfRule type="cellIs" dxfId="39" priority="12" stopIfTrue="1" operator="equal">
      <formula>0</formula>
    </cfRule>
  </conditionalFormatting>
  <conditionalFormatting sqref="AM5:AR56">
    <cfRule type="cellIs" dxfId="38" priority="4" stopIfTrue="1" operator="equal">
      <formula>0</formula>
    </cfRule>
  </conditionalFormatting>
  <conditionalFormatting sqref="AN4:AO4">
    <cfRule type="cellIs" dxfId="37" priority="5" stopIfTrue="1" operator="equal">
      <formula>0</formula>
    </cfRule>
  </conditionalFormatting>
  <conditionalFormatting sqref="AQ4:AR4">
    <cfRule type="cellIs" dxfId="36" priority="8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33F1-C651-4D81-A353-55BA34AB788D}">
  <sheetPr codeName="Sheet8"/>
  <dimension ref="A1:AU55"/>
  <sheetViews>
    <sheetView tabSelected="1" topLeftCell="R18" zoomScale="84" workbookViewId="0">
      <selection activeCell="AH27" sqref="AH27"/>
    </sheetView>
  </sheetViews>
  <sheetFormatPr defaultColWidth="9" defaultRowHeight="12" x14ac:dyDescent="0.2"/>
  <cols>
    <col min="1" max="1" width="11.36328125" style="42" customWidth="1"/>
    <col min="2" max="2" width="6.36328125" style="42" customWidth="1"/>
    <col min="3" max="38" width="6.08984375" style="42" customWidth="1"/>
    <col min="39" max="44" width="6.453125" style="42" customWidth="1"/>
    <col min="45" max="45" width="6.08984375" style="42" customWidth="1"/>
    <col min="46" max="46" width="10.08984375" style="42" customWidth="1"/>
    <col min="47" max="47" width="10.08984375" style="41" customWidth="1"/>
    <col min="48" max="16384" width="9" style="42"/>
  </cols>
  <sheetData>
    <row r="1" spans="1:47" s="40" customFormat="1" ht="24" customHeight="1" x14ac:dyDescent="0.25">
      <c r="A1" s="38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U1" s="225"/>
    </row>
    <row r="2" spans="1:47" ht="45" customHeight="1" x14ac:dyDescent="0.2">
      <c r="A2" s="358" t="s">
        <v>104</v>
      </c>
      <c r="B2" s="359"/>
      <c r="C2" s="349" t="s">
        <v>53</v>
      </c>
      <c r="D2" s="350"/>
      <c r="E2" s="355"/>
      <c r="F2" s="350" t="s">
        <v>54</v>
      </c>
      <c r="G2" s="350"/>
      <c r="H2" s="350"/>
      <c r="I2" s="349" t="s">
        <v>55</v>
      </c>
      <c r="J2" s="350"/>
      <c r="K2" s="350"/>
      <c r="L2" s="349" t="s">
        <v>56</v>
      </c>
      <c r="M2" s="350"/>
      <c r="N2" s="350"/>
      <c r="O2" s="349" t="s">
        <v>57</v>
      </c>
      <c r="P2" s="350"/>
      <c r="Q2" s="350"/>
      <c r="R2" s="349" t="s">
        <v>58</v>
      </c>
      <c r="S2" s="350"/>
      <c r="T2" s="350"/>
      <c r="U2" s="349" t="s">
        <v>59</v>
      </c>
      <c r="V2" s="350"/>
      <c r="W2" s="350"/>
      <c r="X2" s="349" t="s">
        <v>60</v>
      </c>
      <c r="Y2" s="350"/>
      <c r="Z2" s="350"/>
      <c r="AA2" s="349" t="s">
        <v>61</v>
      </c>
      <c r="AB2" s="350"/>
      <c r="AC2" s="350"/>
      <c r="AD2" s="349" t="s">
        <v>62</v>
      </c>
      <c r="AE2" s="350"/>
      <c r="AF2" s="350"/>
      <c r="AG2" s="349" t="s">
        <v>63</v>
      </c>
      <c r="AH2" s="350"/>
      <c r="AI2" s="350"/>
      <c r="AJ2" s="349" t="s">
        <v>64</v>
      </c>
      <c r="AK2" s="350"/>
      <c r="AL2" s="350"/>
      <c r="AM2" s="349" t="s">
        <v>5</v>
      </c>
      <c r="AN2" s="350"/>
      <c r="AO2" s="350"/>
      <c r="AP2" s="349" t="s">
        <v>65</v>
      </c>
      <c r="AQ2" s="350"/>
      <c r="AR2" s="350"/>
      <c r="AS2" s="356" t="s">
        <v>90</v>
      </c>
      <c r="AT2" s="41"/>
    </row>
    <row r="3" spans="1:47" s="41" customFormat="1" ht="21" customHeight="1" x14ac:dyDescent="0.2">
      <c r="A3" s="215" t="s">
        <v>105</v>
      </c>
      <c r="B3" s="216" t="s">
        <v>70</v>
      </c>
      <c r="C3" s="215" t="s">
        <v>7</v>
      </c>
      <c r="D3" s="217" t="s">
        <v>6</v>
      </c>
      <c r="E3" s="218" t="s">
        <v>79</v>
      </c>
      <c r="F3" s="219" t="s">
        <v>7</v>
      </c>
      <c r="G3" s="217" t="s">
        <v>6</v>
      </c>
      <c r="H3" s="219" t="s">
        <v>79</v>
      </c>
      <c r="I3" s="220" t="s">
        <v>7</v>
      </c>
      <c r="J3" s="217" t="s">
        <v>6</v>
      </c>
      <c r="K3" s="219" t="s">
        <v>79</v>
      </c>
      <c r="L3" s="215" t="s">
        <v>7</v>
      </c>
      <c r="M3" s="217" t="s">
        <v>6</v>
      </c>
      <c r="N3" s="219" t="s">
        <v>79</v>
      </c>
      <c r="O3" s="215" t="s">
        <v>7</v>
      </c>
      <c r="P3" s="217" t="s">
        <v>6</v>
      </c>
      <c r="Q3" s="219" t="s">
        <v>79</v>
      </c>
      <c r="R3" s="220" t="s">
        <v>7</v>
      </c>
      <c r="S3" s="217" t="s">
        <v>6</v>
      </c>
      <c r="T3" s="219" t="s">
        <v>79</v>
      </c>
      <c r="U3" s="215" t="s">
        <v>7</v>
      </c>
      <c r="V3" s="217" t="s">
        <v>6</v>
      </c>
      <c r="W3" s="219" t="s">
        <v>79</v>
      </c>
      <c r="X3" s="215" t="s">
        <v>7</v>
      </c>
      <c r="Y3" s="217" t="s">
        <v>6</v>
      </c>
      <c r="Z3" s="219" t="s">
        <v>79</v>
      </c>
      <c r="AA3" s="215" t="s">
        <v>7</v>
      </c>
      <c r="AB3" s="217" t="s">
        <v>6</v>
      </c>
      <c r="AC3" s="219" t="s">
        <v>79</v>
      </c>
      <c r="AD3" s="215" t="s">
        <v>7</v>
      </c>
      <c r="AE3" s="217" t="s">
        <v>6</v>
      </c>
      <c r="AF3" s="219" t="s">
        <v>79</v>
      </c>
      <c r="AG3" s="215" t="s">
        <v>7</v>
      </c>
      <c r="AH3" s="217" t="s">
        <v>6</v>
      </c>
      <c r="AI3" s="219" t="s">
        <v>79</v>
      </c>
      <c r="AJ3" s="215" t="s">
        <v>7</v>
      </c>
      <c r="AK3" s="217" t="s">
        <v>6</v>
      </c>
      <c r="AL3" s="219" t="s">
        <v>79</v>
      </c>
      <c r="AM3" s="215" t="s">
        <v>7</v>
      </c>
      <c r="AN3" s="217" t="s">
        <v>6</v>
      </c>
      <c r="AO3" s="219" t="s">
        <v>79</v>
      </c>
      <c r="AP3" s="215" t="s">
        <v>7</v>
      </c>
      <c r="AQ3" s="217" t="s">
        <v>6</v>
      </c>
      <c r="AR3" s="219" t="s">
        <v>79</v>
      </c>
      <c r="AS3" s="357"/>
      <c r="AT3" s="42"/>
    </row>
    <row r="4" spans="1:47" ht="21" customHeight="1" x14ac:dyDescent="0.2">
      <c r="A4" s="186" t="s">
        <v>0</v>
      </c>
      <c r="B4" s="187">
        <v>704</v>
      </c>
      <c r="C4" s="188">
        <v>79</v>
      </c>
      <c r="D4" s="189">
        <v>13</v>
      </c>
      <c r="E4" s="190">
        <v>92</v>
      </c>
      <c r="F4" s="191">
        <v>59</v>
      </c>
      <c r="G4" s="189">
        <v>28</v>
      </c>
      <c r="H4" s="191">
        <v>87</v>
      </c>
      <c r="I4" s="188">
        <v>3</v>
      </c>
      <c r="J4" s="189">
        <v>0</v>
      </c>
      <c r="K4" s="191">
        <v>3</v>
      </c>
      <c r="L4" s="188">
        <v>58</v>
      </c>
      <c r="M4" s="189">
        <v>32</v>
      </c>
      <c r="N4" s="191">
        <v>90</v>
      </c>
      <c r="O4" s="188">
        <v>2</v>
      </c>
      <c r="P4" s="189">
        <v>0</v>
      </c>
      <c r="Q4" s="191">
        <v>2</v>
      </c>
      <c r="R4" s="188">
        <v>1</v>
      </c>
      <c r="S4" s="189">
        <v>0</v>
      </c>
      <c r="T4" s="191">
        <v>1</v>
      </c>
      <c r="U4" s="188">
        <v>38</v>
      </c>
      <c r="V4" s="189">
        <v>28</v>
      </c>
      <c r="W4" s="191">
        <v>66</v>
      </c>
      <c r="X4" s="188">
        <v>4</v>
      </c>
      <c r="Y4" s="189">
        <v>2</v>
      </c>
      <c r="Z4" s="191">
        <v>6</v>
      </c>
      <c r="AA4" s="188">
        <v>0</v>
      </c>
      <c r="AB4" s="189">
        <v>0</v>
      </c>
      <c r="AC4" s="191">
        <v>0</v>
      </c>
      <c r="AD4" s="188">
        <v>1</v>
      </c>
      <c r="AE4" s="189">
        <v>1</v>
      </c>
      <c r="AF4" s="191">
        <v>2</v>
      </c>
      <c r="AG4" s="188">
        <v>0</v>
      </c>
      <c r="AH4" s="189">
        <v>0</v>
      </c>
      <c r="AI4" s="191">
        <v>0</v>
      </c>
      <c r="AJ4" s="188">
        <v>4</v>
      </c>
      <c r="AK4" s="189">
        <v>3</v>
      </c>
      <c r="AL4" s="191">
        <v>7</v>
      </c>
      <c r="AM4" s="188">
        <v>285</v>
      </c>
      <c r="AN4" s="192">
        <v>51</v>
      </c>
      <c r="AO4" s="192">
        <v>336</v>
      </c>
      <c r="AP4" s="188">
        <v>534</v>
      </c>
      <c r="AQ4" s="192">
        <v>158</v>
      </c>
      <c r="AR4" s="192">
        <v>692</v>
      </c>
      <c r="AS4" s="187">
        <v>12</v>
      </c>
      <c r="AT4" s="224"/>
    </row>
    <row r="5" spans="1:47" ht="21" customHeight="1" x14ac:dyDescent="0.2">
      <c r="A5" s="193" t="s">
        <v>2</v>
      </c>
      <c r="B5" s="138">
        <v>222</v>
      </c>
      <c r="C5" s="139">
        <v>32</v>
      </c>
      <c r="D5" s="140">
        <v>6</v>
      </c>
      <c r="E5" s="141">
        <v>38</v>
      </c>
      <c r="F5" s="142">
        <v>11</v>
      </c>
      <c r="G5" s="140">
        <v>3</v>
      </c>
      <c r="H5" s="142">
        <v>14</v>
      </c>
      <c r="I5" s="139">
        <v>0</v>
      </c>
      <c r="J5" s="140">
        <v>0</v>
      </c>
      <c r="K5" s="142">
        <v>0</v>
      </c>
      <c r="L5" s="139">
        <v>13</v>
      </c>
      <c r="M5" s="140">
        <v>5</v>
      </c>
      <c r="N5" s="142">
        <v>18</v>
      </c>
      <c r="O5" s="139">
        <v>0</v>
      </c>
      <c r="P5" s="140">
        <v>0</v>
      </c>
      <c r="Q5" s="142">
        <v>0</v>
      </c>
      <c r="R5" s="139">
        <v>0</v>
      </c>
      <c r="S5" s="140">
        <v>0</v>
      </c>
      <c r="T5" s="142">
        <v>0</v>
      </c>
      <c r="U5" s="139">
        <v>6</v>
      </c>
      <c r="V5" s="140">
        <v>11</v>
      </c>
      <c r="W5" s="142">
        <v>17</v>
      </c>
      <c r="X5" s="139">
        <v>2</v>
      </c>
      <c r="Y5" s="140">
        <v>0</v>
      </c>
      <c r="Z5" s="142">
        <v>2</v>
      </c>
      <c r="AA5" s="139">
        <v>0</v>
      </c>
      <c r="AB5" s="140">
        <v>0</v>
      </c>
      <c r="AC5" s="142">
        <v>0</v>
      </c>
      <c r="AD5" s="139">
        <v>0</v>
      </c>
      <c r="AE5" s="140">
        <v>1</v>
      </c>
      <c r="AF5" s="142">
        <v>1</v>
      </c>
      <c r="AG5" s="139">
        <v>0</v>
      </c>
      <c r="AH5" s="140">
        <v>0</v>
      </c>
      <c r="AI5" s="142">
        <v>0</v>
      </c>
      <c r="AJ5" s="139">
        <v>1</v>
      </c>
      <c r="AK5" s="140">
        <v>0</v>
      </c>
      <c r="AL5" s="142">
        <v>1</v>
      </c>
      <c r="AM5" s="143">
        <v>118</v>
      </c>
      <c r="AN5" s="144">
        <v>12</v>
      </c>
      <c r="AO5" s="144">
        <v>130</v>
      </c>
      <c r="AP5" s="143">
        <v>183</v>
      </c>
      <c r="AQ5" s="144">
        <v>38</v>
      </c>
      <c r="AR5" s="144">
        <v>221</v>
      </c>
      <c r="AS5" s="138">
        <v>1</v>
      </c>
      <c r="AT5" s="43"/>
    </row>
    <row r="6" spans="1:47" ht="21" customHeight="1" x14ac:dyDescent="0.2">
      <c r="A6" s="193" t="s">
        <v>3</v>
      </c>
      <c r="B6" s="138">
        <v>313</v>
      </c>
      <c r="C6" s="139">
        <v>3</v>
      </c>
      <c r="D6" s="140">
        <v>1</v>
      </c>
      <c r="E6" s="141">
        <v>4</v>
      </c>
      <c r="F6" s="142">
        <v>6</v>
      </c>
      <c r="G6" s="140">
        <v>0</v>
      </c>
      <c r="H6" s="142">
        <v>6</v>
      </c>
      <c r="I6" s="139">
        <v>1</v>
      </c>
      <c r="J6" s="140">
        <v>0</v>
      </c>
      <c r="K6" s="142">
        <v>1</v>
      </c>
      <c r="L6" s="139">
        <v>15</v>
      </c>
      <c r="M6" s="140">
        <v>6</v>
      </c>
      <c r="N6" s="142">
        <v>21</v>
      </c>
      <c r="O6" s="139">
        <v>3</v>
      </c>
      <c r="P6" s="140">
        <v>0</v>
      </c>
      <c r="Q6" s="142">
        <v>3</v>
      </c>
      <c r="R6" s="139">
        <v>0</v>
      </c>
      <c r="S6" s="140">
        <v>1</v>
      </c>
      <c r="T6" s="142">
        <v>1</v>
      </c>
      <c r="U6" s="139">
        <v>24</v>
      </c>
      <c r="V6" s="140">
        <v>12</v>
      </c>
      <c r="W6" s="142">
        <v>36</v>
      </c>
      <c r="X6" s="139">
        <v>2</v>
      </c>
      <c r="Y6" s="140">
        <v>0</v>
      </c>
      <c r="Z6" s="142">
        <v>2</v>
      </c>
      <c r="AA6" s="139">
        <v>0</v>
      </c>
      <c r="AB6" s="140">
        <v>0</v>
      </c>
      <c r="AC6" s="142">
        <v>0</v>
      </c>
      <c r="AD6" s="139">
        <v>3</v>
      </c>
      <c r="AE6" s="140">
        <v>1</v>
      </c>
      <c r="AF6" s="142">
        <v>4</v>
      </c>
      <c r="AG6" s="139">
        <v>0</v>
      </c>
      <c r="AH6" s="140">
        <v>0</v>
      </c>
      <c r="AI6" s="142">
        <v>0</v>
      </c>
      <c r="AJ6" s="139">
        <v>0</v>
      </c>
      <c r="AK6" s="140">
        <v>1</v>
      </c>
      <c r="AL6" s="142">
        <v>1</v>
      </c>
      <c r="AM6" s="143">
        <v>204</v>
      </c>
      <c r="AN6" s="144">
        <v>26</v>
      </c>
      <c r="AO6" s="144">
        <v>230</v>
      </c>
      <c r="AP6" s="143">
        <v>261</v>
      </c>
      <c r="AQ6" s="144">
        <v>48</v>
      </c>
      <c r="AR6" s="144">
        <v>309</v>
      </c>
      <c r="AS6" s="138">
        <v>4</v>
      </c>
      <c r="AT6" s="43"/>
    </row>
    <row r="7" spans="1:47" ht="21" customHeight="1" x14ac:dyDescent="0.2">
      <c r="A7" s="193" t="s">
        <v>4</v>
      </c>
      <c r="B7" s="138">
        <v>328</v>
      </c>
      <c r="C7" s="139">
        <v>33</v>
      </c>
      <c r="D7" s="140">
        <v>4</v>
      </c>
      <c r="E7" s="141">
        <v>37</v>
      </c>
      <c r="F7" s="142">
        <v>12</v>
      </c>
      <c r="G7" s="140">
        <v>5</v>
      </c>
      <c r="H7" s="142">
        <v>17</v>
      </c>
      <c r="I7" s="139">
        <v>6</v>
      </c>
      <c r="J7" s="140">
        <v>2</v>
      </c>
      <c r="K7" s="142">
        <v>8</v>
      </c>
      <c r="L7" s="139">
        <v>22</v>
      </c>
      <c r="M7" s="140">
        <v>11</v>
      </c>
      <c r="N7" s="142">
        <v>33</v>
      </c>
      <c r="O7" s="139">
        <v>0</v>
      </c>
      <c r="P7" s="140">
        <v>0</v>
      </c>
      <c r="Q7" s="142">
        <v>0</v>
      </c>
      <c r="R7" s="139">
        <v>0</v>
      </c>
      <c r="S7" s="140">
        <v>0</v>
      </c>
      <c r="T7" s="142">
        <v>0</v>
      </c>
      <c r="U7" s="139">
        <v>17</v>
      </c>
      <c r="V7" s="140">
        <v>15</v>
      </c>
      <c r="W7" s="142">
        <v>32</v>
      </c>
      <c r="X7" s="139">
        <v>0</v>
      </c>
      <c r="Y7" s="140">
        <v>1</v>
      </c>
      <c r="Z7" s="142">
        <v>1</v>
      </c>
      <c r="AA7" s="139">
        <v>0</v>
      </c>
      <c r="AB7" s="140">
        <v>0</v>
      </c>
      <c r="AC7" s="142">
        <v>0</v>
      </c>
      <c r="AD7" s="139">
        <v>0</v>
      </c>
      <c r="AE7" s="140">
        <v>0</v>
      </c>
      <c r="AF7" s="142">
        <v>0</v>
      </c>
      <c r="AG7" s="139">
        <v>0</v>
      </c>
      <c r="AH7" s="140">
        <v>0</v>
      </c>
      <c r="AI7" s="142">
        <v>0</v>
      </c>
      <c r="AJ7" s="139">
        <v>0</v>
      </c>
      <c r="AK7" s="140">
        <v>1</v>
      </c>
      <c r="AL7" s="142">
        <v>1</v>
      </c>
      <c r="AM7" s="143">
        <v>173</v>
      </c>
      <c r="AN7" s="144">
        <v>21</v>
      </c>
      <c r="AO7" s="144">
        <v>194</v>
      </c>
      <c r="AP7" s="143">
        <v>263</v>
      </c>
      <c r="AQ7" s="144">
        <v>60</v>
      </c>
      <c r="AR7" s="144">
        <v>323</v>
      </c>
      <c r="AS7" s="138">
        <v>5</v>
      </c>
      <c r="AT7" s="43"/>
    </row>
    <row r="8" spans="1:47" ht="21" customHeight="1" x14ac:dyDescent="0.2">
      <c r="A8" s="193" t="s">
        <v>8</v>
      </c>
      <c r="B8" s="138">
        <v>274</v>
      </c>
      <c r="C8" s="139">
        <v>7</v>
      </c>
      <c r="D8" s="140">
        <v>0</v>
      </c>
      <c r="E8" s="141">
        <v>7</v>
      </c>
      <c r="F8" s="142">
        <v>7</v>
      </c>
      <c r="G8" s="140">
        <v>1</v>
      </c>
      <c r="H8" s="142">
        <v>8</v>
      </c>
      <c r="I8" s="139">
        <v>1</v>
      </c>
      <c r="J8" s="140">
        <v>0</v>
      </c>
      <c r="K8" s="142">
        <v>1</v>
      </c>
      <c r="L8" s="139">
        <v>11</v>
      </c>
      <c r="M8" s="140">
        <v>8</v>
      </c>
      <c r="N8" s="142">
        <v>19</v>
      </c>
      <c r="O8" s="139">
        <v>0</v>
      </c>
      <c r="P8" s="140">
        <v>0</v>
      </c>
      <c r="Q8" s="142">
        <v>0</v>
      </c>
      <c r="R8" s="139">
        <v>0</v>
      </c>
      <c r="S8" s="140">
        <v>0</v>
      </c>
      <c r="T8" s="142">
        <v>0</v>
      </c>
      <c r="U8" s="139">
        <v>7</v>
      </c>
      <c r="V8" s="140">
        <v>10</v>
      </c>
      <c r="W8" s="142">
        <v>17</v>
      </c>
      <c r="X8" s="139">
        <v>0</v>
      </c>
      <c r="Y8" s="140">
        <v>0</v>
      </c>
      <c r="Z8" s="142">
        <v>0</v>
      </c>
      <c r="AA8" s="139">
        <v>0</v>
      </c>
      <c r="AB8" s="140">
        <v>0</v>
      </c>
      <c r="AC8" s="142">
        <v>0</v>
      </c>
      <c r="AD8" s="139">
        <v>0</v>
      </c>
      <c r="AE8" s="140">
        <v>0</v>
      </c>
      <c r="AF8" s="142">
        <v>0</v>
      </c>
      <c r="AG8" s="139">
        <v>0</v>
      </c>
      <c r="AH8" s="140">
        <v>0</v>
      </c>
      <c r="AI8" s="142">
        <v>0</v>
      </c>
      <c r="AJ8" s="139">
        <v>0</v>
      </c>
      <c r="AK8" s="140">
        <v>0</v>
      </c>
      <c r="AL8" s="142">
        <v>0</v>
      </c>
      <c r="AM8" s="143">
        <v>203</v>
      </c>
      <c r="AN8" s="144">
        <v>11</v>
      </c>
      <c r="AO8" s="144">
        <v>214</v>
      </c>
      <c r="AP8" s="143">
        <v>236</v>
      </c>
      <c r="AQ8" s="144">
        <v>30</v>
      </c>
      <c r="AR8" s="144">
        <v>266</v>
      </c>
      <c r="AS8" s="138">
        <v>8</v>
      </c>
      <c r="AT8" s="43"/>
    </row>
    <row r="9" spans="1:47" ht="21" customHeight="1" x14ac:dyDescent="0.2">
      <c r="A9" s="193" t="s">
        <v>9</v>
      </c>
      <c r="B9" s="138">
        <v>259</v>
      </c>
      <c r="C9" s="139">
        <v>15</v>
      </c>
      <c r="D9" s="140">
        <v>3</v>
      </c>
      <c r="E9" s="141">
        <v>18</v>
      </c>
      <c r="F9" s="142">
        <v>8</v>
      </c>
      <c r="G9" s="140">
        <v>1</v>
      </c>
      <c r="H9" s="142">
        <v>9</v>
      </c>
      <c r="I9" s="139">
        <v>0</v>
      </c>
      <c r="J9" s="140">
        <v>0</v>
      </c>
      <c r="K9" s="142">
        <v>0</v>
      </c>
      <c r="L9" s="139">
        <v>13</v>
      </c>
      <c r="M9" s="140">
        <v>6</v>
      </c>
      <c r="N9" s="142">
        <v>19</v>
      </c>
      <c r="O9" s="139">
        <v>2</v>
      </c>
      <c r="P9" s="140">
        <v>2</v>
      </c>
      <c r="Q9" s="142">
        <v>4</v>
      </c>
      <c r="R9" s="139">
        <v>0</v>
      </c>
      <c r="S9" s="140">
        <v>0</v>
      </c>
      <c r="T9" s="142">
        <v>0</v>
      </c>
      <c r="U9" s="139">
        <v>12</v>
      </c>
      <c r="V9" s="140">
        <v>7</v>
      </c>
      <c r="W9" s="142">
        <v>19</v>
      </c>
      <c r="X9" s="139">
        <v>0</v>
      </c>
      <c r="Y9" s="140">
        <v>1</v>
      </c>
      <c r="Z9" s="142">
        <v>1</v>
      </c>
      <c r="AA9" s="139">
        <v>0</v>
      </c>
      <c r="AB9" s="140">
        <v>0</v>
      </c>
      <c r="AC9" s="142">
        <v>0</v>
      </c>
      <c r="AD9" s="139">
        <v>0</v>
      </c>
      <c r="AE9" s="140">
        <v>0</v>
      </c>
      <c r="AF9" s="142">
        <v>0</v>
      </c>
      <c r="AG9" s="139">
        <v>0</v>
      </c>
      <c r="AH9" s="140">
        <v>0</v>
      </c>
      <c r="AI9" s="142">
        <v>0</v>
      </c>
      <c r="AJ9" s="139">
        <v>0</v>
      </c>
      <c r="AK9" s="140">
        <v>1</v>
      </c>
      <c r="AL9" s="142">
        <v>1</v>
      </c>
      <c r="AM9" s="143">
        <v>167</v>
      </c>
      <c r="AN9" s="144">
        <v>18</v>
      </c>
      <c r="AO9" s="144">
        <v>185</v>
      </c>
      <c r="AP9" s="143">
        <v>217</v>
      </c>
      <c r="AQ9" s="144">
        <v>39</v>
      </c>
      <c r="AR9" s="144">
        <v>256</v>
      </c>
      <c r="AS9" s="138">
        <v>3</v>
      </c>
      <c r="AT9" s="43"/>
    </row>
    <row r="10" spans="1:47" ht="21" customHeight="1" x14ac:dyDescent="0.2">
      <c r="A10" s="194" t="s">
        <v>10</v>
      </c>
      <c r="B10" s="145">
        <v>330</v>
      </c>
      <c r="C10" s="146">
        <v>20</v>
      </c>
      <c r="D10" s="147">
        <v>2</v>
      </c>
      <c r="E10" s="148">
        <v>22</v>
      </c>
      <c r="F10" s="149">
        <v>6</v>
      </c>
      <c r="G10" s="147">
        <v>3</v>
      </c>
      <c r="H10" s="150">
        <v>9</v>
      </c>
      <c r="I10" s="146">
        <v>1</v>
      </c>
      <c r="J10" s="147">
        <v>0</v>
      </c>
      <c r="K10" s="150">
        <v>1</v>
      </c>
      <c r="L10" s="146">
        <v>18</v>
      </c>
      <c r="M10" s="147">
        <v>8</v>
      </c>
      <c r="N10" s="149">
        <v>26</v>
      </c>
      <c r="O10" s="146">
        <v>0</v>
      </c>
      <c r="P10" s="147">
        <v>0</v>
      </c>
      <c r="Q10" s="150">
        <v>0</v>
      </c>
      <c r="R10" s="146">
        <v>0</v>
      </c>
      <c r="S10" s="147">
        <v>1</v>
      </c>
      <c r="T10" s="150">
        <v>1</v>
      </c>
      <c r="U10" s="146">
        <v>16</v>
      </c>
      <c r="V10" s="147">
        <v>6</v>
      </c>
      <c r="W10" s="150">
        <v>22</v>
      </c>
      <c r="X10" s="146">
        <v>0</v>
      </c>
      <c r="Y10" s="147">
        <v>0</v>
      </c>
      <c r="Z10" s="149">
        <v>0</v>
      </c>
      <c r="AA10" s="146">
        <v>0</v>
      </c>
      <c r="AB10" s="147">
        <v>0</v>
      </c>
      <c r="AC10" s="149">
        <v>0</v>
      </c>
      <c r="AD10" s="146">
        <v>3</v>
      </c>
      <c r="AE10" s="147">
        <v>1</v>
      </c>
      <c r="AF10" s="149">
        <v>4</v>
      </c>
      <c r="AG10" s="146">
        <v>0</v>
      </c>
      <c r="AH10" s="147">
        <v>0</v>
      </c>
      <c r="AI10" s="149">
        <v>0</v>
      </c>
      <c r="AJ10" s="146">
        <v>0</v>
      </c>
      <c r="AK10" s="147">
        <v>0</v>
      </c>
      <c r="AL10" s="150">
        <v>0</v>
      </c>
      <c r="AM10" s="146">
        <v>224</v>
      </c>
      <c r="AN10" s="150">
        <v>18</v>
      </c>
      <c r="AO10" s="150">
        <v>242</v>
      </c>
      <c r="AP10" s="146">
        <v>288</v>
      </c>
      <c r="AQ10" s="150">
        <v>39</v>
      </c>
      <c r="AR10" s="150">
        <v>327</v>
      </c>
      <c r="AS10" s="145">
        <v>3</v>
      </c>
      <c r="AT10" s="43"/>
    </row>
    <row r="11" spans="1:47" ht="21" customHeight="1" x14ac:dyDescent="0.2">
      <c r="A11" s="186" t="s">
        <v>11</v>
      </c>
      <c r="B11" s="151">
        <v>654</v>
      </c>
      <c r="C11" s="152">
        <v>32</v>
      </c>
      <c r="D11" s="153">
        <v>2</v>
      </c>
      <c r="E11" s="154">
        <v>34</v>
      </c>
      <c r="F11" s="155">
        <v>9</v>
      </c>
      <c r="G11" s="153">
        <v>3</v>
      </c>
      <c r="H11" s="155">
        <v>12</v>
      </c>
      <c r="I11" s="152">
        <v>5</v>
      </c>
      <c r="J11" s="153">
        <v>1</v>
      </c>
      <c r="K11" s="155">
        <v>6</v>
      </c>
      <c r="L11" s="152">
        <v>41</v>
      </c>
      <c r="M11" s="153">
        <v>32</v>
      </c>
      <c r="N11" s="155">
        <v>73</v>
      </c>
      <c r="O11" s="152">
        <v>8</v>
      </c>
      <c r="P11" s="153">
        <v>1</v>
      </c>
      <c r="Q11" s="155">
        <v>9</v>
      </c>
      <c r="R11" s="152">
        <v>1</v>
      </c>
      <c r="S11" s="153">
        <v>0</v>
      </c>
      <c r="T11" s="155">
        <v>1</v>
      </c>
      <c r="U11" s="152">
        <v>20</v>
      </c>
      <c r="V11" s="153">
        <v>16</v>
      </c>
      <c r="W11" s="155">
        <v>36</v>
      </c>
      <c r="X11" s="152">
        <v>4</v>
      </c>
      <c r="Y11" s="153">
        <v>0</v>
      </c>
      <c r="Z11" s="155">
        <v>4</v>
      </c>
      <c r="AA11" s="152">
        <v>0</v>
      </c>
      <c r="AB11" s="153">
        <v>0</v>
      </c>
      <c r="AC11" s="155">
        <v>0</v>
      </c>
      <c r="AD11" s="152">
        <v>1</v>
      </c>
      <c r="AE11" s="153">
        <v>1</v>
      </c>
      <c r="AF11" s="155">
        <v>2</v>
      </c>
      <c r="AG11" s="152">
        <v>0</v>
      </c>
      <c r="AH11" s="153">
        <v>0</v>
      </c>
      <c r="AI11" s="155">
        <v>0</v>
      </c>
      <c r="AJ11" s="152">
        <v>2</v>
      </c>
      <c r="AK11" s="153">
        <v>6</v>
      </c>
      <c r="AL11" s="155">
        <v>8</v>
      </c>
      <c r="AM11" s="152">
        <v>416</v>
      </c>
      <c r="AN11" s="156">
        <v>46</v>
      </c>
      <c r="AO11" s="156">
        <v>462</v>
      </c>
      <c r="AP11" s="152">
        <v>539</v>
      </c>
      <c r="AQ11" s="156">
        <v>108</v>
      </c>
      <c r="AR11" s="156">
        <v>647</v>
      </c>
      <c r="AS11" s="151">
        <v>7</v>
      </c>
      <c r="AT11" s="43"/>
    </row>
    <row r="12" spans="1:47" ht="21" customHeight="1" x14ac:dyDescent="0.2">
      <c r="A12" s="193" t="s">
        <v>12</v>
      </c>
      <c r="B12" s="138">
        <v>332</v>
      </c>
      <c r="C12" s="139">
        <v>36</v>
      </c>
      <c r="D12" s="140">
        <v>4</v>
      </c>
      <c r="E12" s="141">
        <v>40</v>
      </c>
      <c r="F12" s="142">
        <v>7</v>
      </c>
      <c r="G12" s="140">
        <v>2</v>
      </c>
      <c r="H12" s="142">
        <v>9</v>
      </c>
      <c r="I12" s="139">
        <v>2</v>
      </c>
      <c r="J12" s="140">
        <v>1</v>
      </c>
      <c r="K12" s="142">
        <v>3</v>
      </c>
      <c r="L12" s="139">
        <v>20</v>
      </c>
      <c r="M12" s="140">
        <v>12</v>
      </c>
      <c r="N12" s="142">
        <v>32</v>
      </c>
      <c r="O12" s="139">
        <v>3</v>
      </c>
      <c r="P12" s="140">
        <v>0</v>
      </c>
      <c r="Q12" s="142">
        <v>3</v>
      </c>
      <c r="R12" s="139">
        <v>0</v>
      </c>
      <c r="S12" s="140">
        <v>0</v>
      </c>
      <c r="T12" s="142">
        <v>0</v>
      </c>
      <c r="U12" s="139">
        <v>6</v>
      </c>
      <c r="V12" s="140">
        <v>8</v>
      </c>
      <c r="W12" s="142">
        <v>14</v>
      </c>
      <c r="X12" s="139">
        <v>3</v>
      </c>
      <c r="Y12" s="140">
        <v>0</v>
      </c>
      <c r="Z12" s="142">
        <v>3</v>
      </c>
      <c r="AA12" s="139">
        <v>0</v>
      </c>
      <c r="AB12" s="140">
        <v>0</v>
      </c>
      <c r="AC12" s="142">
        <v>0</v>
      </c>
      <c r="AD12" s="139">
        <v>0</v>
      </c>
      <c r="AE12" s="140">
        <v>0</v>
      </c>
      <c r="AF12" s="142">
        <v>0</v>
      </c>
      <c r="AG12" s="139">
        <v>0</v>
      </c>
      <c r="AH12" s="140">
        <v>0</v>
      </c>
      <c r="AI12" s="142">
        <v>0</v>
      </c>
      <c r="AJ12" s="139">
        <v>1</v>
      </c>
      <c r="AK12" s="140">
        <v>0</v>
      </c>
      <c r="AL12" s="142">
        <v>1</v>
      </c>
      <c r="AM12" s="143">
        <v>190</v>
      </c>
      <c r="AN12" s="144">
        <v>27</v>
      </c>
      <c r="AO12" s="144">
        <v>217</v>
      </c>
      <c r="AP12" s="143">
        <v>268</v>
      </c>
      <c r="AQ12" s="144">
        <v>54</v>
      </c>
      <c r="AR12" s="144">
        <v>322</v>
      </c>
      <c r="AS12" s="138">
        <v>10</v>
      </c>
      <c r="AT12" s="43"/>
    </row>
    <row r="13" spans="1:47" ht="21" customHeight="1" x14ac:dyDescent="0.2">
      <c r="A13" s="193" t="s">
        <v>13</v>
      </c>
      <c r="B13" s="138">
        <v>286</v>
      </c>
      <c r="C13" s="139">
        <v>0</v>
      </c>
      <c r="D13" s="140">
        <v>0</v>
      </c>
      <c r="E13" s="141">
        <v>0</v>
      </c>
      <c r="F13" s="142">
        <v>6</v>
      </c>
      <c r="G13" s="140">
        <v>0</v>
      </c>
      <c r="H13" s="142">
        <v>6</v>
      </c>
      <c r="I13" s="139">
        <v>2</v>
      </c>
      <c r="J13" s="140">
        <v>0</v>
      </c>
      <c r="K13" s="142">
        <v>2</v>
      </c>
      <c r="L13" s="139">
        <v>17</v>
      </c>
      <c r="M13" s="140">
        <v>11</v>
      </c>
      <c r="N13" s="142">
        <v>28</v>
      </c>
      <c r="O13" s="139">
        <v>0</v>
      </c>
      <c r="P13" s="140">
        <v>0</v>
      </c>
      <c r="Q13" s="142">
        <v>0</v>
      </c>
      <c r="R13" s="139">
        <v>0</v>
      </c>
      <c r="S13" s="140">
        <v>0</v>
      </c>
      <c r="T13" s="142">
        <v>0</v>
      </c>
      <c r="U13" s="139">
        <v>15</v>
      </c>
      <c r="V13" s="140">
        <v>6</v>
      </c>
      <c r="W13" s="142">
        <v>21</v>
      </c>
      <c r="X13" s="139">
        <v>3</v>
      </c>
      <c r="Y13" s="140">
        <v>1</v>
      </c>
      <c r="Z13" s="142">
        <v>4</v>
      </c>
      <c r="AA13" s="139">
        <v>0</v>
      </c>
      <c r="AB13" s="140">
        <v>0</v>
      </c>
      <c r="AC13" s="142">
        <v>0</v>
      </c>
      <c r="AD13" s="139">
        <v>1</v>
      </c>
      <c r="AE13" s="140">
        <v>0</v>
      </c>
      <c r="AF13" s="142">
        <v>1</v>
      </c>
      <c r="AG13" s="139">
        <v>0</v>
      </c>
      <c r="AH13" s="140">
        <v>0</v>
      </c>
      <c r="AI13" s="142">
        <v>0</v>
      </c>
      <c r="AJ13" s="139">
        <v>1</v>
      </c>
      <c r="AK13" s="140">
        <v>3</v>
      </c>
      <c r="AL13" s="142">
        <v>4</v>
      </c>
      <c r="AM13" s="143">
        <v>192</v>
      </c>
      <c r="AN13" s="144">
        <v>25</v>
      </c>
      <c r="AO13" s="144">
        <v>217</v>
      </c>
      <c r="AP13" s="143">
        <v>237</v>
      </c>
      <c r="AQ13" s="144">
        <v>46</v>
      </c>
      <c r="AR13" s="144">
        <v>283</v>
      </c>
      <c r="AS13" s="138">
        <v>3</v>
      </c>
      <c r="AT13" s="43"/>
    </row>
    <row r="14" spans="1:47" ht="21" customHeight="1" x14ac:dyDescent="0.2">
      <c r="A14" s="193" t="s">
        <v>14</v>
      </c>
      <c r="B14" s="138">
        <v>958</v>
      </c>
      <c r="C14" s="139">
        <v>76</v>
      </c>
      <c r="D14" s="140">
        <v>10</v>
      </c>
      <c r="E14" s="141">
        <v>86</v>
      </c>
      <c r="F14" s="142">
        <v>23</v>
      </c>
      <c r="G14" s="140">
        <v>21</v>
      </c>
      <c r="H14" s="142">
        <v>44</v>
      </c>
      <c r="I14" s="139">
        <v>23</v>
      </c>
      <c r="J14" s="140">
        <v>3</v>
      </c>
      <c r="K14" s="142">
        <v>26</v>
      </c>
      <c r="L14" s="139">
        <v>103</v>
      </c>
      <c r="M14" s="140">
        <v>65</v>
      </c>
      <c r="N14" s="142">
        <v>168</v>
      </c>
      <c r="O14" s="139">
        <v>2</v>
      </c>
      <c r="P14" s="140">
        <v>2</v>
      </c>
      <c r="Q14" s="142">
        <v>4</v>
      </c>
      <c r="R14" s="139">
        <v>4</v>
      </c>
      <c r="S14" s="140">
        <v>0</v>
      </c>
      <c r="T14" s="142">
        <v>4</v>
      </c>
      <c r="U14" s="139">
        <v>44</v>
      </c>
      <c r="V14" s="140">
        <v>57</v>
      </c>
      <c r="W14" s="142">
        <v>101</v>
      </c>
      <c r="X14" s="139">
        <v>5</v>
      </c>
      <c r="Y14" s="140">
        <v>5</v>
      </c>
      <c r="Z14" s="142">
        <v>10</v>
      </c>
      <c r="AA14" s="139">
        <v>0</v>
      </c>
      <c r="AB14" s="140">
        <v>0</v>
      </c>
      <c r="AC14" s="142">
        <v>0</v>
      </c>
      <c r="AD14" s="139">
        <v>2</v>
      </c>
      <c r="AE14" s="140">
        <v>2</v>
      </c>
      <c r="AF14" s="142">
        <v>4</v>
      </c>
      <c r="AG14" s="139">
        <v>0</v>
      </c>
      <c r="AH14" s="140">
        <v>0</v>
      </c>
      <c r="AI14" s="142">
        <v>0</v>
      </c>
      <c r="AJ14" s="139">
        <v>8</v>
      </c>
      <c r="AK14" s="140">
        <v>8</v>
      </c>
      <c r="AL14" s="142">
        <v>16</v>
      </c>
      <c r="AM14" s="143">
        <v>391</v>
      </c>
      <c r="AN14" s="144">
        <v>90</v>
      </c>
      <c r="AO14" s="144">
        <v>481</v>
      </c>
      <c r="AP14" s="143">
        <v>681</v>
      </c>
      <c r="AQ14" s="144">
        <v>263</v>
      </c>
      <c r="AR14" s="144">
        <v>944</v>
      </c>
      <c r="AS14" s="138">
        <v>14</v>
      </c>
      <c r="AT14" s="43"/>
    </row>
    <row r="15" spans="1:47" ht="21" customHeight="1" x14ac:dyDescent="0.2">
      <c r="A15" s="193" t="s">
        <v>15</v>
      </c>
      <c r="B15" s="138">
        <v>920</v>
      </c>
      <c r="C15" s="139">
        <v>78</v>
      </c>
      <c r="D15" s="140">
        <v>6</v>
      </c>
      <c r="E15" s="141">
        <v>84</v>
      </c>
      <c r="F15" s="142">
        <v>35</v>
      </c>
      <c r="G15" s="140">
        <v>11</v>
      </c>
      <c r="H15" s="142">
        <v>46</v>
      </c>
      <c r="I15" s="139">
        <v>18</v>
      </c>
      <c r="J15" s="140">
        <v>1</v>
      </c>
      <c r="K15" s="142">
        <v>19</v>
      </c>
      <c r="L15" s="139">
        <v>87</v>
      </c>
      <c r="M15" s="140">
        <v>47</v>
      </c>
      <c r="N15" s="142">
        <v>134</v>
      </c>
      <c r="O15" s="139">
        <v>5</v>
      </c>
      <c r="P15" s="140">
        <v>4</v>
      </c>
      <c r="Q15" s="142">
        <v>9</v>
      </c>
      <c r="R15" s="139">
        <v>2</v>
      </c>
      <c r="S15" s="140">
        <v>1</v>
      </c>
      <c r="T15" s="142">
        <v>3</v>
      </c>
      <c r="U15" s="139">
        <v>36</v>
      </c>
      <c r="V15" s="140">
        <v>37</v>
      </c>
      <c r="W15" s="142">
        <v>73</v>
      </c>
      <c r="X15" s="139">
        <v>6</v>
      </c>
      <c r="Y15" s="140">
        <v>2</v>
      </c>
      <c r="Z15" s="142">
        <v>8</v>
      </c>
      <c r="AA15" s="139">
        <v>0</v>
      </c>
      <c r="AB15" s="140">
        <v>0</v>
      </c>
      <c r="AC15" s="142">
        <v>0</v>
      </c>
      <c r="AD15" s="139">
        <v>2</v>
      </c>
      <c r="AE15" s="140">
        <v>1</v>
      </c>
      <c r="AF15" s="142">
        <v>3</v>
      </c>
      <c r="AG15" s="139">
        <v>1</v>
      </c>
      <c r="AH15" s="140">
        <v>2</v>
      </c>
      <c r="AI15" s="142">
        <v>3</v>
      </c>
      <c r="AJ15" s="139">
        <v>5</v>
      </c>
      <c r="AK15" s="140">
        <v>9</v>
      </c>
      <c r="AL15" s="142">
        <v>14</v>
      </c>
      <c r="AM15" s="143">
        <v>437</v>
      </c>
      <c r="AN15" s="144">
        <v>81</v>
      </c>
      <c r="AO15" s="144">
        <v>518</v>
      </c>
      <c r="AP15" s="143">
        <v>712</v>
      </c>
      <c r="AQ15" s="144">
        <v>202</v>
      </c>
      <c r="AR15" s="144">
        <v>914</v>
      </c>
      <c r="AS15" s="138">
        <v>6</v>
      </c>
      <c r="AT15" s="43"/>
    </row>
    <row r="16" spans="1:47" ht="21" customHeight="1" x14ac:dyDescent="0.2">
      <c r="A16" s="193" t="s">
        <v>16</v>
      </c>
      <c r="B16" s="138">
        <v>1548</v>
      </c>
      <c r="C16" s="139">
        <v>293</v>
      </c>
      <c r="D16" s="140">
        <v>61</v>
      </c>
      <c r="E16" s="141">
        <v>354</v>
      </c>
      <c r="F16" s="142">
        <v>79</v>
      </c>
      <c r="G16" s="140">
        <v>62</v>
      </c>
      <c r="H16" s="142">
        <v>141</v>
      </c>
      <c r="I16" s="139">
        <v>47</v>
      </c>
      <c r="J16" s="140">
        <v>27</v>
      </c>
      <c r="K16" s="142">
        <v>74</v>
      </c>
      <c r="L16" s="139">
        <v>200</v>
      </c>
      <c r="M16" s="140">
        <v>88</v>
      </c>
      <c r="N16" s="142">
        <v>288</v>
      </c>
      <c r="O16" s="139">
        <v>18</v>
      </c>
      <c r="P16" s="140">
        <v>10</v>
      </c>
      <c r="Q16" s="142">
        <v>28</v>
      </c>
      <c r="R16" s="139">
        <v>11</v>
      </c>
      <c r="S16" s="140">
        <v>10</v>
      </c>
      <c r="T16" s="142">
        <v>22</v>
      </c>
      <c r="U16" s="139">
        <v>89</v>
      </c>
      <c r="V16" s="140">
        <v>96</v>
      </c>
      <c r="W16" s="142">
        <v>185</v>
      </c>
      <c r="X16" s="139">
        <v>12</v>
      </c>
      <c r="Y16" s="140">
        <v>5</v>
      </c>
      <c r="Z16" s="142">
        <v>17</v>
      </c>
      <c r="AA16" s="139">
        <v>0</v>
      </c>
      <c r="AB16" s="140">
        <v>0</v>
      </c>
      <c r="AC16" s="142">
        <v>0</v>
      </c>
      <c r="AD16" s="139">
        <v>2</v>
      </c>
      <c r="AE16" s="140">
        <v>2</v>
      </c>
      <c r="AF16" s="142">
        <v>4</v>
      </c>
      <c r="AG16" s="139">
        <v>0</v>
      </c>
      <c r="AH16" s="140">
        <v>0</v>
      </c>
      <c r="AI16" s="142">
        <v>0</v>
      </c>
      <c r="AJ16" s="139">
        <v>36</v>
      </c>
      <c r="AK16" s="140">
        <v>66</v>
      </c>
      <c r="AL16" s="142">
        <v>102</v>
      </c>
      <c r="AM16" s="143">
        <v>202</v>
      </c>
      <c r="AN16" s="144">
        <v>105</v>
      </c>
      <c r="AO16" s="144">
        <v>307</v>
      </c>
      <c r="AP16" s="143">
        <v>989</v>
      </c>
      <c r="AQ16" s="144">
        <v>532</v>
      </c>
      <c r="AR16" s="144">
        <v>1522</v>
      </c>
      <c r="AS16" s="138">
        <v>26</v>
      </c>
      <c r="AT16" s="43"/>
    </row>
    <row r="17" spans="1:46" ht="21" customHeight="1" x14ac:dyDescent="0.2">
      <c r="A17" s="194" t="s">
        <v>17</v>
      </c>
      <c r="B17" s="145">
        <v>584</v>
      </c>
      <c r="C17" s="146">
        <v>114</v>
      </c>
      <c r="D17" s="147">
        <v>10</v>
      </c>
      <c r="E17" s="148">
        <v>124</v>
      </c>
      <c r="F17" s="149">
        <v>32</v>
      </c>
      <c r="G17" s="147">
        <v>21</v>
      </c>
      <c r="H17" s="150">
        <v>53</v>
      </c>
      <c r="I17" s="146">
        <v>27</v>
      </c>
      <c r="J17" s="147">
        <v>7</v>
      </c>
      <c r="K17" s="150">
        <v>34</v>
      </c>
      <c r="L17" s="146">
        <v>62</v>
      </c>
      <c r="M17" s="147">
        <v>31</v>
      </c>
      <c r="N17" s="149">
        <v>93</v>
      </c>
      <c r="O17" s="146">
        <v>4</v>
      </c>
      <c r="P17" s="147">
        <v>1</v>
      </c>
      <c r="Q17" s="150">
        <v>5</v>
      </c>
      <c r="R17" s="146">
        <v>0</v>
      </c>
      <c r="S17" s="147">
        <v>0</v>
      </c>
      <c r="T17" s="150">
        <v>0</v>
      </c>
      <c r="U17" s="146">
        <v>24</v>
      </c>
      <c r="V17" s="147">
        <v>23</v>
      </c>
      <c r="W17" s="150">
        <v>47</v>
      </c>
      <c r="X17" s="146">
        <v>3</v>
      </c>
      <c r="Y17" s="147">
        <v>2</v>
      </c>
      <c r="Z17" s="149">
        <v>5</v>
      </c>
      <c r="AA17" s="146">
        <v>0</v>
      </c>
      <c r="AB17" s="147">
        <v>0</v>
      </c>
      <c r="AC17" s="149">
        <v>0</v>
      </c>
      <c r="AD17" s="146">
        <v>0</v>
      </c>
      <c r="AE17" s="147">
        <v>0</v>
      </c>
      <c r="AF17" s="149">
        <v>0</v>
      </c>
      <c r="AG17" s="146">
        <v>0</v>
      </c>
      <c r="AH17" s="147">
        <v>0</v>
      </c>
      <c r="AI17" s="150">
        <v>0</v>
      </c>
      <c r="AJ17" s="146">
        <v>5</v>
      </c>
      <c r="AK17" s="147">
        <v>6</v>
      </c>
      <c r="AL17" s="150">
        <v>11</v>
      </c>
      <c r="AM17" s="146">
        <v>156</v>
      </c>
      <c r="AN17" s="150">
        <v>49</v>
      </c>
      <c r="AO17" s="150">
        <v>205</v>
      </c>
      <c r="AP17" s="146">
        <v>427</v>
      </c>
      <c r="AQ17" s="150">
        <v>150</v>
      </c>
      <c r="AR17" s="150">
        <v>577</v>
      </c>
      <c r="AS17" s="145">
        <v>7</v>
      </c>
      <c r="AT17" s="43"/>
    </row>
    <row r="18" spans="1:46" ht="21" customHeight="1" x14ac:dyDescent="0.2">
      <c r="A18" s="186" t="s">
        <v>18</v>
      </c>
      <c r="B18" s="151">
        <v>444</v>
      </c>
      <c r="C18" s="152">
        <v>17</v>
      </c>
      <c r="D18" s="153">
        <v>0</v>
      </c>
      <c r="E18" s="154">
        <v>17</v>
      </c>
      <c r="F18" s="155">
        <v>5</v>
      </c>
      <c r="G18" s="153">
        <v>1</v>
      </c>
      <c r="H18" s="155">
        <v>6</v>
      </c>
      <c r="I18" s="152">
        <v>4</v>
      </c>
      <c r="J18" s="153">
        <v>1</v>
      </c>
      <c r="K18" s="155">
        <v>5</v>
      </c>
      <c r="L18" s="152">
        <v>21</v>
      </c>
      <c r="M18" s="153">
        <v>8</v>
      </c>
      <c r="N18" s="155">
        <v>29</v>
      </c>
      <c r="O18" s="152">
        <v>2</v>
      </c>
      <c r="P18" s="153">
        <v>0</v>
      </c>
      <c r="Q18" s="155">
        <v>2</v>
      </c>
      <c r="R18" s="152">
        <v>0</v>
      </c>
      <c r="S18" s="153">
        <v>0</v>
      </c>
      <c r="T18" s="155">
        <v>0</v>
      </c>
      <c r="U18" s="152">
        <v>36</v>
      </c>
      <c r="V18" s="153">
        <v>9</v>
      </c>
      <c r="W18" s="155">
        <v>45</v>
      </c>
      <c r="X18" s="152">
        <v>2</v>
      </c>
      <c r="Y18" s="153">
        <v>1</v>
      </c>
      <c r="Z18" s="155">
        <v>3</v>
      </c>
      <c r="AA18" s="152">
        <v>0</v>
      </c>
      <c r="AB18" s="153">
        <v>0</v>
      </c>
      <c r="AC18" s="155">
        <v>0</v>
      </c>
      <c r="AD18" s="152">
        <v>1</v>
      </c>
      <c r="AE18" s="153">
        <v>1</v>
      </c>
      <c r="AF18" s="155">
        <v>2</v>
      </c>
      <c r="AG18" s="152">
        <v>0</v>
      </c>
      <c r="AH18" s="153">
        <v>0</v>
      </c>
      <c r="AI18" s="155">
        <v>0</v>
      </c>
      <c r="AJ18" s="152">
        <v>4</v>
      </c>
      <c r="AK18" s="153">
        <v>0</v>
      </c>
      <c r="AL18" s="155">
        <v>4</v>
      </c>
      <c r="AM18" s="152">
        <v>278</v>
      </c>
      <c r="AN18" s="156">
        <v>47</v>
      </c>
      <c r="AO18" s="156">
        <v>325</v>
      </c>
      <c r="AP18" s="152">
        <v>370</v>
      </c>
      <c r="AQ18" s="156">
        <v>68</v>
      </c>
      <c r="AR18" s="156">
        <v>438</v>
      </c>
      <c r="AS18" s="151">
        <v>6</v>
      </c>
      <c r="AT18" s="43"/>
    </row>
    <row r="19" spans="1:46" ht="21" customHeight="1" x14ac:dyDescent="0.2">
      <c r="A19" s="193" t="s">
        <v>19</v>
      </c>
      <c r="B19" s="138">
        <v>204</v>
      </c>
      <c r="C19" s="139">
        <v>51</v>
      </c>
      <c r="D19" s="140">
        <v>5</v>
      </c>
      <c r="E19" s="141">
        <v>56</v>
      </c>
      <c r="F19" s="142">
        <v>3</v>
      </c>
      <c r="G19" s="140">
        <v>1</v>
      </c>
      <c r="H19" s="142">
        <v>4</v>
      </c>
      <c r="I19" s="139">
        <v>1</v>
      </c>
      <c r="J19" s="140">
        <v>0</v>
      </c>
      <c r="K19" s="142">
        <v>1</v>
      </c>
      <c r="L19" s="139">
        <v>6</v>
      </c>
      <c r="M19" s="140">
        <v>3</v>
      </c>
      <c r="N19" s="142">
        <v>9</v>
      </c>
      <c r="O19" s="139">
        <v>1</v>
      </c>
      <c r="P19" s="140">
        <v>0</v>
      </c>
      <c r="Q19" s="142">
        <v>1</v>
      </c>
      <c r="R19" s="139">
        <v>0</v>
      </c>
      <c r="S19" s="140">
        <v>0</v>
      </c>
      <c r="T19" s="142">
        <v>0</v>
      </c>
      <c r="U19" s="139">
        <v>7</v>
      </c>
      <c r="V19" s="140">
        <v>3</v>
      </c>
      <c r="W19" s="142">
        <v>10</v>
      </c>
      <c r="X19" s="139">
        <v>0</v>
      </c>
      <c r="Y19" s="140">
        <v>0</v>
      </c>
      <c r="Z19" s="142">
        <v>0</v>
      </c>
      <c r="AA19" s="139">
        <v>0</v>
      </c>
      <c r="AB19" s="140">
        <v>0</v>
      </c>
      <c r="AC19" s="142">
        <v>0</v>
      </c>
      <c r="AD19" s="139">
        <v>2</v>
      </c>
      <c r="AE19" s="140">
        <v>0</v>
      </c>
      <c r="AF19" s="142">
        <v>2</v>
      </c>
      <c r="AG19" s="139">
        <v>0</v>
      </c>
      <c r="AH19" s="140">
        <v>0</v>
      </c>
      <c r="AI19" s="142">
        <v>0</v>
      </c>
      <c r="AJ19" s="139">
        <v>1</v>
      </c>
      <c r="AK19" s="140">
        <v>0</v>
      </c>
      <c r="AL19" s="142">
        <v>1</v>
      </c>
      <c r="AM19" s="143">
        <v>97</v>
      </c>
      <c r="AN19" s="144">
        <v>12</v>
      </c>
      <c r="AO19" s="144">
        <v>109</v>
      </c>
      <c r="AP19" s="143">
        <v>169</v>
      </c>
      <c r="AQ19" s="144">
        <v>24</v>
      </c>
      <c r="AR19" s="144">
        <v>193</v>
      </c>
      <c r="AS19" s="138">
        <v>11</v>
      </c>
      <c r="AT19" s="43"/>
    </row>
    <row r="20" spans="1:46" ht="21" customHeight="1" x14ac:dyDescent="0.2">
      <c r="A20" s="193" t="s">
        <v>20</v>
      </c>
      <c r="B20" s="138">
        <v>204</v>
      </c>
      <c r="C20" s="139">
        <v>54</v>
      </c>
      <c r="D20" s="140">
        <v>3</v>
      </c>
      <c r="E20" s="141">
        <v>57</v>
      </c>
      <c r="F20" s="142">
        <v>0</v>
      </c>
      <c r="G20" s="140">
        <v>1</v>
      </c>
      <c r="H20" s="142">
        <v>1</v>
      </c>
      <c r="I20" s="139">
        <v>1</v>
      </c>
      <c r="J20" s="140">
        <v>0</v>
      </c>
      <c r="K20" s="142">
        <v>1</v>
      </c>
      <c r="L20" s="139">
        <v>8</v>
      </c>
      <c r="M20" s="140">
        <v>4</v>
      </c>
      <c r="N20" s="142">
        <v>12</v>
      </c>
      <c r="O20" s="139">
        <v>1</v>
      </c>
      <c r="P20" s="140">
        <v>0</v>
      </c>
      <c r="Q20" s="142">
        <v>1</v>
      </c>
      <c r="R20" s="139">
        <v>0</v>
      </c>
      <c r="S20" s="140">
        <v>0</v>
      </c>
      <c r="T20" s="142">
        <v>0</v>
      </c>
      <c r="U20" s="139">
        <v>5</v>
      </c>
      <c r="V20" s="140">
        <v>5</v>
      </c>
      <c r="W20" s="142">
        <v>10</v>
      </c>
      <c r="X20" s="139">
        <v>1</v>
      </c>
      <c r="Y20" s="140">
        <v>0</v>
      </c>
      <c r="Z20" s="142">
        <v>1</v>
      </c>
      <c r="AA20" s="139">
        <v>0</v>
      </c>
      <c r="AB20" s="140">
        <v>0</v>
      </c>
      <c r="AC20" s="142">
        <v>0</v>
      </c>
      <c r="AD20" s="139">
        <v>1</v>
      </c>
      <c r="AE20" s="140">
        <v>0</v>
      </c>
      <c r="AF20" s="142">
        <v>1</v>
      </c>
      <c r="AG20" s="139">
        <v>0</v>
      </c>
      <c r="AH20" s="140">
        <v>0</v>
      </c>
      <c r="AI20" s="142">
        <v>0</v>
      </c>
      <c r="AJ20" s="139">
        <v>0</v>
      </c>
      <c r="AK20" s="140">
        <v>0</v>
      </c>
      <c r="AL20" s="142">
        <v>0</v>
      </c>
      <c r="AM20" s="143">
        <v>106</v>
      </c>
      <c r="AN20" s="144">
        <v>9</v>
      </c>
      <c r="AO20" s="144">
        <v>115</v>
      </c>
      <c r="AP20" s="143">
        <v>177</v>
      </c>
      <c r="AQ20" s="144">
        <v>22</v>
      </c>
      <c r="AR20" s="144">
        <v>199</v>
      </c>
      <c r="AS20" s="138">
        <v>5</v>
      </c>
      <c r="AT20" s="43"/>
    </row>
    <row r="21" spans="1:46" ht="21" customHeight="1" x14ac:dyDescent="0.2">
      <c r="A21" s="194" t="s">
        <v>21</v>
      </c>
      <c r="B21" s="145">
        <v>183</v>
      </c>
      <c r="C21" s="146">
        <v>15</v>
      </c>
      <c r="D21" s="147">
        <v>0</v>
      </c>
      <c r="E21" s="148">
        <v>15</v>
      </c>
      <c r="F21" s="149">
        <v>3</v>
      </c>
      <c r="G21" s="147">
        <v>0</v>
      </c>
      <c r="H21" s="150">
        <v>3</v>
      </c>
      <c r="I21" s="146">
        <v>1</v>
      </c>
      <c r="J21" s="147">
        <v>0</v>
      </c>
      <c r="K21" s="150">
        <v>1</v>
      </c>
      <c r="L21" s="146">
        <v>10</v>
      </c>
      <c r="M21" s="147">
        <v>3</v>
      </c>
      <c r="N21" s="149">
        <v>13</v>
      </c>
      <c r="O21" s="146">
        <v>2</v>
      </c>
      <c r="P21" s="147">
        <v>0</v>
      </c>
      <c r="Q21" s="150">
        <v>2</v>
      </c>
      <c r="R21" s="146">
        <v>0</v>
      </c>
      <c r="S21" s="147">
        <v>0</v>
      </c>
      <c r="T21" s="150">
        <v>0</v>
      </c>
      <c r="U21" s="146">
        <v>7</v>
      </c>
      <c r="V21" s="147">
        <v>4</v>
      </c>
      <c r="W21" s="150">
        <v>11</v>
      </c>
      <c r="X21" s="146">
        <v>1</v>
      </c>
      <c r="Y21" s="147">
        <v>0</v>
      </c>
      <c r="Z21" s="149">
        <v>1</v>
      </c>
      <c r="AA21" s="146">
        <v>0</v>
      </c>
      <c r="AB21" s="147">
        <v>0</v>
      </c>
      <c r="AC21" s="149">
        <v>0</v>
      </c>
      <c r="AD21" s="146">
        <v>0</v>
      </c>
      <c r="AE21" s="147">
        <v>0</v>
      </c>
      <c r="AF21" s="149">
        <v>0</v>
      </c>
      <c r="AG21" s="146">
        <v>0</v>
      </c>
      <c r="AH21" s="147">
        <v>0</v>
      </c>
      <c r="AI21" s="150">
        <v>0</v>
      </c>
      <c r="AJ21" s="146">
        <v>0</v>
      </c>
      <c r="AK21" s="147">
        <v>1</v>
      </c>
      <c r="AL21" s="150">
        <v>1</v>
      </c>
      <c r="AM21" s="146">
        <v>115</v>
      </c>
      <c r="AN21" s="150">
        <v>16</v>
      </c>
      <c r="AO21" s="150">
        <v>131</v>
      </c>
      <c r="AP21" s="146">
        <v>154</v>
      </c>
      <c r="AQ21" s="150">
        <v>24</v>
      </c>
      <c r="AR21" s="150">
        <v>178</v>
      </c>
      <c r="AS21" s="145">
        <v>5</v>
      </c>
      <c r="AT21" s="43"/>
    </row>
    <row r="22" spans="1:46" ht="21" customHeight="1" x14ac:dyDescent="0.2">
      <c r="A22" s="186" t="s">
        <v>22</v>
      </c>
      <c r="B22" s="151">
        <v>245</v>
      </c>
      <c r="C22" s="152">
        <v>0</v>
      </c>
      <c r="D22" s="153">
        <v>0</v>
      </c>
      <c r="E22" s="154">
        <v>0</v>
      </c>
      <c r="F22" s="155">
        <v>0</v>
      </c>
      <c r="G22" s="153">
        <v>0</v>
      </c>
      <c r="H22" s="155">
        <v>0</v>
      </c>
      <c r="I22" s="152">
        <v>0</v>
      </c>
      <c r="J22" s="153">
        <v>0</v>
      </c>
      <c r="K22" s="155">
        <v>0</v>
      </c>
      <c r="L22" s="152">
        <v>12</v>
      </c>
      <c r="M22" s="153">
        <v>10</v>
      </c>
      <c r="N22" s="155">
        <v>22</v>
      </c>
      <c r="O22" s="152">
        <v>0</v>
      </c>
      <c r="P22" s="153">
        <v>0</v>
      </c>
      <c r="Q22" s="155">
        <v>0</v>
      </c>
      <c r="R22" s="152">
        <v>0</v>
      </c>
      <c r="S22" s="153">
        <v>0</v>
      </c>
      <c r="T22" s="155">
        <v>0</v>
      </c>
      <c r="U22" s="152">
        <v>13</v>
      </c>
      <c r="V22" s="153">
        <v>4</v>
      </c>
      <c r="W22" s="155">
        <v>17</v>
      </c>
      <c r="X22" s="152">
        <v>0</v>
      </c>
      <c r="Y22" s="153">
        <v>0</v>
      </c>
      <c r="Z22" s="155">
        <v>0</v>
      </c>
      <c r="AA22" s="152">
        <v>0</v>
      </c>
      <c r="AB22" s="153">
        <v>0</v>
      </c>
      <c r="AC22" s="155">
        <v>0</v>
      </c>
      <c r="AD22" s="152">
        <v>1</v>
      </c>
      <c r="AE22" s="153">
        <v>0</v>
      </c>
      <c r="AF22" s="155">
        <v>1</v>
      </c>
      <c r="AG22" s="152">
        <v>0</v>
      </c>
      <c r="AH22" s="153">
        <v>0</v>
      </c>
      <c r="AI22" s="155">
        <v>0</v>
      </c>
      <c r="AJ22" s="152">
        <v>1</v>
      </c>
      <c r="AK22" s="153">
        <v>0</v>
      </c>
      <c r="AL22" s="155">
        <v>1</v>
      </c>
      <c r="AM22" s="152">
        <v>179</v>
      </c>
      <c r="AN22" s="156">
        <v>23</v>
      </c>
      <c r="AO22" s="156">
        <v>202</v>
      </c>
      <c r="AP22" s="152">
        <v>206</v>
      </c>
      <c r="AQ22" s="156">
        <v>37</v>
      </c>
      <c r="AR22" s="156">
        <v>243</v>
      </c>
      <c r="AS22" s="151">
        <v>2</v>
      </c>
      <c r="AT22" s="43"/>
    </row>
    <row r="23" spans="1:46" ht="21" customHeight="1" x14ac:dyDescent="0.2">
      <c r="A23" s="193" t="s">
        <v>23</v>
      </c>
      <c r="B23" s="138">
        <v>401</v>
      </c>
      <c r="C23" s="139">
        <v>1</v>
      </c>
      <c r="D23" s="140">
        <v>0</v>
      </c>
      <c r="E23" s="141">
        <v>1</v>
      </c>
      <c r="F23" s="142">
        <v>2</v>
      </c>
      <c r="G23" s="140">
        <v>1</v>
      </c>
      <c r="H23" s="142">
        <v>3</v>
      </c>
      <c r="I23" s="139">
        <v>4</v>
      </c>
      <c r="J23" s="140">
        <v>2</v>
      </c>
      <c r="K23" s="142">
        <v>6</v>
      </c>
      <c r="L23" s="139">
        <v>24</v>
      </c>
      <c r="M23" s="140">
        <v>15</v>
      </c>
      <c r="N23" s="142">
        <v>39</v>
      </c>
      <c r="O23" s="139">
        <v>1</v>
      </c>
      <c r="P23" s="140">
        <v>0</v>
      </c>
      <c r="Q23" s="142">
        <v>1</v>
      </c>
      <c r="R23" s="139">
        <v>0</v>
      </c>
      <c r="S23" s="140">
        <v>0</v>
      </c>
      <c r="T23" s="142">
        <v>0</v>
      </c>
      <c r="U23" s="139">
        <v>30</v>
      </c>
      <c r="V23" s="140">
        <v>16</v>
      </c>
      <c r="W23" s="142">
        <v>46</v>
      </c>
      <c r="X23" s="139">
        <v>1</v>
      </c>
      <c r="Y23" s="140">
        <v>0</v>
      </c>
      <c r="Z23" s="142">
        <v>1</v>
      </c>
      <c r="AA23" s="139">
        <v>0</v>
      </c>
      <c r="AB23" s="140">
        <v>0</v>
      </c>
      <c r="AC23" s="142">
        <v>0</v>
      </c>
      <c r="AD23" s="139">
        <v>0</v>
      </c>
      <c r="AE23" s="140">
        <v>1</v>
      </c>
      <c r="AF23" s="142">
        <v>1</v>
      </c>
      <c r="AG23" s="139">
        <v>0</v>
      </c>
      <c r="AH23" s="140">
        <v>0</v>
      </c>
      <c r="AI23" s="142">
        <v>0</v>
      </c>
      <c r="AJ23" s="139">
        <v>0</v>
      </c>
      <c r="AK23" s="140">
        <v>0</v>
      </c>
      <c r="AL23" s="142">
        <v>0</v>
      </c>
      <c r="AM23" s="143">
        <v>252</v>
      </c>
      <c r="AN23" s="144">
        <v>45</v>
      </c>
      <c r="AO23" s="144">
        <v>297</v>
      </c>
      <c r="AP23" s="143">
        <v>315</v>
      </c>
      <c r="AQ23" s="144">
        <v>80</v>
      </c>
      <c r="AR23" s="144">
        <v>395</v>
      </c>
      <c r="AS23" s="138">
        <v>6</v>
      </c>
      <c r="AT23" s="43"/>
    </row>
    <row r="24" spans="1:46" ht="21" customHeight="1" x14ac:dyDescent="0.2">
      <c r="A24" s="193" t="s">
        <v>24</v>
      </c>
      <c r="B24" s="138">
        <v>401</v>
      </c>
      <c r="C24" s="139">
        <v>38</v>
      </c>
      <c r="D24" s="140">
        <v>1</v>
      </c>
      <c r="E24" s="141">
        <v>39</v>
      </c>
      <c r="F24" s="142">
        <v>3</v>
      </c>
      <c r="G24" s="140">
        <v>2</v>
      </c>
      <c r="H24" s="142">
        <v>5</v>
      </c>
      <c r="I24" s="139">
        <v>3</v>
      </c>
      <c r="J24" s="140">
        <v>1</v>
      </c>
      <c r="K24" s="142">
        <v>4</v>
      </c>
      <c r="L24" s="139">
        <v>24</v>
      </c>
      <c r="M24" s="140">
        <v>9</v>
      </c>
      <c r="N24" s="142">
        <v>33</v>
      </c>
      <c r="O24" s="139">
        <v>1</v>
      </c>
      <c r="P24" s="140">
        <v>1</v>
      </c>
      <c r="Q24" s="142">
        <v>2</v>
      </c>
      <c r="R24" s="139">
        <v>1</v>
      </c>
      <c r="S24" s="140">
        <v>0</v>
      </c>
      <c r="T24" s="142">
        <v>1</v>
      </c>
      <c r="U24" s="139">
        <v>15</v>
      </c>
      <c r="V24" s="140">
        <v>13</v>
      </c>
      <c r="W24" s="142">
        <v>28</v>
      </c>
      <c r="X24" s="139">
        <v>0</v>
      </c>
      <c r="Y24" s="140">
        <v>0</v>
      </c>
      <c r="Z24" s="142">
        <v>0</v>
      </c>
      <c r="AA24" s="139">
        <v>0</v>
      </c>
      <c r="AB24" s="140">
        <v>0</v>
      </c>
      <c r="AC24" s="142">
        <v>0</v>
      </c>
      <c r="AD24" s="139">
        <v>0</v>
      </c>
      <c r="AE24" s="140">
        <v>0</v>
      </c>
      <c r="AF24" s="142">
        <v>0</v>
      </c>
      <c r="AG24" s="139">
        <v>0</v>
      </c>
      <c r="AH24" s="140">
        <v>0</v>
      </c>
      <c r="AI24" s="142">
        <v>0</v>
      </c>
      <c r="AJ24" s="139">
        <v>0</v>
      </c>
      <c r="AK24" s="140">
        <v>2</v>
      </c>
      <c r="AL24" s="142">
        <v>2</v>
      </c>
      <c r="AM24" s="143">
        <v>243</v>
      </c>
      <c r="AN24" s="305">
        <v>39</v>
      </c>
      <c r="AO24" s="305">
        <v>282</v>
      </c>
      <c r="AP24" s="306">
        <v>328</v>
      </c>
      <c r="AQ24" s="305">
        <v>68</v>
      </c>
      <c r="AR24" s="305">
        <v>396</v>
      </c>
      <c r="AS24" s="138">
        <v>5</v>
      </c>
      <c r="AT24" s="43"/>
    </row>
    <row r="25" spans="1:46" ht="21" customHeight="1" x14ac:dyDescent="0.2">
      <c r="A25" s="193" t="s">
        <v>25</v>
      </c>
      <c r="B25" s="138">
        <v>511</v>
      </c>
      <c r="C25" s="139">
        <v>43</v>
      </c>
      <c r="D25" s="140">
        <v>5</v>
      </c>
      <c r="E25" s="141">
        <v>48</v>
      </c>
      <c r="F25" s="142">
        <v>4</v>
      </c>
      <c r="G25" s="140">
        <v>4</v>
      </c>
      <c r="H25" s="142">
        <v>8</v>
      </c>
      <c r="I25" s="139">
        <v>2</v>
      </c>
      <c r="J25" s="140">
        <v>0</v>
      </c>
      <c r="K25" s="142">
        <v>2</v>
      </c>
      <c r="L25" s="139">
        <v>34</v>
      </c>
      <c r="M25" s="140">
        <v>12</v>
      </c>
      <c r="N25" s="142">
        <v>46</v>
      </c>
      <c r="O25" s="139">
        <v>0</v>
      </c>
      <c r="P25" s="140">
        <v>0</v>
      </c>
      <c r="Q25" s="142">
        <v>0</v>
      </c>
      <c r="R25" s="139">
        <v>0</v>
      </c>
      <c r="S25" s="140">
        <v>1</v>
      </c>
      <c r="T25" s="142">
        <v>1</v>
      </c>
      <c r="U25" s="139">
        <v>21</v>
      </c>
      <c r="V25" s="140">
        <v>13</v>
      </c>
      <c r="W25" s="142">
        <v>34</v>
      </c>
      <c r="X25" s="139">
        <v>1</v>
      </c>
      <c r="Y25" s="140">
        <v>2</v>
      </c>
      <c r="Z25" s="142">
        <v>3</v>
      </c>
      <c r="AA25" s="139">
        <v>0</v>
      </c>
      <c r="AB25" s="140">
        <v>0</v>
      </c>
      <c r="AC25" s="142">
        <v>0</v>
      </c>
      <c r="AD25" s="139">
        <v>0</v>
      </c>
      <c r="AE25" s="140">
        <v>0</v>
      </c>
      <c r="AF25" s="142">
        <v>0</v>
      </c>
      <c r="AG25" s="139">
        <v>0</v>
      </c>
      <c r="AH25" s="140">
        <v>0</v>
      </c>
      <c r="AI25" s="142">
        <v>0</v>
      </c>
      <c r="AJ25" s="139">
        <v>1</v>
      </c>
      <c r="AK25" s="140">
        <v>1</v>
      </c>
      <c r="AL25" s="142">
        <v>2</v>
      </c>
      <c r="AM25" s="143">
        <v>296</v>
      </c>
      <c r="AN25" s="144">
        <v>62</v>
      </c>
      <c r="AO25" s="144">
        <v>358</v>
      </c>
      <c r="AP25" s="143">
        <v>402</v>
      </c>
      <c r="AQ25" s="144">
        <v>100</v>
      </c>
      <c r="AR25" s="144">
        <v>502</v>
      </c>
      <c r="AS25" s="138">
        <v>9</v>
      </c>
      <c r="AT25" s="43"/>
    </row>
    <row r="26" spans="1:46" ht="21" customHeight="1" x14ac:dyDescent="0.2">
      <c r="A26" s="193" t="s">
        <v>26</v>
      </c>
      <c r="B26" s="138">
        <v>926</v>
      </c>
      <c r="C26" s="139">
        <v>65</v>
      </c>
      <c r="D26" s="140">
        <v>8</v>
      </c>
      <c r="E26" s="141">
        <v>73</v>
      </c>
      <c r="F26" s="142">
        <v>19</v>
      </c>
      <c r="G26" s="140">
        <v>6</v>
      </c>
      <c r="H26" s="142">
        <v>25</v>
      </c>
      <c r="I26" s="139">
        <v>18</v>
      </c>
      <c r="J26" s="140">
        <v>2</v>
      </c>
      <c r="K26" s="142">
        <v>20</v>
      </c>
      <c r="L26" s="139">
        <v>59</v>
      </c>
      <c r="M26" s="140">
        <v>48</v>
      </c>
      <c r="N26" s="142">
        <v>107</v>
      </c>
      <c r="O26" s="139">
        <v>5</v>
      </c>
      <c r="P26" s="140">
        <v>3</v>
      </c>
      <c r="Q26" s="142">
        <v>8</v>
      </c>
      <c r="R26" s="139">
        <v>1</v>
      </c>
      <c r="S26" s="140">
        <v>2</v>
      </c>
      <c r="T26" s="142">
        <v>3</v>
      </c>
      <c r="U26" s="139">
        <v>34</v>
      </c>
      <c r="V26" s="140">
        <v>30</v>
      </c>
      <c r="W26" s="142">
        <v>64</v>
      </c>
      <c r="X26" s="139">
        <v>5</v>
      </c>
      <c r="Y26" s="140">
        <v>3</v>
      </c>
      <c r="Z26" s="142">
        <v>8</v>
      </c>
      <c r="AA26" s="139">
        <v>1</v>
      </c>
      <c r="AB26" s="140">
        <v>0</v>
      </c>
      <c r="AC26" s="142">
        <v>1</v>
      </c>
      <c r="AD26" s="139">
        <v>0</v>
      </c>
      <c r="AE26" s="140">
        <v>1</v>
      </c>
      <c r="AF26" s="142">
        <v>1</v>
      </c>
      <c r="AG26" s="139">
        <v>0</v>
      </c>
      <c r="AH26" s="140">
        <v>1</v>
      </c>
      <c r="AI26" s="142">
        <v>1</v>
      </c>
      <c r="AJ26" s="139">
        <v>8</v>
      </c>
      <c r="AK26" s="140">
        <v>7</v>
      </c>
      <c r="AL26" s="142">
        <v>15</v>
      </c>
      <c r="AM26" s="143">
        <v>507</v>
      </c>
      <c r="AN26" s="144">
        <v>85</v>
      </c>
      <c r="AO26" s="144">
        <v>592</v>
      </c>
      <c r="AP26" s="143">
        <v>722</v>
      </c>
      <c r="AQ26" s="144">
        <v>196</v>
      </c>
      <c r="AR26" s="144">
        <v>918</v>
      </c>
      <c r="AS26" s="138">
        <v>8</v>
      </c>
      <c r="AT26" s="43"/>
    </row>
    <row r="27" spans="1:46" ht="21" customHeight="1" x14ac:dyDescent="0.2">
      <c r="A27" s="194" t="s">
        <v>27</v>
      </c>
      <c r="B27" s="145">
        <v>303</v>
      </c>
      <c r="C27" s="146">
        <v>22</v>
      </c>
      <c r="D27" s="147">
        <v>1</v>
      </c>
      <c r="E27" s="148">
        <v>23</v>
      </c>
      <c r="F27" s="149">
        <v>3</v>
      </c>
      <c r="G27" s="147">
        <v>1</v>
      </c>
      <c r="H27" s="150">
        <v>4</v>
      </c>
      <c r="I27" s="146">
        <v>1</v>
      </c>
      <c r="J27" s="147">
        <v>2</v>
      </c>
      <c r="K27" s="150">
        <v>3</v>
      </c>
      <c r="L27" s="146">
        <v>16</v>
      </c>
      <c r="M27" s="147">
        <v>17</v>
      </c>
      <c r="N27" s="149">
        <v>33</v>
      </c>
      <c r="O27" s="146">
        <v>1</v>
      </c>
      <c r="P27" s="147">
        <v>0</v>
      </c>
      <c r="Q27" s="150">
        <v>1</v>
      </c>
      <c r="R27" s="146">
        <v>0</v>
      </c>
      <c r="S27" s="147">
        <v>0</v>
      </c>
      <c r="T27" s="150">
        <v>0</v>
      </c>
      <c r="U27" s="146">
        <v>10</v>
      </c>
      <c r="V27" s="147">
        <v>10</v>
      </c>
      <c r="W27" s="150">
        <v>20</v>
      </c>
      <c r="X27" s="146">
        <v>0</v>
      </c>
      <c r="Y27" s="147">
        <v>1</v>
      </c>
      <c r="Z27" s="149">
        <v>1</v>
      </c>
      <c r="AA27" s="146">
        <v>0</v>
      </c>
      <c r="AB27" s="147">
        <v>0</v>
      </c>
      <c r="AC27" s="149">
        <v>0</v>
      </c>
      <c r="AD27" s="146">
        <v>0</v>
      </c>
      <c r="AE27" s="147">
        <v>0</v>
      </c>
      <c r="AF27" s="149">
        <v>0</v>
      </c>
      <c r="AG27" s="146">
        <v>0</v>
      </c>
      <c r="AH27" s="147">
        <v>0</v>
      </c>
      <c r="AI27" s="150">
        <v>0</v>
      </c>
      <c r="AJ27" s="146">
        <v>3</v>
      </c>
      <c r="AK27" s="147">
        <v>1</v>
      </c>
      <c r="AL27" s="150">
        <v>4</v>
      </c>
      <c r="AM27" s="146">
        <v>169</v>
      </c>
      <c r="AN27" s="150">
        <v>39</v>
      </c>
      <c r="AO27" s="150">
        <v>208</v>
      </c>
      <c r="AP27" s="146">
        <v>225</v>
      </c>
      <c r="AQ27" s="150">
        <v>72</v>
      </c>
      <c r="AR27" s="150">
        <v>297</v>
      </c>
      <c r="AS27" s="145">
        <v>6</v>
      </c>
      <c r="AT27" s="43"/>
    </row>
    <row r="28" spans="1:46" ht="21" customHeight="1" x14ac:dyDescent="0.2">
      <c r="A28" s="186" t="s">
        <v>29</v>
      </c>
      <c r="B28" s="151">
        <v>287</v>
      </c>
      <c r="C28" s="152">
        <v>17</v>
      </c>
      <c r="D28" s="153">
        <v>0</v>
      </c>
      <c r="E28" s="154">
        <v>17</v>
      </c>
      <c r="F28" s="155">
        <v>2</v>
      </c>
      <c r="G28" s="153">
        <v>0</v>
      </c>
      <c r="H28" s="155">
        <v>2</v>
      </c>
      <c r="I28" s="152">
        <v>5</v>
      </c>
      <c r="J28" s="153">
        <v>3</v>
      </c>
      <c r="K28" s="155">
        <v>8</v>
      </c>
      <c r="L28" s="152">
        <v>16</v>
      </c>
      <c r="M28" s="153">
        <v>10</v>
      </c>
      <c r="N28" s="155">
        <v>26</v>
      </c>
      <c r="O28" s="152">
        <v>5</v>
      </c>
      <c r="P28" s="153">
        <v>1</v>
      </c>
      <c r="Q28" s="155">
        <v>6</v>
      </c>
      <c r="R28" s="152">
        <v>2</v>
      </c>
      <c r="S28" s="153">
        <v>0</v>
      </c>
      <c r="T28" s="155">
        <v>2</v>
      </c>
      <c r="U28" s="152">
        <v>16</v>
      </c>
      <c r="V28" s="153">
        <v>14</v>
      </c>
      <c r="W28" s="155">
        <v>30</v>
      </c>
      <c r="X28" s="152">
        <v>2</v>
      </c>
      <c r="Y28" s="153">
        <v>0</v>
      </c>
      <c r="Z28" s="155">
        <v>2</v>
      </c>
      <c r="AA28" s="152">
        <v>0</v>
      </c>
      <c r="AB28" s="153">
        <v>0</v>
      </c>
      <c r="AC28" s="155">
        <v>0</v>
      </c>
      <c r="AD28" s="152">
        <v>0</v>
      </c>
      <c r="AE28" s="153">
        <v>0</v>
      </c>
      <c r="AF28" s="155">
        <v>0</v>
      </c>
      <c r="AG28" s="152">
        <v>0</v>
      </c>
      <c r="AH28" s="153">
        <v>0</v>
      </c>
      <c r="AI28" s="155">
        <v>0</v>
      </c>
      <c r="AJ28" s="152">
        <v>2</v>
      </c>
      <c r="AK28" s="153">
        <v>1</v>
      </c>
      <c r="AL28" s="155">
        <v>3</v>
      </c>
      <c r="AM28" s="152">
        <v>155</v>
      </c>
      <c r="AN28" s="156">
        <v>29</v>
      </c>
      <c r="AO28" s="156">
        <v>184</v>
      </c>
      <c r="AP28" s="152">
        <v>222</v>
      </c>
      <c r="AQ28" s="156">
        <v>58</v>
      </c>
      <c r="AR28" s="156">
        <v>280</v>
      </c>
      <c r="AS28" s="151">
        <v>7</v>
      </c>
      <c r="AT28" s="43"/>
    </row>
    <row r="29" spans="1:46" ht="21" customHeight="1" x14ac:dyDescent="0.2">
      <c r="A29" s="193" t="s">
        <v>30</v>
      </c>
      <c r="B29" s="138">
        <v>361</v>
      </c>
      <c r="C29" s="139">
        <v>47</v>
      </c>
      <c r="D29" s="140">
        <v>3</v>
      </c>
      <c r="E29" s="141">
        <v>50</v>
      </c>
      <c r="F29" s="142">
        <v>9</v>
      </c>
      <c r="G29" s="140">
        <v>0</v>
      </c>
      <c r="H29" s="142">
        <v>9</v>
      </c>
      <c r="I29" s="139">
        <v>21</v>
      </c>
      <c r="J29" s="140">
        <v>8</v>
      </c>
      <c r="K29" s="142">
        <v>29</v>
      </c>
      <c r="L29" s="139">
        <v>32</v>
      </c>
      <c r="M29" s="140">
        <v>14</v>
      </c>
      <c r="N29" s="142">
        <v>46</v>
      </c>
      <c r="O29" s="139">
        <v>6</v>
      </c>
      <c r="P29" s="140">
        <v>1</v>
      </c>
      <c r="Q29" s="142">
        <v>7</v>
      </c>
      <c r="R29" s="139">
        <v>0</v>
      </c>
      <c r="S29" s="140">
        <v>0</v>
      </c>
      <c r="T29" s="142">
        <v>0</v>
      </c>
      <c r="U29" s="139">
        <v>33</v>
      </c>
      <c r="V29" s="140">
        <v>29</v>
      </c>
      <c r="W29" s="142">
        <v>62</v>
      </c>
      <c r="X29" s="139">
        <v>0</v>
      </c>
      <c r="Y29" s="140">
        <v>3</v>
      </c>
      <c r="Z29" s="142">
        <v>3</v>
      </c>
      <c r="AA29" s="139">
        <v>0</v>
      </c>
      <c r="AB29" s="140">
        <v>0</v>
      </c>
      <c r="AC29" s="142">
        <v>0</v>
      </c>
      <c r="AD29" s="139">
        <v>0</v>
      </c>
      <c r="AE29" s="140">
        <v>0</v>
      </c>
      <c r="AF29" s="142">
        <v>0</v>
      </c>
      <c r="AG29" s="139">
        <v>0</v>
      </c>
      <c r="AH29" s="140">
        <v>0</v>
      </c>
      <c r="AI29" s="142">
        <v>0</v>
      </c>
      <c r="AJ29" s="139">
        <v>6</v>
      </c>
      <c r="AK29" s="140">
        <v>2</v>
      </c>
      <c r="AL29" s="142">
        <v>8</v>
      </c>
      <c r="AM29" s="143">
        <v>113</v>
      </c>
      <c r="AN29" s="144">
        <v>30</v>
      </c>
      <c r="AO29" s="144">
        <v>143</v>
      </c>
      <c r="AP29" s="143">
        <v>267</v>
      </c>
      <c r="AQ29" s="144">
        <v>90</v>
      </c>
      <c r="AR29" s="144">
        <v>357</v>
      </c>
      <c r="AS29" s="138">
        <v>4</v>
      </c>
      <c r="AT29" s="43"/>
    </row>
    <row r="30" spans="1:46" ht="21" customHeight="1" x14ac:dyDescent="0.2">
      <c r="A30" s="193" t="s">
        <v>31</v>
      </c>
      <c r="B30" s="138">
        <v>790</v>
      </c>
      <c r="C30" s="139">
        <v>74</v>
      </c>
      <c r="D30" s="140">
        <v>13</v>
      </c>
      <c r="E30" s="141">
        <v>87</v>
      </c>
      <c r="F30" s="142">
        <v>7</v>
      </c>
      <c r="G30" s="140">
        <v>9</v>
      </c>
      <c r="H30" s="142">
        <v>16</v>
      </c>
      <c r="I30" s="139">
        <v>2</v>
      </c>
      <c r="J30" s="140">
        <v>0</v>
      </c>
      <c r="K30" s="142">
        <v>2</v>
      </c>
      <c r="L30" s="139">
        <v>120</v>
      </c>
      <c r="M30" s="140">
        <v>47</v>
      </c>
      <c r="N30" s="142">
        <v>167</v>
      </c>
      <c r="O30" s="139">
        <v>6</v>
      </c>
      <c r="P30" s="140">
        <v>0</v>
      </c>
      <c r="Q30" s="142">
        <v>6</v>
      </c>
      <c r="R30" s="139">
        <v>1</v>
      </c>
      <c r="S30" s="140">
        <v>2</v>
      </c>
      <c r="T30" s="142">
        <v>3</v>
      </c>
      <c r="U30" s="139">
        <v>40</v>
      </c>
      <c r="V30" s="140">
        <v>40</v>
      </c>
      <c r="W30" s="142">
        <v>80</v>
      </c>
      <c r="X30" s="139">
        <v>4</v>
      </c>
      <c r="Y30" s="140">
        <v>3</v>
      </c>
      <c r="Z30" s="142">
        <v>7</v>
      </c>
      <c r="AA30" s="139">
        <v>0</v>
      </c>
      <c r="AB30" s="140">
        <v>0</v>
      </c>
      <c r="AC30" s="142">
        <v>0</v>
      </c>
      <c r="AD30" s="139">
        <v>1</v>
      </c>
      <c r="AE30" s="140">
        <v>0</v>
      </c>
      <c r="AF30" s="142">
        <v>1</v>
      </c>
      <c r="AG30" s="139">
        <v>0</v>
      </c>
      <c r="AH30" s="140">
        <v>0</v>
      </c>
      <c r="AI30" s="142">
        <v>0</v>
      </c>
      <c r="AJ30" s="139">
        <v>179</v>
      </c>
      <c r="AK30" s="140">
        <v>49</v>
      </c>
      <c r="AL30" s="142">
        <v>228</v>
      </c>
      <c r="AM30" s="143">
        <v>126</v>
      </c>
      <c r="AN30" s="144">
        <v>25</v>
      </c>
      <c r="AO30" s="144">
        <v>151</v>
      </c>
      <c r="AP30" s="143">
        <v>560</v>
      </c>
      <c r="AQ30" s="144">
        <v>188</v>
      </c>
      <c r="AR30" s="144">
        <v>748</v>
      </c>
      <c r="AS30" s="138">
        <v>42</v>
      </c>
      <c r="AT30" s="43"/>
    </row>
    <row r="31" spans="1:46" ht="21" customHeight="1" x14ac:dyDescent="0.2">
      <c r="A31" s="193" t="s">
        <v>32</v>
      </c>
      <c r="B31" s="138">
        <v>689</v>
      </c>
      <c r="C31" s="139">
        <v>49</v>
      </c>
      <c r="D31" s="140">
        <v>8</v>
      </c>
      <c r="E31" s="141">
        <v>57</v>
      </c>
      <c r="F31" s="142">
        <v>12</v>
      </c>
      <c r="G31" s="140">
        <v>6</v>
      </c>
      <c r="H31" s="142">
        <v>18</v>
      </c>
      <c r="I31" s="139">
        <v>55</v>
      </c>
      <c r="J31" s="140">
        <v>16</v>
      </c>
      <c r="K31" s="142">
        <v>71</v>
      </c>
      <c r="L31" s="139">
        <v>74</v>
      </c>
      <c r="M31" s="140">
        <v>29</v>
      </c>
      <c r="N31" s="142">
        <v>103</v>
      </c>
      <c r="O31" s="139">
        <v>2</v>
      </c>
      <c r="P31" s="140">
        <v>0</v>
      </c>
      <c r="Q31" s="142">
        <v>2</v>
      </c>
      <c r="R31" s="139">
        <v>0</v>
      </c>
      <c r="S31" s="140">
        <v>1</v>
      </c>
      <c r="T31" s="142">
        <v>1</v>
      </c>
      <c r="U31" s="139">
        <v>34</v>
      </c>
      <c r="V31" s="140">
        <v>22</v>
      </c>
      <c r="W31" s="142">
        <v>56</v>
      </c>
      <c r="X31" s="139">
        <v>2</v>
      </c>
      <c r="Y31" s="140">
        <v>3</v>
      </c>
      <c r="Z31" s="142">
        <v>5</v>
      </c>
      <c r="AA31" s="139">
        <v>0</v>
      </c>
      <c r="AB31" s="140">
        <v>0</v>
      </c>
      <c r="AC31" s="142">
        <v>0</v>
      </c>
      <c r="AD31" s="139">
        <v>2</v>
      </c>
      <c r="AE31" s="140">
        <v>1</v>
      </c>
      <c r="AF31" s="142">
        <v>3</v>
      </c>
      <c r="AG31" s="139">
        <v>0</v>
      </c>
      <c r="AH31" s="140">
        <v>0</v>
      </c>
      <c r="AI31" s="142">
        <v>0</v>
      </c>
      <c r="AJ31" s="139">
        <v>2</v>
      </c>
      <c r="AK31" s="140">
        <v>2</v>
      </c>
      <c r="AL31" s="142">
        <v>4</v>
      </c>
      <c r="AM31" s="143">
        <v>289</v>
      </c>
      <c r="AN31" s="144">
        <v>71</v>
      </c>
      <c r="AO31" s="144">
        <v>360</v>
      </c>
      <c r="AP31" s="143">
        <v>521</v>
      </c>
      <c r="AQ31" s="144">
        <v>159</v>
      </c>
      <c r="AR31" s="144">
        <v>680</v>
      </c>
      <c r="AS31" s="138">
        <v>9</v>
      </c>
      <c r="AT31" s="43"/>
    </row>
    <row r="32" spans="1:46" ht="21" customHeight="1" x14ac:dyDescent="0.2">
      <c r="A32" s="193" t="s">
        <v>33</v>
      </c>
      <c r="B32" s="138">
        <v>221</v>
      </c>
      <c r="C32" s="139">
        <v>18</v>
      </c>
      <c r="D32" s="140">
        <v>2</v>
      </c>
      <c r="E32" s="141">
        <v>20</v>
      </c>
      <c r="F32" s="142">
        <v>1</v>
      </c>
      <c r="G32" s="140">
        <v>1</v>
      </c>
      <c r="H32" s="142">
        <v>2</v>
      </c>
      <c r="I32" s="139">
        <v>14</v>
      </c>
      <c r="J32" s="140">
        <v>5</v>
      </c>
      <c r="K32" s="142">
        <v>19</v>
      </c>
      <c r="L32" s="139">
        <v>24</v>
      </c>
      <c r="M32" s="140">
        <v>5</v>
      </c>
      <c r="N32" s="142">
        <v>29</v>
      </c>
      <c r="O32" s="139">
        <v>0</v>
      </c>
      <c r="P32" s="140">
        <v>0</v>
      </c>
      <c r="Q32" s="142">
        <v>0</v>
      </c>
      <c r="R32" s="139">
        <v>0</v>
      </c>
      <c r="S32" s="140">
        <v>0</v>
      </c>
      <c r="T32" s="142">
        <v>0</v>
      </c>
      <c r="U32" s="139">
        <v>19</v>
      </c>
      <c r="V32" s="140">
        <v>6</v>
      </c>
      <c r="W32" s="142">
        <v>25</v>
      </c>
      <c r="X32" s="139">
        <v>0</v>
      </c>
      <c r="Y32" s="140">
        <v>0</v>
      </c>
      <c r="Z32" s="142">
        <v>0</v>
      </c>
      <c r="AA32" s="139">
        <v>0</v>
      </c>
      <c r="AB32" s="140">
        <v>0</v>
      </c>
      <c r="AC32" s="142">
        <v>0</v>
      </c>
      <c r="AD32" s="139">
        <v>0</v>
      </c>
      <c r="AE32" s="140">
        <v>0</v>
      </c>
      <c r="AF32" s="142">
        <v>0</v>
      </c>
      <c r="AG32" s="139">
        <v>0</v>
      </c>
      <c r="AH32" s="140">
        <v>0</v>
      </c>
      <c r="AI32" s="142">
        <v>0</v>
      </c>
      <c r="AJ32" s="139">
        <v>0</v>
      </c>
      <c r="AK32" s="140">
        <v>0</v>
      </c>
      <c r="AL32" s="142">
        <v>0</v>
      </c>
      <c r="AM32" s="143">
        <v>98</v>
      </c>
      <c r="AN32" s="144">
        <v>23</v>
      </c>
      <c r="AO32" s="144">
        <v>121</v>
      </c>
      <c r="AP32" s="143">
        <v>174</v>
      </c>
      <c r="AQ32" s="144">
        <v>42</v>
      </c>
      <c r="AR32" s="144">
        <v>216</v>
      </c>
      <c r="AS32" s="138">
        <v>5</v>
      </c>
      <c r="AT32" s="43"/>
    </row>
    <row r="33" spans="1:46" ht="21" customHeight="1" x14ac:dyDescent="0.2">
      <c r="A33" s="194" t="s">
        <v>35</v>
      </c>
      <c r="B33" s="145">
        <v>172</v>
      </c>
      <c r="C33" s="146">
        <v>14</v>
      </c>
      <c r="D33" s="147">
        <v>1</v>
      </c>
      <c r="E33" s="148">
        <v>15</v>
      </c>
      <c r="F33" s="149">
        <v>1</v>
      </c>
      <c r="G33" s="147">
        <v>1</v>
      </c>
      <c r="H33" s="150">
        <v>2</v>
      </c>
      <c r="I33" s="146">
        <v>4</v>
      </c>
      <c r="J33" s="147">
        <v>3</v>
      </c>
      <c r="K33" s="150">
        <v>7</v>
      </c>
      <c r="L33" s="146">
        <v>15</v>
      </c>
      <c r="M33" s="147">
        <v>9</v>
      </c>
      <c r="N33" s="149">
        <v>24</v>
      </c>
      <c r="O33" s="146">
        <v>2</v>
      </c>
      <c r="P33" s="147">
        <v>0</v>
      </c>
      <c r="Q33" s="150">
        <v>2</v>
      </c>
      <c r="R33" s="146">
        <v>0</v>
      </c>
      <c r="S33" s="147">
        <v>0</v>
      </c>
      <c r="T33" s="150">
        <v>0</v>
      </c>
      <c r="U33" s="146">
        <v>8</v>
      </c>
      <c r="V33" s="147">
        <v>9</v>
      </c>
      <c r="W33" s="150">
        <v>17</v>
      </c>
      <c r="X33" s="146">
        <v>2</v>
      </c>
      <c r="Y33" s="147">
        <v>0</v>
      </c>
      <c r="Z33" s="149">
        <v>2</v>
      </c>
      <c r="AA33" s="146">
        <v>0</v>
      </c>
      <c r="AB33" s="147">
        <v>0</v>
      </c>
      <c r="AC33" s="149">
        <v>0</v>
      </c>
      <c r="AD33" s="146">
        <v>0</v>
      </c>
      <c r="AE33" s="147">
        <v>0</v>
      </c>
      <c r="AF33" s="149">
        <v>0</v>
      </c>
      <c r="AG33" s="146">
        <v>0</v>
      </c>
      <c r="AH33" s="147">
        <v>0</v>
      </c>
      <c r="AI33" s="150">
        <v>0</v>
      </c>
      <c r="AJ33" s="146">
        <v>0</v>
      </c>
      <c r="AK33" s="147">
        <v>0</v>
      </c>
      <c r="AL33" s="150">
        <v>0</v>
      </c>
      <c r="AM33" s="146">
        <v>87</v>
      </c>
      <c r="AN33" s="150">
        <v>9</v>
      </c>
      <c r="AO33" s="150">
        <v>96</v>
      </c>
      <c r="AP33" s="146">
        <v>133</v>
      </c>
      <c r="AQ33" s="150">
        <v>32</v>
      </c>
      <c r="AR33" s="150">
        <v>165</v>
      </c>
      <c r="AS33" s="145">
        <v>7</v>
      </c>
      <c r="AT33" s="43"/>
    </row>
    <row r="34" spans="1:46" ht="21" customHeight="1" x14ac:dyDescent="0.2">
      <c r="A34" s="186" t="s">
        <v>36</v>
      </c>
      <c r="B34" s="151">
        <v>90</v>
      </c>
      <c r="C34" s="152">
        <v>11</v>
      </c>
      <c r="D34" s="153">
        <v>0</v>
      </c>
      <c r="E34" s="154">
        <v>11</v>
      </c>
      <c r="F34" s="155">
        <v>1</v>
      </c>
      <c r="G34" s="153">
        <v>0</v>
      </c>
      <c r="H34" s="155">
        <v>1</v>
      </c>
      <c r="I34" s="152">
        <v>1</v>
      </c>
      <c r="J34" s="153">
        <v>0</v>
      </c>
      <c r="K34" s="155">
        <v>1</v>
      </c>
      <c r="L34" s="152">
        <v>9</v>
      </c>
      <c r="M34" s="153">
        <v>4</v>
      </c>
      <c r="N34" s="155">
        <v>13</v>
      </c>
      <c r="O34" s="152">
        <v>0</v>
      </c>
      <c r="P34" s="153">
        <v>0</v>
      </c>
      <c r="Q34" s="155">
        <v>0</v>
      </c>
      <c r="R34" s="152">
        <v>0</v>
      </c>
      <c r="S34" s="153">
        <v>0</v>
      </c>
      <c r="T34" s="155">
        <v>0</v>
      </c>
      <c r="U34" s="152">
        <v>3</v>
      </c>
      <c r="V34" s="153">
        <v>4</v>
      </c>
      <c r="W34" s="155">
        <v>7</v>
      </c>
      <c r="X34" s="152">
        <v>0</v>
      </c>
      <c r="Y34" s="153">
        <v>0</v>
      </c>
      <c r="Z34" s="155">
        <v>0</v>
      </c>
      <c r="AA34" s="152">
        <v>0</v>
      </c>
      <c r="AB34" s="153">
        <v>0</v>
      </c>
      <c r="AC34" s="155">
        <v>0</v>
      </c>
      <c r="AD34" s="152">
        <v>0</v>
      </c>
      <c r="AE34" s="153">
        <v>0</v>
      </c>
      <c r="AF34" s="155">
        <v>0</v>
      </c>
      <c r="AG34" s="152">
        <v>0</v>
      </c>
      <c r="AH34" s="153">
        <v>0</v>
      </c>
      <c r="AI34" s="155">
        <v>0</v>
      </c>
      <c r="AJ34" s="152">
        <v>0</v>
      </c>
      <c r="AK34" s="153">
        <v>0</v>
      </c>
      <c r="AL34" s="155">
        <v>0</v>
      </c>
      <c r="AM34" s="152">
        <v>46</v>
      </c>
      <c r="AN34" s="156">
        <v>9</v>
      </c>
      <c r="AO34" s="156">
        <v>55</v>
      </c>
      <c r="AP34" s="152">
        <v>71</v>
      </c>
      <c r="AQ34" s="156">
        <v>17</v>
      </c>
      <c r="AR34" s="156">
        <v>88</v>
      </c>
      <c r="AS34" s="151">
        <v>2</v>
      </c>
      <c r="AT34" s="43"/>
    </row>
    <row r="35" spans="1:46" ht="21" customHeight="1" x14ac:dyDescent="0.2">
      <c r="A35" s="193" t="s">
        <v>37</v>
      </c>
      <c r="B35" s="138">
        <v>177</v>
      </c>
      <c r="C35" s="139">
        <v>1</v>
      </c>
      <c r="D35" s="140">
        <v>0</v>
      </c>
      <c r="E35" s="141">
        <v>1</v>
      </c>
      <c r="F35" s="142">
        <v>2</v>
      </c>
      <c r="G35" s="140">
        <v>0</v>
      </c>
      <c r="H35" s="142">
        <v>2</v>
      </c>
      <c r="I35" s="139">
        <v>0</v>
      </c>
      <c r="J35" s="140">
        <v>0</v>
      </c>
      <c r="K35" s="142">
        <v>0</v>
      </c>
      <c r="L35" s="139">
        <v>10</v>
      </c>
      <c r="M35" s="140">
        <v>4</v>
      </c>
      <c r="N35" s="142">
        <v>14</v>
      </c>
      <c r="O35" s="139">
        <v>1</v>
      </c>
      <c r="P35" s="140">
        <v>0</v>
      </c>
      <c r="Q35" s="142">
        <v>1</v>
      </c>
      <c r="R35" s="139">
        <v>0</v>
      </c>
      <c r="S35" s="140">
        <v>0</v>
      </c>
      <c r="T35" s="142">
        <v>0</v>
      </c>
      <c r="U35" s="139">
        <v>6</v>
      </c>
      <c r="V35" s="140">
        <v>4</v>
      </c>
      <c r="W35" s="142">
        <v>10</v>
      </c>
      <c r="X35" s="139">
        <v>0</v>
      </c>
      <c r="Y35" s="140">
        <v>0</v>
      </c>
      <c r="Z35" s="142">
        <v>0</v>
      </c>
      <c r="AA35" s="139">
        <v>0</v>
      </c>
      <c r="AB35" s="140">
        <v>0</v>
      </c>
      <c r="AC35" s="142">
        <v>0</v>
      </c>
      <c r="AD35" s="139">
        <v>0</v>
      </c>
      <c r="AE35" s="140">
        <v>0</v>
      </c>
      <c r="AF35" s="142">
        <v>0</v>
      </c>
      <c r="AG35" s="139">
        <v>0</v>
      </c>
      <c r="AH35" s="140">
        <v>0</v>
      </c>
      <c r="AI35" s="142">
        <v>0</v>
      </c>
      <c r="AJ35" s="139">
        <v>0</v>
      </c>
      <c r="AK35" s="140">
        <v>1</v>
      </c>
      <c r="AL35" s="142">
        <v>1</v>
      </c>
      <c r="AM35" s="143">
        <v>129</v>
      </c>
      <c r="AN35" s="144">
        <v>11</v>
      </c>
      <c r="AO35" s="144">
        <v>140</v>
      </c>
      <c r="AP35" s="143">
        <v>149</v>
      </c>
      <c r="AQ35" s="144">
        <v>20</v>
      </c>
      <c r="AR35" s="144">
        <v>169</v>
      </c>
      <c r="AS35" s="138">
        <v>8</v>
      </c>
      <c r="AT35" s="43"/>
    </row>
    <row r="36" spans="1:46" ht="21" customHeight="1" x14ac:dyDescent="0.2">
      <c r="A36" s="193" t="s">
        <v>38</v>
      </c>
      <c r="B36" s="138">
        <v>335</v>
      </c>
      <c r="C36" s="139">
        <v>17</v>
      </c>
      <c r="D36" s="140">
        <v>0</v>
      </c>
      <c r="E36" s="141">
        <v>17</v>
      </c>
      <c r="F36" s="142">
        <v>2</v>
      </c>
      <c r="G36" s="140">
        <v>2</v>
      </c>
      <c r="H36" s="142">
        <v>4</v>
      </c>
      <c r="I36" s="139">
        <v>2</v>
      </c>
      <c r="J36" s="140">
        <v>0</v>
      </c>
      <c r="K36" s="142">
        <v>2</v>
      </c>
      <c r="L36" s="139">
        <v>28</v>
      </c>
      <c r="M36" s="140">
        <v>9</v>
      </c>
      <c r="N36" s="142">
        <v>37</v>
      </c>
      <c r="O36" s="139">
        <v>0</v>
      </c>
      <c r="P36" s="140">
        <v>0</v>
      </c>
      <c r="Q36" s="142">
        <v>0</v>
      </c>
      <c r="R36" s="139">
        <v>0</v>
      </c>
      <c r="S36" s="140">
        <v>0</v>
      </c>
      <c r="T36" s="142">
        <v>0</v>
      </c>
      <c r="U36" s="139">
        <v>16</v>
      </c>
      <c r="V36" s="140">
        <v>9</v>
      </c>
      <c r="W36" s="142">
        <v>25</v>
      </c>
      <c r="X36" s="139">
        <v>2</v>
      </c>
      <c r="Y36" s="140">
        <v>0</v>
      </c>
      <c r="Z36" s="142">
        <v>2</v>
      </c>
      <c r="AA36" s="139">
        <v>0</v>
      </c>
      <c r="AB36" s="140">
        <v>0</v>
      </c>
      <c r="AC36" s="142">
        <v>0</v>
      </c>
      <c r="AD36" s="139">
        <v>0</v>
      </c>
      <c r="AE36" s="140">
        <v>0</v>
      </c>
      <c r="AF36" s="142">
        <v>0</v>
      </c>
      <c r="AG36" s="139">
        <v>0</v>
      </c>
      <c r="AH36" s="140">
        <v>0</v>
      </c>
      <c r="AI36" s="142">
        <v>0</v>
      </c>
      <c r="AJ36" s="139">
        <v>0</v>
      </c>
      <c r="AK36" s="140">
        <v>0</v>
      </c>
      <c r="AL36" s="142">
        <v>0</v>
      </c>
      <c r="AM36" s="143">
        <v>216</v>
      </c>
      <c r="AN36" s="144">
        <v>26</v>
      </c>
      <c r="AO36" s="144">
        <v>242</v>
      </c>
      <c r="AP36" s="143">
        <v>283</v>
      </c>
      <c r="AQ36" s="144">
        <v>46</v>
      </c>
      <c r="AR36" s="144">
        <v>329</v>
      </c>
      <c r="AS36" s="138">
        <v>6</v>
      </c>
      <c r="AT36" s="43"/>
    </row>
    <row r="37" spans="1:46" ht="21" customHeight="1" x14ac:dyDescent="0.2">
      <c r="A37" s="193" t="s">
        <v>39</v>
      </c>
      <c r="B37" s="138">
        <v>358</v>
      </c>
      <c r="C37" s="139">
        <v>17</v>
      </c>
      <c r="D37" s="140">
        <v>0</v>
      </c>
      <c r="E37" s="141">
        <v>17</v>
      </c>
      <c r="F37" s="142">
        <v>5</v>
      </c>
      <c r="G37" s="140">
        <v>1</v>
      </c>
      <c r="H37" s="142">
        <v>6</v>
      </c>
      <c r="I37" s="139">
        <v>3</v>
      </c>
      <c r="J37" s="140">
        <v>0</v>
      </c>
      <c r="K37" s="142">
        <v>3</v>
      </c>
      <c r="L37" s="139">
        <v>26</v>
      </c>
      <c r="M37" s="140">
        <v>14</v>
      </c>
      <c r="N37" s="142">
        <v>40</v>
      </c>
      <c r="O37" s="139">
        <v>0</v>
      </c>
      <c r="P37" s="140">
        <v>0</v>
      </c>
      <c r="Q37" s="142">
        <v>0</v>
      </c>
      <c r="R37" s="139">
        <v>0</v>
      </c>
      <c r="S37" s="140">
        <v>1</v>
      </c>
      <c r="T37" s="142">
        <v>1</v>
      </c>
      <c r="U37" s="139">
        <v>12</v>
      </c>
      <c r="V37" s="140">
        <v>8</v>
      </c>
      <c r="W37" s="142">
        <v>20</v>
      </c>
      <c r="X37" s="139">
        <v>3</v>
      </c>
      <c r="Y37" s="140">
        <v>0</v>
      </c>
      <c r="Z37" s="142">
        <v>3</v>
      </c>
      <c r="AA37" s="139">
        <v>0</v>
      </c>
      <c r="AB37" s="140">
        <v>0</v>
      </c>
      <c r="AC37" s="142">
        <v>0</v>
      </c>
      <c r="AD37" s="139">
        <v>4</v>
      </c>
      <c r="AE37" s="140">
        <v>2</v>
      </c>
      <c r="AF37" s="142">
        <v>6</v>
      </c>
      <c r="AG37" s="139">
        <v>0</v>
      </c>
      <c r="AH37" s="140">
        <v>0</v>
      </c>
      <c r="AI37" s="142">
        <v>0</v>
      </c>
      <c r="AJ37" s="139">
        <v>6</v>
      </c>
      <c r="AK37" s="140">
        <v>0</v>
      </c>
      <c r="AL37" s="142">
        <v>6</v>
      </c>
      <c r="AM37" s="143">
        <v>216</v>
      </c>
      <c r="AN37" s="144">
        <v>36</v>
      </c>
      <c r="AO37" s="144">
        <v>252</v>
      </c>
      <c r="AP37" s="143">
        <v>292</v>
      </c>
      <c r="AQ37" s="144">
        <v>62</v>
      </c>
      <c r="AR37" s="144">
        <v>354</v>
      </c>
      <c r="AS37" s="138">
        <v>4</v>
      </c>
      <c r="AT37" s="43"/>
    </row>
    <row r="38" spans="1:46" ht="21" customHeight="1" x14ac:dyDescent="0.2">
      <c r="A38" s="194" t="s">
        <v>40</v>
      </c>
      <c r="B38" s="145">
        <v>309</v>
      </c>
      <c r="C38" s="146">
        <v>26</v>
      </c>
      <c r="D38" s="147">
        <v>4</v>
      </c>
      <c r="E38" s="148">
        <v>30</v>
      </c>
      <c r="F38" s="149">
        <v>1</v>
      </c>
      <c r="G38" s="147">
        <v>0</v>
      </c>
      <c r="H38" s="150">
        <v>1</v>
      </c>
      <c r="I38" s="146">
        <v>0</v>
      </c>
      <c r="J38" s="147">
        <v>0</v>
      </c>
      <c r="K38" s="150">
        <v>0</v>
      </c>
      <c r="L38" s="146">
        <v>26</v>
      </c>
      <c r="M38" s="147">
        <v>8</v>
      </c>
      <c r="N38" s="150">
        <v>34</v>
      </c>
      <c r="O38" s="146">
        <v>2</v>
      </c>
      <c r="P38" s="147">
        <v>0</v>
      </c>
      <c r="Q38" s="150">
        <v>2</v>
      </c>
      <c r="R38" s="146">
        <v>1</v>
      </c>
      <c r="S38" s="147">
        <v>0</v>
      </c>
      <c r="T38" s="150">
        <v>1</v>
      </c>
      <c r="U38" s="146">
        <v>16</v>
      </c>
      <c r="V38" s="147">
        <v>7</v>
      </c>
      <c r="W38" s="150">
        <v>23</v>
      </c>
      <c r="X38" s="146">
        <v>1</v>
      </c>
      <c r="Y38" s="147">
        <v>0</v>
      </c>
      <c r="Z38" s="149">
        <v>1</v>
      </c>
      <c r="AA38" s="146">
        <v>0</v>
      </c>
      <c r="AB38" s="147">
        <v>0</v>
      </c>
      <c r="AC38" s="149">
        <v>0</v>
      </c>
      <c r="AD38" s="146">
        <v>2</v>
      </c>
      <c r="AE38" s="147">
        <v>0</v>
      </c>
      <c r="AF38" s="149">
        <v>2</v>
      </c>
      <c r="AG38" s="146">
        <v>0</v>
      </c>
      <c r="AH38" s="147">
        <v>0</v>
      </c>
      <c r="AI38" s="150">
        <v>0</v>
      </c>
      <c r="AJ38" s="146">
        <v>20</v>
      </c>
      <c r="AK38" s="147">
        <v>4</v>
      </c>
      <c r="AL38" s="150">
        <v>24</v>
      </c>
      <c r="AM38" s="146">
        <v>166</v>
      </c>
      <c r="AN38" s="150">
        <v>19</v>
      </c>
      <c r="AO38" s="150">
        <v>185</v>
      </c>
      <c r="AP38" s="146">
        <v>261</v>
      </c>
      <c r="AQ38" s="150">
        <v>42</v>
      </c>
      <c r="AR38" s="150">
        <v>303</v>
      </c>
      <c r="AS38" s="145">
        <v>6</v>
      </c>
      <c r="AT38" s="43"/>
    </row>
    <row r="39" spans="1:46" ht="21" customHeight="1" x14ac:dyDescent="0.2">
      <c r="A39" s="186" t="s">
        <v>41</v>
      </c>
      <c r="B39" s="151">
        <v>173</v>
      </c>
      <c r="C39" s="152">
        <v>2</v>
      </c>
      <c r="D39" s="153">
        <v>0</v>
      </c>
      <c r="E39" s="154">
        <v>2</v>
      </c>
      <c r="F39" s="155">
        <v>2</v>
      </c>
      <c r="G39" s="153">
        <v>0</v>
      </c>
      <c r="H39" s="155">
        <v>2</v>
      </c>
      <c r="I39" s="152">
        <v>1</v>
      </c>
      <c r="J39" s="153">
        <v>0</v>
      </c>
      <c r="K39" s="155">
        <v>1</v>
      </c>
      <c r="L39" s="152">
        <v>11</v>
      </c>
      <c r="M39" s="153">
        <v>3</v>
      </c>
      <c r="N39" s="155">
        <v>14</v>
      </c>
      <c r="O39" s="152">
        <v>0</v>
      </c>
      <c r="P39" s="153">
        <v>0</v>
      </c>
      <c r="Q39" s="155">
        <v>0</v>
      </c>
      <c r="R39" s="152">
        <v>0</v>
      </c>
      <c r="S39" s="153">
        <v>0</v>
      </c>
      <c r="T39" s="155">
        <v>0</v>
      </c>
      <c r="U39" s="152">
        <v>5</v>
      </c>
      <c r="V39" s="153">
        <v>4</v>
      </c>
      <c r="W39" s="155">
        <v>9</v>
      </c>
      <c r="X39" s="152">
        <v>0</v>
      </c>
      <c r="Y39" s="153">
        <v>0</v>
      </c>
      <c r="Z39" s="155">
        <v>0</v>
      </c>
      <c r="AA39" s="152">
        <v>0</v>
      </c>
      <c r="AB39" s="153">
        <v>0</v>
      </c>
      <c r="AC39" s="155">
        <v>0</v>
      </c>
      <c r="AD39" s="152">
        <v>0</v>
      </c>
      <c r="AE39" s="153">
        <v>0</v>
      </c>
      <c r="AF39" s="155">
        <v>0</v>
      </c>
      <c r="AG39" s="152">
        <v>0</v>
      </c>
      <c r="AH39" s="153">
        <v>0</v>
      </c>
      <c r="AI39" s="155">
        <v>0</v>
      </c>
      <c r="AJ39" s="152">
        <v>0</v>
      </c>
      <c r="AK39" s="153">
        <v>0</v>
      </c>
      <c r="AL39" s="155">
        <v>0</v>
      </c>
      <c r="AM39" s="152">
        <v>125</v>
      </c>
      <c r="AN39" s="156">
        <v>19</v>
      </c>
      <c r="AO39" s="156">
        <v>144</v>
      </c>
      <c r="AP39" s="152">
        <v>146</v>
      </c>
      <c r="AQ39" s="156">
        <v>26</v>
      </c>
      <c r="AR39" s="156">
        <v>172</v>
      </c>
      <c r="AS39" s="151">
        <v>1</v>
      </c>
      <c r="AT39" s="43"/>
    </row>
    <row r="40" spans="1:46" ht="21" customHeight="1" x14ac:dyDescent="0.2">
      <c r="A40" s="193" t="s">
        <v>42</v>
      </c>
      <c r="B40" s="138">
        <v>177</v>
      </c>
      <c r="C40" s="139">
        <v>62</v>
      </c>
      <c r="D40" s="140">
        <v>7</v>
      </c>
      <c r="E40" s="141">
        <v>69</v>
      </c>
      <c r="F40" s="142">
        <v>8</v>
      </c>
      <c r="G40" s="140">
        <v>1</v>
      </c>
      <c r="H40" s="142">
        <v>9</v>
      </c>
      <c r="I40" s="139">
        <v>0</v>
      </c>
      <c r="J40" s="140">
        <v>1</v>
      </c>
      <c r="K40" s="142">
        <v>1</v>
      </c>
      <c r="L40" s="139">
        <v>12</v>
      </c>
      <c r="M40" s="140">
        <v>6</v>
      </c>
      <c r="N40" s="142">
        <v>18</v>
      </c>
      <c r="O40" s="139">
        <v>6</v>
      </c>
      <c r="P40" s="140">
        <v>1</v>
      </c>
      <c r="Q40" s="142">
        <v>7</v>
      </c>
      <c r="R40" s="139">
        <v>0</v>
      </c>
      <c r="S40" s="140">
        <v>0</v>
      </c>
      <c r="T40" s="142">
        <v>0</v>
      </c>
      <c r="U40" s="139">
        <v>5</v>
      </c>
      <c r="V40" s="140">
        <v>3</v>
      </c>
      <c r="W40" s="142">
        <v>8</v>
      </c>
      <c r="X40" s="139">
        <v>0</v>
      </c>
      <c r="Y40" s="140">
        <v>0</v>
      </c>
      <c r="Z40" s="142">
        <v>0</v>
      </c>
      <c r="AA40" s="139">
        <v>0</v>
      </c>
      <c r="AB40" s="140">
        <v>0</v>
      </c>
      <c r="AC40" s="142">
        <v>0</v>
      </c>
      <c r="AD40" s="139">
        <v>1</v>
      </c>
      <c r="AE40" s="140">
        <v>0</v>
      </c>
      <c r="AF40" s="142">
        <v>1</v>
      </c>
      <c r="AG40" s="139">
        <v>0</v>
      </c>
      <c r="AH40" s="140">
        <v>0</v>
      </c>
      <c r="AI40" s="142">
        <v>0</v>
      </c>
      <c r="AJ40" s="139">
        <v>0</v>
      </c>
      <c r="AK40" s="140">
        <v>1</v>
      </c>
      <c r="AL40" s="142">
        <v>1</v>
      </c>
      <c r="AM40" s="143">
        <v>53</v>
      </c>
      <c r="AN40" s="144">
        <v>8</v>
      </c>
      <c r="AO40" s="144">
        <v>61</v>
      </c>
      <c r="AP40" s="143">
        <v>147</v>
      </c>
      <c r="AQ40" s="144">
        <v>28</v>
      </c>
      <c r="AR40" s="144">
        <v>175</v>
      </c>
      <c r="AS40" s="138">
        <v>2</v>
      </c>
      <c r="AT40" s="43"/>
    </row>
    <row r="41" spans="1:46" ht="21" customHeight="1" x14ac:dyDescent="0.2">
      <c r="A41" s="193" t="s">
        <v>43</v>
      </c>
      <c r="B41" s="138">
        <v>260</v>
      </c>
      <c r="C41" s="139">
        <v>35</v>
      </c>
      <c r="D41" s="140">
        <v>3</v>
      </c>
      <c r="E41" s="141">
        <v>38</v>
      </c>
      <c r="F41" s="142">
        <v>3</v>
      </c>
      <c r="G41" s="140">
        <v>1</v>
      </c>
      <c r="H41" s="142">
        <v>4</v>
      </c>
      <c r="I41" s="139">
        <v>0</v>
      </c>
      <c r="J41" s="140">
        <v>0</v>
      </c>
      <c r="K41" s="142">
        <v>0</v>
      </c>
      <c r="L41" s="139">
        <v>19</v>
      </c>
      <c r="M41" s="140">
        <v>9</v>
      </c>
      <c r="N41" s="142">
        <v>28</v>
      </c>
      <c r="O41" s="139">
        <v>1</v>
      </c>
      <c r="P41" s="140">
        <v>0</v>
      </c>
      <c r="Q41" s="142">
        <v>1</v>
      </c>
      <c r="R41" s="139">
        <v>0</v>
      </c>
      <c r="S41" s="140">
        <v>0</v>
      </c>
      <c r="T41" s="142">
        <v>0</v>
      </c>
      <c r="U41" s="139">
        <v>3</v>
      </c>
      <c r="V41" s="140">
        <v>9</v>
      </c>
      <c r="W41" s="142">
        <v>12</v>
      </c>
      <c r="X41" s="139">
        <v>2</v>
      </c>
      <c r="Y41" s="140">
        <v>0</v>
      </c>
      <c r="Z41" s="142">
        <v>2</v>
      </c>
      <c r="AA41" s="139">
        <v>1</v>
      </c>
      <c r="AB41" s="140">
        <v>0</v>
      </c>
      <c r="AC41" s="142">
        <v>1</v>
      </c>
      <c r="AD41" s="139">
        <v>1</v>
      </c>
      <c r="AE41" s="140">
        <v>0</v>
      </c>
      <c r="AF41" s="142">
        <v>1</v>
      </c>
      <c r="AG41" s="139">
        <v>0</v>
      </c>
      <c r="AH41" s="140">
        <v>0</v>
      </c>
      <c r="AI41" s="142">
        <v>0</v>
      </c>
      <c r="AJ41" s="139">
        <v>1</v>
      </c>
      <c r="AK41" s="140">
        <v>1</v>
      </c>
      <c r="AL41" s="142">
        <v>2</v>
      </c>
      <c r="AM41" s="143">
        <v>142</v>
      </c>
      <c r="AN41" s="144">
        <v>23</v>
      </c>
      <c r="AO41" s="144">
        <v>165</v>
      </c>
      <c r="AP41" s="143">
        <v>208</v>
      </c>
      <c r="AQ41" s="144">
        <v>46</v>
      </c>
      <c r="AR41" s="144">
        <v>254</v>
      </c>
      <c r="AS41" s="138">
        <v>6</v>
      </c>
      <c r="AT41" s="43"/>
    </row>
    <row r="42" spans="1:46" ht="21" customHeight="1" x14ac:dyDescent="0.2">
      <c r="A42" s="194" t="s">
        <v>44</v>
      </c>
      <c r="B42" s="145">
        <v>191</v>
      </c>
      <c r="C42" s="146">
        <v>10</v>
      </c>
      <c r="D42" s="147">
        <v>1</v>
      </c>
      <c r="E42" s="148">
        <v>11</v>
      </c>
      <c r="F42" s="149">
        <v>5</v>
      </c>
      <c r="G42" s="147">
        <v>0</v>
      </c>
      <c r="H42" s="150">
        <v>5</v>
      </c>
      <c r="I42" s="146">
        <v>0</v>
      </c>
      <c r="J42" s="147">
        <v>0</v>
      </c>
      <c r="K42" s="150">
        <v>0</v>
      </c>
      <c r="L42" s="146">
        <v>11</v>
      </c>
      <c r="M42" s="147">
        <v>9</v>
      </c>
      <c r="N42" s="149">
        <v>20</v>
      </c>
      <c r="O42" s="146">
        <v>0</v>
      </c>
      <c r="P42" s="147">
        <v>0</v>
      </c>
      <c r="Q42" s="150">
        <v>0</v>
      </c>
      <c r="R42" s="146">
        <v>0</v>
      </c>
      <c r="S42" s="147">
        <v>0</v>
      </c>
      <c r="T42" s="150">
        <v>0</v>
      </c>
      <c r="U42" s="146">
        <v>18</v>
      </c>
      <c r="V42" s="147">
        <v>9</v>
      </c>
      <c r="W42" s="150">
        <v>27</v>
      </c>
      <c r="X42" s="146">
        <v>2</v>
      </c>
      <c r="Y42" s="147">
        <v>0</v>
      </c>
      <c r="Z42" s="149">
        <v>2</v>
      </c>
      <c r="AA42" s="146">
        <v>0</v>
      </c>
      <c r="AB42" s="147">
        <v>0</v>
      </c>
      <c r="AC42" s="149">
        <v>0</v>
      </c>
      <c r="AD42" s="146">
        <v>5</v>
      </c>
      <c r="AE42" s="147">
        <v>0</v>
      </c>
      <c r="AF42" s="149">
        <v>5</v>
      </c>
      <c r="AG42" s="146">
        <v>0</v>
      </c>
      <c r="AH42" s="147">
        <v>0</v>
      </c>
      <c r="AI42" s="150">
        <v>0</v>
      </c>
      <c r="AJ42" s="146">
        <v>0</v>
      </c>
      <c r="AK42" s="147">
        <v>0</v>
      </c>
      <c r="AL42" s="150">
        <v>0</v>
      </c>
      <c r="AM42" s="146">
        <v>105</v>
      </c>
      <c r="AN42" s="150">
        <v>15</v>
      </c>
      <c r="AO42" s="150">
        <v>120</v>
      </c>
      <c r="AP42" s="146">
        <v>156</v>
      </c>
      <c r="AQ42" s="150">
        <v>34</v>
      </c>
      <c r="AR42" s="150">
        <v>190</v>
      </c>
      <c r="AS42" s="145">
        <v>1</v>
      </c>
      <c r="AT42" s="43"/>
    </row>
    <row r="43" spans="1:46" ht="21" customHeight="1" x14ac:dyDescent="0.2">
      <c r="A43" s="186" t="s">
        <v>45</v>
      </c>
      <c r="B43" s="151">
        <v>636</v>
      </c>
      <c r="C43" s="152">
        <v>50</v>
      </c>
      <c r="D43" s="153">
        <v>3</v>
      </c>
      <c r="E43" s="154">
        <v>53</v>
      </c>
      <c r="F43" s="155">
        <v>19</v>
      </c>
      <c r="G43" s="153">
        <v>9</v>
      </c>
      <c r="H43" s="155">
        <v>28</v>
      </c>
      <c r="I43" s="152">
        <v>16</v>
      </c>
      <c r="J43" s="153">
        <v>3</v>
      </c>
      <c r="K43" s="155">
        <v>19</v>
      </c>
      <c r="L43" s="152">
        <v>63</v>
      </c>
      <c r="M43" s="153">
        <v>25</v>
      </c>
      <c r="N43" s="155">
        <v>88</v>
      </c>
      <c r="O43" s="152">
        <v>1</v>
      </c>
      <c r="P43" s="153">
        <v>2</v>
      </c>
      <c r="Q43" s="155">
        <v>3</v>
      </c>
      <c r="R43" s="152">
        <v>1</v>
      </c>
      <c r="S43" s="153">
        <v>0</v>
      </c>
      <c r="T43" s="155">
        <v>1</v>
      </c>
      <c r="U43" s="152">
        <v>25</v>
      </c>
      <c r="V43" s="153">
        <v>17</v>
      </c>
      <c r="W43" s="155">
        <v>42</v>
      </c>
      <c r="X43" s="152">
        <v>3</v>
      </c>
      <c r="Y43" s="153">
        <v>0</v>
      </c>
      <c r="Z43" s="155">
        <v>3</v>
      </c>
      <c r="AA43" s="152">
        <v>0</v>
      </c>
      <c r="AB43" s="153">
        <v>0</v>
      </c>
      <c r="AC43" s="155">
        <v>0</v>
      </c>
      <c r="AD43" s="152">
        <v>4</v>
      </c>
      <c r="AE43" s="153">
        <v>2</v>
      </c>
      <c r="AF43" s="155">
        <v>6</v>
      </c>
      <c r="AG43" s="152">
        <v>0</v>
      </c>
      <c r="AH43" s="153">
        <v>0</v>
      </c>
      <c r="AI43" s="155">
        <v>0</v>
      </c>
      <c r="AJ43" s="152">
        <v>0</v>
      </c>
      <c r="AK43" s="153">
        <v>5</v>
      </c>
      <c r="AL43" s="155">
        <v>5</v>
      </c>
      <c r="AM43" s="152">
        <v>333</v>
      </c>
      <c r="AN43" s="156">
        <v>48</v>
      </c>
      <c r="AO43" s="156">
        <v>381</v>
      </c>
      <c r="AP43" s="152">
        <v>515</v>
      </c>
      <c r="AQ43" s="156">
        <v>114</v>
      </c>
      <c r="AR43" s="156">
        <v>629</v>
      </c>
      <c r="AS43" s="151">
        <v>7</v>
      </c>
      <c r="AT43" s="43"/>
    </row>
    <row r="44" spans="1:46" ht="21" customHeight="1" x14ac:dyDescent="0.2">
      <c r="A44" s="193" t="s">
        <v>46</v>
      </c>
      <c r="B44" s="138">
        <v>212</v>
      </c>
      <c r="C44" s="139">
        <v>34</v>
      </c>
      <c r="D44" s="140">
        <v>1</v>
      </c>
      <c r="E44" s="141">
        <v>35</v>
      </c>
      <c r="F44" s="142">
        <v>10</v>
      </c>
      <c r="G44" s="140">
        <v>2</v>
      </c>
      <c r="H44" s="142">
        <v>12</v>
      </c>
      <c r="I44" s="139">
        <v>0</v>
      </c>
      <c r="J44" s="140">
        <v>0</v>
      </c>
      <c r="K44" s="142">
        <v>0</v>
      </c>
      <c r="L44" s="139">
        <v>9</v>
      </c>
      <c r="M44" s="140">
        <v>5</v>
      </c>
      <c r="N44" s="142">
        <v>14</v>
      </c>
      <c r="O44" s="139">
        <v>0</v>
      </c>
      <c r="P44" s="140">
        <v>0</v>
      </c>
      <c r="Q44" s="142">
        <v>0</v>
      </c>
      <c r="R44" s="139">
        <v>0</v>
      </c>
      <c r="S44" s="140">
        <v>0</v>
      </c>
      <c r="T44" s="142">
        <v>0</v>
      </c>
      <c r="U44" s="139">
        <v>8</v>
      </c>
      <c r="V44" s="140">
        <v>2</v>
      </c>
      <c r="W44" s="142">
        <v>10</v>
      </c>
      <c r="X44" s="139">
        <v>1</v>
      </c>
      <c r="Y44" s="140">
        <v>0</v>
      </c>
      <c r="Z44" s="142">
        <v>1</v>
      </c>
      <c r="AA44" s="139">
        <v>0</v>
      </c>
      <c r="AB44" s="140">
        <v>0</v>
      </c>
      <c r="AC44" s="142">
        <v>0</v>
      </c>
      <c r="AD44" s="139">
        <v>0</v>
      </c>
      <c r="AE44" s="140">
        <v>0</v>
      </c>
      <c r="AF44" s="142">
        <v>0</v>
      </c>
      <c r="AG44" s="139">
        <v>0</v>
      </c>
      <c r="AH44" s="140">
        <v>0</v>
      </c>
      <c r="AI44" s="142">
        <v>0</v>
      </c>
      <c r="AJ44" s="139">
        <v>0</v>
      </c>
      <c r="AK44" s="140">
        <v>1</v>
      </c>
      <c r="AL44" s="142">
        <v>1</v>
      </c>
      <c r="AM44" s="143">
        <v>112</v>
      </c>
      <c r="AN44" s="144">
        <v>22</v>
      </c>
      <c r="AO44" s="144">
        <v>134</v>
      </c>
      <c r="AP44" s="143">
        <v>174</v>
      </c>
      <c r="AQ44" s="144">
        <v>33</v>
      </c>
      <c r="AR44" s="144">
        <v>207</v>
      </c>
      <c r="AS44" s="138">
        <v>5</v>
      </c>
      <c r="AT44" s="43"/>
    </row>
    <row r="45" spans="1:46" ht="21" customHeight="1" x14ac:dyDescent="0.2">
      <c r="A45" s="193" t="s">
        <v>47</v>
      </c>
      <c r="B45" s="138">
        <v>286</v>
      </c>
      <c r="C45" s="139">
        <v>61</v>
      </c>
      <c r="D45" s="140">
        <v>1</v>
      </c>
      <c r="E45" s="141">
        <v>62</v>
      </c>
      <c r="F45" s="142">
        <v>3</v>
      </c>
      <c r="G45" s="140">
        <v>0</v>
      </c>
      <c r="H45" s="142">
        <v>3</v>
      </c>
      <c r="I45" s="139">
        <v>3</v>
      </c>
      <c r="J45" s="140">
        <v>0</v>
      </c>
      <c r="K45" s="142">
        <v>3</v>
      </c>
      <c r="L45" s="139">
        <v>20</v>
      </c>
      <c r="M45" s="140">
        <v>3</v>
      </c>
      <c r="N45" s="142">
        <v>23</v>
      </c>
      <c r="O45" s="139">
        <v>10</v>
      </c>
      <c r="P45" s="140">
        <v>0</v>
      </c>
      <c r="Q45" s="142">
        <v>10</v>
      </c>
      <c r="R45" s="139">
        <v>0</v>
      </c>
      <c r="S45" s="140">
        <v>0</v>
      </c>
      <c r="T45" s="142">
        <v>0</v>
      </c>
      <c r="U45" s="139">
        <v>7</v>
      </c>
      <c r="V45" s="140">
        <v>5</v>
      </c>
      <c r="W45" s="142">
        <v>12</v>
      </c>
      <c r="X45" s="139">
        <v>1</v>
      </c>
      <c r="Y45" s="140">
        <v>0</v>
      </c>
      <c r="Z45" s="142">
        <v>1</v>
      </c>
      <c r="AA45" s="139">
        <v>0</v>
      </c>
      <c r="AB45" s="140">
        <v>0</v>
      </c>
      <c r="AC45" s="142">
        <v>0</v>
      </c>
      <c r="AD45" s="139">
        <v>2</v>
      </c>
      <c r="AE45" s="140">
        <v>1</v>
      </c>
      <c r="AF45" s="142">
        <v>3</v>
      </c>
      <c r="AG45" s="139">
        <v>0</v>
      </c>
      <c r="AH45" s="140">
        <v>0</v>
      </c>
      <c r="AI45" s="142">
        <v>0</v>
      </c>
      <c r="AJ45" s="139">
        <v>0</v>
      </c>
      <c r="AK45" s="140">
        <v>1</v>
      </c>
      <c r="AL45" s="142">
        <v>1</v>
      </c>
      <c r="AM45" s="143">
        <v>145</v>
      </c>
      <c r="AN45" s="144">
        <v>15</v>
      </c>
      <c r="AO45" s="144">
        <v>160</v>
      </c>
      <c r="AP45" s="143">
        <v>252</v>
      </c>
      <c r="AQ45" s="144">
        <v>26</v>
      </c>
      <c r="AR45" s="144">
        <v>278</v>
      </c>
      <c r="AS45" s="138">
        <v>8</v>
      </c>
      <c r="AT45" s="43"/>
    </row>
    <row r="46" spans="1:46" ht="21" customHeight="1" x14ac:dyDescent="0.2">
      <c r="A46" s="193" t="s">
        <v>48</v>
      </c>
      <c r="B46" s="138">
        <v>307</v>
      </c>
      <c r="C46" s="139">
        <v>34</v>
      </c>
      <c r="D46" s="140">
        <v>1</v>
      </c>
      <c r="E46" s="141">
        <v>35</v>
      </c>
      <c r="F46" s="142">
        <v>4</v>
      </c>
      <c r="G46" s="140">
        <v>0</v>
      </c>
      <c r="H46" s="142">
        <v>4</v>
      </c>
      <c r="I46" s="139">
        <v>1</v>
      </c>
      <c r="J46" s="140">
        <v>0</v>
      </c>
      <c r="K46" s="142">
        <v>1</v>
      </c>
      <c r="L46" s="139">
        <v>18</v>
      </c>
      <c r="M46" s="140">
        <v>5</v>
      </c>
      <c r="N46" s="142">
        <v>23</v>
      </c>
      <c r="O46" s="139">
        <v>2</v>
      </c>
      <c r="P46" s="140">
        <v>0</v>
      </c>
      <c r="Q46" s="142">
        <v>2</v>
      </c>
      <c r="R46" s="139">
        <v>0</v>
      </c>
      <c r="S46" s="140">
        <v>0</v>
      </c>
      <c r="T46" s="142">
        <v>0</v>
      </c>
      <c r="U46" s="139">
        <v>9</v>
      </c>
      <c r="V46" s="140">
        <v>8</v>
      </c>
      <c r="W46" s="142">
        <v>17</v>
      </c>
      <c r="X46" s="139">
        <v>0</v>
      </c>
      <c r="Y46" s="140">
        <v>3</v>
      </c>
      <c r="Z46" s="142">
        <v>3</v>
      </c>
      <c r="AA46" s="139">
        <v>0</v>
      </c>
      <c r="AB46" s="140">
        <v>0</v>
      </c>
      <c r="AC46" s="142">
        <v>0</v>
      </c>
      <c r="AD46" s="139">
        <v>0</v>
      </c>
      <c r="AE46" s="140">
        <v>0</v>
      </c>
      <c r="AF46" s="142">
        <v>0</v>
      </c>
      <c r="AG46" s="139">
        <v>0</v>
      </c>
      <c r="AH46" s="140">
        <v>0</v>
      </c>
      <c r="AI46" s="142">
        <v>0</v>
      </c>
      <c r="AJ46" s="139">
        <v>4</v>
      </c>
      <c r="AK46" s="140">
        <v>0</v>
      </c>
      <c r="AL46" s="142">
        <v>4</v>
      </c>
      <c r="AM46" s="143">
        <v>191</v>
      </c>
      <c r="AN46" s="144">
        <v>17</v>
      </c>
      <c r="AO46" s="144">
        <v>208</v>
      </c>
      <c r="AP46" s="143">
        <v>263</v>
      </c>
      <c r="AQ46" s="144">
        <v>34</v>
      </c>
      <c r="AR46" s="144">
        <v>297</v>
      </c>
      <c r="AS46" s="138">
        <v>10</v>
      </c>
      <c r="AT46" s="43"/>
    </row>
    <row r="47" spans="1:46" ht="21" customHeight="1" x14ac:dyDescent="0.2">
      <c r="A47" s="193" t="s">
        <v>49</v>
      </c>
      <c r="B47" s="138">
        <v>295</v>
      </c>
      <c r="C47" s="139">
        <v>27</v>
      </c>
      <c r="D47" s="140">
        <v>1</v>
      </c>
      <c r="E47" s="141">
        <v>28</v>
      </c>
      <c r="F47" s="142">
        <v>5</v>
      </c>
      <c r="G47" s="140">
        <v>2</v>
      </c>
      <c r="H47" s="142">
        <v>7</v>
      </c>
      <c r="I47" s="139">
        <v>2</v>
      </c>
      <c r="J47" s="140">
        <v>0</v>
      </c>
      <c r="K47" s="142">
        <v>2</v>
      </c>
      <c r="L47" s="139">
        <v>15</v>
      </c>
      <c r="M47" s="140">
        <v>6</v>
      </c>
      <c r="N47" s="142">
        <v>21</v>
      </c>
      <c r="O47" s="139">
        <v>0</v>
      </c>
      <c r="P47" s="140">
        <v>0</v>
      </c>
      <c r="Q47" s="142">
        <v>0</v>
      </c>
      <c r="R47" s="139">
        <v>0</v>
      </c>
      <c r="S47" s="140">
        <v>0</v>
      </c>
      <c r="T47" s="142">
        <v>0</v>
      </c>
      <c r="U47" s="139">
        <v>13</v>
      </c>
      <c r="V47" s="140">
        <v>5</v>
      </c>
      <c r="W47" s="142">
        <v>18</v>
      </c>
      <c r="X47" s="139">
        <v>0</v>
      </c>
      <c r="Y47" s="140">
        <v>0</v>
      </c>
      <c r="Z47" s="142">
        <v>0</v>
      </c>
      <c r="AA47" s="139">
        <v>0</v>
      </c>
      <c r="AB47" s="140">
        <v>0</v>
      </c>
      <c r="AC47" s="142">
        <v>0</v>
      </c>
      <c r="AD47" s="139">
        <v>4</v>
      </c>
      <c r="AE47" s="140">
        <v>0</v>
      </c>
      <c r="AF47" s="142">
        <v>4</v>
      </c>
      <c r="AG47" s="139">
        <v>0</v>
      </c>
      <c r="AH47" s="140">
        <v>0</v>
      </c>
      <c r="AI47" s="142">
        <v>0</v>
      </c>
      <c r="AJ47" s="139">
        <v>0</v>
      </c>
      <c r="AK47" s="140">
        <v>0</v>
      </c>
      <c r="AL47" s="142">
        <v>0</v>
      </c>
      <c r="AM47" s="143">
        <v>189</v>
      </c>
      <c r="AN47" s="144">
        <v>20</v>
      </c>
      <c r="AO47" s="144">
        <v>209</v>
      </c>
      <c r="AP47" s="143">
        <v>255</v>
      </c>
      <c r="AQ47" s="144">
        <v>34</v>
      </c>
      <c r="AR47" s="144">
        <v>289</v>
      </c>
      <c r="AS47" s="138">
        <v>6</v>
      </c>
      <c r="AT47" s="43"/>
    </row>
    <row r="48" spans="1:46" ht="21" customHeight="1" x14ac:dyDescent="0.2">
      <c r="A48" s="193" t="s">
        <v>50</v>
      </c>
      <c r="B48" s="138">
        <v>196</v>
      </c>
      <c r="C48" s="139">
        <v>14</v>
      </c>
      <c r="D48" s="140">
        <v>1</v>
      </c>
      <c r="E48" s="141">
        <v>15</v>
      </c>
      <c r="F48" s="142">
        <v>7</v>
      </c>
      <c r="G48" s="140">
        <v>3</v>
      </c>
      <c r="H48" s="142">
        <v>10</v>
      </c>
      <c r="I48" s="139">
        <v>0</v>
      </c>
      <c r="J48" s="140">
        <v>1</v>
      </c>
      <c r="K48" s="142">
        <v>1</v>
      </c>
      <c r="L48" s="139">
        <v>11</v>
      </c>
      <c r="M48" s="140">
        <v>10</v>
      </c>
      <c r="N48" s="142">
        <v>21</v>
      </c>
      <c r="O48" s="139">
        <v>5</v>
      </c>
      <c r="P48" s="140">
        <v>1</v>
      </c>
      <c r="Q48" s="142">
        <v>6</v>
      </c>
      <c r="R48" s="139">
        <v>0</v>
      </c>
      <c r="S48" s="140">
        <v>0</v>
      </c>
      <c r="T48" s="142">
        <v>0</v>
      </c>
      <c r="U48" s="139">
        <v>4</v>
      </c>
      <c r="V48" s="140">
        <v>6</v>
      </c>
      <c r="W48" s="142">
        <v>10</v>
      </c>
      <c r="X48" s="139">
        <v>0</v>
      </c>
      <c r="Y48" s="140">
        <v>0</v>
      </c>
      <c r="Z48" s="142">
        <v>0</v>
      </c>
      <c r="AA48" s="139">
        <v>0</v>
      </c>
      <c r="AB48" s="140">
        <v>0</v>
      </c>
      <c r="AC48" s="142">
        <v>0</v>
      </c>
      <c r="AD48" s="139">
        <v>1</v>
      </c>
      <c r="AE48" s="140">
        <v>0</v>
      </c>
      <c r="AF48" s="142">
        <v>1</v>
      </c>
      <c r="AG48" s="139">
        <v>0</v>
      </c>
      <c r="AH48" s="140">
        <v>0</v>
      </c>
      <c r="AI48" s="142">
        <v>0</v>
      </c>
      <c r="AJ48" s="139">
        <v>0</v>
      </c>
      <c r="AK48" s="140">
        <v>2</v>
      </c>
      <c r="AL48" s="142">
        <v>2</v>
      </c>
      <c r="AM48" s="143">
        <v>114</v>
      </c>
      <c r="AN48" s="144">
        <v>14</v>
      </c>
      <c r="AO48" s="144">
        <v>128</v>
      </c>
      <c r="AP48" s="143">
        <v>156</v>
      </c>
      <c r="AQ48" s="144">
        <v>38</v>
      </c>
      <c r="AR48" s="144">
        <v>194</v>
      </c>
      <c r="AS48" s="138">
        <v>2</v>
      </c>
      <c r="AT48" s="43"/>
    </row>
    <row r="49" spans="1:47" ht="21" customHeight="1" x14ac:dyDescent="0.2">
      <c r="A49" s="193" t="s">
        <v>51</v>
      </c>
      <c r="B49" s="138">
        <v>388</v>
      </c>
      <c r="C49" s="139">
        <v>24</v>
      </c>
      <c r="D49" s="140">
        <v>2</v>
      </c>
      <c r="E49" s="141">
        <v>26</v>
      </c>
      <c r="F49" s="142">
        <v>0</v>
      </c>
      <c r="G49" s="140">
        <v>5</v>
      </c>
      <c r="H49" s="142">
        <v>5</v>
      </c>
      <c r="I49" s="139">
        <v>1</v>
      </c>
      <c r="J49" s="140">
        <v>0</v>
      </c>
      <c r="K49" s="142">
        <v>1</v>
      </c>
      <c r="L49" s="139">
        <v>14</v>
      </c>
      <c r="M49" s="140">
        <v>11</v>
      </c>
      <c r="N49" s="142">
        <v>25</v>
      </c>
      <c r="O49" s="139">
        <v>2</v>
      </c>
      <c r="P49" s="140">
        <v>0</v>
      </c>
      <c r="Q49" s="142">
        <v>2</v>
      </c>
      <c r="R49" s="139">
        <v>0</v>
      </c>
      <c r="S49" s="140">
        <v>0</v>
      </c>
      <c r="T49" s="142">
        <v>0</v>
      </c>
      <c r="U49" s="139">
        <v>13</v>
      </c>
      <c r="V49" s="140">
        <v>10</v>
      </c>
      <c r="W49" s="142">
        <v>23</v>
      </c>
      <c r="X49" s="139">
        <v>0</v>
      </c>
      <c r="Y49" s="140">
        <v>2</v>
      </c>
      <c r="Z49" s="142">
        <v>2</v>
      </c>
      <c r="AA49" s="139">
        <v>0</v>
      </c>
      <c r="AB49" s="140">
        <v>0</v>
      </c>
      <c r="AC49" s="142">
        <v>0</v>
      </c>
      <c r="AD49" s="139">
        <v>4</v>
      </c>
      <c r="AE49" s="140">
        <v>0</v>
      </c>
      <c r="AF49" s="142">
        <v>4</v>
      </c>
      <c r="AG49" s="139">
        <v>0</v>
      </c>
      <c r="AH49" s="140">
        <v>0</v>
      </c>
      <c r="AI49" s="142">
        <v>0</v>
      </c>
      <c r="AJ49" s="139">
        <v>1</v>
      </c>
      <c r="AK49" s="140">
        <v>2</v>
      </c>
      <c r="AL49" s="142">
        <v>3</v>
      </c>
      <c r="AM49" s="143">
        <v>257</v>
      </c>
      <c r="AN49" s="144">
        <v>29</v>
      </c>
      <c r="AO49" s="144">
        <v>286</v>
      </c>
      <c r="AP49" s="143">
        <v>316</v>
      </c>
      <c r="AQ49" s="144">
        <v>61</v>
      </c>
      <c r="AR49" s="144">
        <v>377</v>
      </c>
      <c r="AS49" s="138">
        <v>11</v>
      </c>
      <c r="AT49" s="43"/>
    </row>
    <row r="50" spans="1:47" ht="21" customHeight="1" x14ac:dyDescent="0.2">
      <c r="A50" s="194" t="s">
        <v>52</v>
      </c>
      <c r="B50" s="145">
        <v>288</v>
      </c>
      <c r="C50" s="146">
        <v>23</v>
      </c>
      <c r="D50" s="147">
        <v>5</v>
      </c>
      <c r="E50" s="157">
        <v>28</v>
      </c>
      <c r="F50" s="149">
        <v>6</v>
      </c>
      <c r="G50" s="147">
        <v>2</v>
      </c>
      <c r="H50" s="149">
        <v>8</v>
      </c>
      <c r="I50" s="146">
        <v>2</v>
      </c>
      <c r="J50" s="147">
        <v>0</v>
      </c>
      <c r="K50" s="149">
        <v>2</v>
      </c>
      <c r="L50" s="146">
        <v>23</v>
      </c>
      <c r="M50" s="147">
        <v>4</v>
      </c>
      <c r="N50" s="149">
        <v>27</v>
      </c>
      <c r="O50" s="146">
        <v>0</v>
      </c>
      <c r="P50" s="147">
        <v>0</v>
      </c>
      <c r="Q50" s="149">
        <v>0</v>
      </c>
      <c r="R50" s="146">
        <v>0</v>
      </c>
      <c r="S50" s="147">
        <v>1</v>
      </c>
      <c r="T50" s="149">
        <v>1</v>
      </c>
      <c r="U50" s="146">
        <v>15</v>
      </c>
      <c r="V50" s="147">
        <v>8</v>
      </c>
      <c r="W50" s="149">
        <v>23</v>
      </c>
      <c r="X50" s="146">
        <v>1</v>
      </c>
      <c r="Y50" s="147">
        <v>0</v>
      </c>
      <c r="Z50" s="149">
        <v>1</v>
      </c>
      <c r="AA50" s="146">
        <v>0</v>
      </c>
      <c r="AB50" s="147">
        <v>0</v>
      </c>
      <c r="AC50" s="149">
        <v>0</v>
      </c>
      <c r="AD50" s="146">
        <v>4</v>
      </c>
      <c r="AE50" s="147">
        <v>1</v>
      </c>
      <c r="AF50" s="149">
        <v>5</v>
      </c>
      <c r="AG50" s="146">
        <v>0</v>
      </c>
      <c r="AH50" s="147">
        <v>0</v>
      </c>
      <c r="AI50" s="149">
        <v>0</v>
      </c>
      <c r="AJ50" s="146">
        <v>1</v>
      </c>
      <c r="AK50" s="147">
        <v>0</v>
      </c>
      <c r="AL50" s="149">
        <v>1</v>
      </c>
      <c r="AM50" s="146">
        <v>157</v>
      </c>
      <c r="AN50" s="150">
        <v>23</v>
      </c>
      <c r="AO50" s="150">
        <v>180</v>
      </c>
      <c r="AP50" s="146">
        <v>232</v>
      </c>
      <c r="AQ50" s="150">
        <v>44</v>
      </c>
      <c r="AR50" s="150">
        <v>276</v>
      </c>
      <c r="AS50" s="145">
        <v>12</v>
      </c>
      <c r="AT50" s="224"/>
    </row>
    <row r="51" spans="1:47" ht="21" customHeight="1" x14ac:dyDescent="0.2">
      <c r="A51" s="195" t="s">
        <v>89</v>
      </c>
      <c r="B51" s="158">
        <f>SUM(B4:B50)</f>
        <v>18732</v>
      </c>
      <c r="C51" s="159">
        <f t="shared" ref="C51:M51" si="0">SUM(C4:C50)</f>
        <v>1791</v>
      </c>
      <c r="D51" s="160">
        <f t="shared" si="0"/>
        <v>202</v>
      </c>
      <c r="E51" s="161">
        <f>SUM(E4:E50)</f>
        <v>1993</v>
      </c>
      <c r="F51" s="162">
        <f t="shared" si="0"/>
        <v>457</v>
      </c>
      <c r="G51" s="160">
        <f t="shared" si="0"/>
        <v>223</v>
      </c>
      <c r="H51" s="162">
        <f t="shared" si="0"/>
        <v>680</v>
      </c>
      <c r="I51" s="159">
        <f t="shared" si="0"/>
        <v>304</v>
      </c>
      <c r="J51" s="160">
        <f t="shared" si="0"/>
        <v>90</v>
      </c>
      <c r="K51" s="162">
        <f t="shared" si="0"/>
        <v>394</v>
      </c>
      <c r="L51" s="159">
        <f t="shared" si="0"/>
        <v>1500</v>
      </c>
      <c r="M51" s="160">
        <f t="shared" si="0"/>
        <v>740</v>
      </c>
      <c r="N51" s="162">
        <f>SUM(N4:N50)</f>
        <v>2240</v>
      </c>
      <c r="O51" s="159">
        <f t="shared" ref="O51:P51" si="1">SUM(O4:O50)</f>
        <v>112</v>
      </c>
      <c r="P51" s="160">
        <f t="shared" si="1"/>
        <v>30</v>
      </c>
      <c r="Q51" s="162">
        <f>SUM(Q4:Q50)</f>
        <v>142</v>
      </c>
      <c r="R51" s="159">
        <f t="shared" ref="R51:AS51" si="2">SUM(R4:R50)</f>
        <v>26</v>
      </c>
      <c r="S51" s="160">
        <f t="shared" si="2"/>
        <v>21</v>
      </c>
      <c r="T51" s="162">
        <f t="shared" si="2"/>
        <v>48</v>
      </c>
      <c r="U51" s="159">
        <f t="shared" si="2"/>
        <v>860</v>
      </c>
      <c r="V51" s="160">
        <f t="shared" si="2"/>
        <v>677</v>
      </c>
      <c r="W51" s="162">
        <f t="shared" si="2"/>
        <v>1537</v>
      </c>
      <c r="X51" s="159">
        <f t="shared" si="2"/>
        <v>81</v>
      </c>
      <c r="Y51" s="160">
        <f t="shared" si="2"/>
        <v>40</v>
      </c>
      <c r="Z51" s="162">
        <f t="shared" si="2"/>
        <v>121</v>
      </c>
      <c r="AA51" s="159">
        <f t="shared" si="2"/>
        <v>2</v>
      </c>
      <c r="AB51" s="160">
        <f t="shared" si="2"/>
        <v>0</v>
      </c>
      <c r="AC51" s="162">
        <f t="shared" si="2"/>
        <v>2</v>
      </c>
      <c r="AD51" s="159">
        <f t="shared" si="2"/>
        <v>55</v>
      </c>
      <c r="AE51" s="160">
        <f t="shared" si="2"/>
        <v>20</v>
      </c>
      <c r="AF51" s="162">
        <f t="shared" si="2"/>
        <v>75</v>
      </c>
      <c r="AG51" s="159">
        <f t="shared" si="2"/>
        <v>1</v>
      </c>
      <c r="AH51" s="160">
        <f t="shared" si="2"/>
        <v>3</v>
      </c>
      <c r="AI51" s="162">
        <f t="shared" si="2"/>
        <v>4</v>
      </c>
      <c r="AJ51" s="159">
        <f t="shared" si="2"/>
        <v>303</v>
      </c>
      <c r="AK51" s="160">
        <f t="shared" si="2"/>
        <v>188</v>
      </c>
      <c r="AL51" s="162">
        <f t="shared" si="2"/>
        <v>491</v>
      </c>
      <c r="AM51" s="163">
        <f t="shared" si="2"/>
        <v>9164</v>
      </c>
      <c r="AN51" s="307">
        <f t="shared" si="2"/>
        <v>1498</v>
      </c>
      <c r="AO51" s="308">
        <f t="shared" si="2"/>
        <v>10662</v>
      </c>
      <c r="AP51" s="309">
        <f t="shared" si="2"/>
        <v>14656</v>
      </c>
      <c r="AQ51" s="307">
        <f t="shared" si="2"/>
        <v>3732</v>
      </c>
      <c r="AR51" s="308">
        <f t="shared" si="2"/>
        <v>18389</v>
      </c>
      <c r="AS51" s="158">
        <f t="shared" si="2"/>
        <v>343</v>
      </c>
    </row>
    <row r="52" spans="1:47" s="49" customFormat="1" ht="21" customHeight="1" x14ac:dyDescent="0.2">
      <c r="A52" s="227" t="s">
        <v>113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50"/>
      <c r="AU52" s="48"/>
    </row>
    <row r="53" spans="1:47" ht="13" x14ac:dyDescent="0.2">
      <c r="A53" s="221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</row>
    <row r="54" spans="1:47" s="49" customFormat="1" ht="21" customHeight="1" x14ac:dyDescent="0.2">
      <c r="AU54" s="48"/>
    </row>
    <row r="55" spans="1:47" s="49" customFormat="1" ht="21" customHeight="1" x14ac:dyDescent="0.2">
      <c r="AU55" s="48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6"/>
  <conditionalFormatting sqref="A2:A3 AP2:AP3 AD3:AF36 I3:Z51 AG4:AL36 A4:H51 AA38:AL51 AS53:AU53">
    <cfRule type="cellIs" dxfId="35" priority="22" stopIfTrue="1" operator="equal">
      <formula>0</formula>
    </cfRule>
  </conditionalFormatting>
  <conditionalFormatting sqref="A1:AU1 A56:AU65527">
    <cfRule type="cellIs" dxfId="34" priority="11" stopIfTrue="1" operator="equal">
      <formula>0</formula>
    </cfRule>
  </conditionalFormatting>
  <conditionalFormatting sqref="A54:AV55">
    <cfRule type="cellIs" dxfId="33" priority="8" stopIfTrue="1" operator="equal">
      <formula>0</formula>
    </cfRule>
  </conditionalFormatting>
  <conditionalFormatting sqref="B3:H3 AH3:AI3 AK3:AL3">
    <cfRule type="cellIs" dxfId="32" priority="18" stopIfTrue="1" operator="equal">
      <formula>0</formula>
    </cfRule>
  </conditionalFormatting>
  <conditionalFormatting sqref="C2 F2 I2 L2 O2 R2 U2 X2 AD2 AG2:AG3 AJ2:AJ3 AM2:AM3">
    <cfRule type="cellIs" dxfId="31" priority="2" stopIfTrue="1" operator="equal">
      <formula>0</formula>
    </cfRule>
  </conditionalFormatting>
  <conditionalFormatting sqref="O4:Q52">
    <cfRule type="cellIs" dxfId="30" priority="6" stopIfTrue="1" operator="equal">
      <formula>0</formula>
    </cfRule>
  </conditionalFormatting>
  <conditionalFormatting sqref="AA2">
    <cfRule type="cellIs" dxfId="29" priority="1" stopIfTrue="1" operator="equal">
      <formula>0</formula>
    </cfRule>
  </conditionalFormatting>
  <conditionalFormatting sqref="AA3:AC37">
    <cfRule type="cellIs" dxfId="28" priority="15" stopIfTrue="1" operator="equal">
      <formula>0</formula>
    </cfRule>
  </conditionalFormatting>
  <conditionalFormatting sqref="AD37:AL37">
    <cfRule type="cellIs" dxfId="27" priority="17" stopIfTrue="1" operator="equal">
      <formula>0</formula>
    </cfRule>
  </conditionalFormatting>
  <conditionalFormatting sqref="AM4:AR53">
    <cfRule type="cellIs" dxfId="26" priority="4" stopIfTrue="1" operator="equal">
      <formula>0</formula>
    </cfRule>
  </conditionalFormatting>
  <conditionalFormatting sqref="AN3:AO3">
    <cfRule type="cellIs" dxfId="25" priority="10" stopIfTrue="1" operator="equal">
      <formula>0</formula>
    </cfRule>
  </conditionalFormatting>
  <conditionalFormatting sqref="AQ3:AR3">
    <cfRule type="cellIs" dxfId="24" priority="13" stopIfTrue="1" operator="equal">
      <formula>0</formula>
    </cfRule>
  </conditionalFormatting>
  <conditionalFormatting sqref="AS2:AT52 A52:AL53">
    <cfRule type="cellIs" dxfId="23" priority="7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1CF1-79E9-49B5-890B-151F73574B0E}">
  <sheetPr codeName="Sheet9"/>
  <dimension ref="A1:AU54"/>
  <sheetViews>
    <sheetView workbookViewId="0"/>
  </sheetViews>
  <sheetFormatPr defaultColWidth="9" defaultRowHeight="12" x14ac:dyDescent="0.2"/>
  <cols>
    <col min="1" max="1" width="11.36328125" style="49" customWidth="1"/>
    <col min="2" max="2" width="6.36328125" style="49" customWidth="1"/>
    <col min="3" max="38" width="6.08984375" style="49" customWidth="1"/>
    <col min="39" max="44" width="6.453125" style="49" customWidth="1"/>
    <col min="45" max="45" width="6.08984375" style="49" customWidth="1"/>
    <col min="46" max="48" width="10.08984375" style="49" customWidth="1"/>
    <col min="49" max="16384" width="9" style="49"/>
  </cols>
  <sheetData>
    <row r="1" spans="1:47" s="46" customFormat="1" ht="24" customHeight="1" x14ac:dyDescent="0.25">
      <c r="A1" s="44" t="s">
        <v>114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47" s="108" customFormat="1" ht="24" hidden="1" customHeight="1" x14ac:dyDescent="0.25">
      <c r="A2" s="106"/>
      <c r="B2" s="107"/>
      <c r="C2" s="107" t="str">
        <f>C3</f>
        <v>自由民主党</v>
      </c>
      <c r="D2" s="107" t="str">
        <f>C3</f>
        <v>自由民主党</v>
      </c>
      <c r="E2" s="107" t="str">
        <f>C3</f>
        <v>自由民主党</v>
      </c>
      <c r="F2" s="107" t="str">
        <f t="shared" ref="F2" si="0">F3</f>
        <v>立憲民主党</v>
      </c>
      <c r="G2" s="107" t="str">
        <f t="shared" ref="G2" si="1">F3</f>
        <v>立憲民主党</v>
      </c>
      <c r="H2" s="107" t="str">
        <f t="shared" ref="H2" si="2">F3</f>
        <v>立憲民主党</v>
      </c>
      <c r="I2" s="107" t="str">
        <f t="shared" ref="I2" si="3">I3</f>
        <v>日本維新の会</v>
      </c>
      <c r="J2" s="107" t="str">
        <f t="shared" ref="J2" si="4">I3</f>
        <v>日本維新の会</v>
      </c>
      <c r="K2" s="107" t="str">
        <f t="shared" ref="K2" si="5">I3</f>
        <v>日本維新の会</v>
      </c>
      <c r="L2" s="107" t="str">
        <f t="shared" ref="L2" si="6">L3</f>
        <v>公明党</v>
      </c>
      <c r="M2" s="107" t="str">
        <f t="shared" ref="M2" si="7">L3</f>
        <v>公明党</v>
      </c>
      <c r="N2" s="107" t="str">
        <f t="shared" ref="N2" si="8">L3</f>
        <v>公明党</v>
      </c>
      <c r="O2" s="107" t="str">
        <f t="shared" ref="O2" si="9">O3</f>
        <v>国民民主党</v>
      </c>
      <c r="P2" s="107" t="str">
        <f t="shared" ref="P2" si="10">O3</f>
        <v>国民民主党</v>
      </c>
      <c r="Q2" s="107" t="str">
        <f t="shared" ref="Q2" si="11">O3</f>
        <v>国民民主党</v>
      </c>
      <c r="R2" s="107" t="str">
        <f t="shared" ref="R2" si="12">R3</f>
        <v>れいわ新選組</v>
      </c>
      <c r="S2" s="107" t="str">
        <f t="shared" ref="S2" si="13">R3</f>
        <v>れいわ新選組</v>
      </c>
      <c r="T2" s="107" t="str">
        <f t="shared" ref="T2" si="14">R3</f>
        <v>れいわ新選組</v>
      </c>
      <c r="U2" s="107" t="str">
        <f t="shared" ref="U2" si="15">U3</f>
        <v>日本共産党</v>
      </c>
      <c r="V2" s="107" t="str">
        <f t="shared" ref="V2" si="16">U3</f>
        <v>日本共産党</v>
      </c>
      <c r="W2" s="107" t="str">
        <f t="shared" ref="W2" si="17">U3</f>
        <v>日本共産党</v>
      </c>
      <c r="X2" s="107" t="str">
        <f t="shared" ref="X2" si="18">X3</f>
        <v>参政党</v>
      </c>
      <c r="Y2" s="107" t="str">
        <f t="shared" ref="Y2" si="19">X3</f>
        <v>参政党</v>
      </c>
      <c r="Z2" s="107" t="str">
        <f t="shared" ref="Z2" si="20">X3</f>
        <v>参政党</v>
      </c>
      <c r="AA2" s="107" t="str">
        <f t="shared" ref="AA2" si="21">AA3</f>
        <v>日本保守党</v>
      </c>
      <c r="AB2" s="107" t="str">
        <f t="shared" ref="AB2" si="22">AA3</f>
        <v>日本保守党</v>
      </c>
      <c r="AC2" s="107" t="str">
        <f t="shared" ref="AC2" si="23">AA3</f>
        <v>日本保守党</v>
      </c>
      <c r="AD2" s="107" t="str">
        <f t="shared" ref="AD2" si="24">AD3</f>
        <v>社会民主党</v>
      </c>
      <c r="AE2" s="107" t="str">
        <f t="shared" ref="AE2" si="25">AD3</f>
        <v>社会民主党</v>
      </c>
      <c r="AF2" s="107" t="str">
        <f t="shared" ref="AF2" si="26">AD3</f>
        <v>社会民主党</v>
      </c>
      <c r="AG2" s="107" t="str">
        <f t="shared" ref="AG2" si="27">AG3</f>
        <v>みんなでつくる党</v>
      </c>
      <c r="AH2" s="107" t="str">
        <f t="shared" ref="AH2" si="28">AG3</f>
        <v>みんなでつくる党</v>
      </c>
      <c r="AI2" s="107" t="str">
        <f t="shared" ref="AI2" si="29">AG3</f>
        <v>みんなでつくる党</v>
      </c>
      <c r="AJ2" s="107" t="str">
        <f t="shared" ref="AJ2" si="30">AJ3</f>
        <v>諸派</v>
      </c>
      <c r="AK2" s="107" t="str">
        <f t="shared" ref="AK2" si="31">AJ3</f>
        <v>諸派</v>
      </c>
      <c r="AL2" s="107" t="str">
        <f t="shared" ref="AL2" si="32">AJ3</f>
        <v>諸派</v>
      </c>
      <c r="AM2" s="107" t="str">
        <f t="shared" ref="AM2" si="33">AM3</f>
        <v>無所属</v>
      </c>
      <c r="AN2" s="107" t="str">
        <f t="shared" ref="AN2" si="34">AM3</f>
        <v>無所属</v>
      </c>
      <c r="AO2" s="107" t="str">
        <f t="shared" ref="AO2" si="35">AM3</f>
        <v>無所属</v>
      </c>
      <c r="AP2" s="107" t="str">
        <f t="shared" ref="AP2" si="36">AP3</f>
        <v>合計</v>
      </c>
      <c r="AQ2" s="107" t="str">
        <f t="shared" ref="AQ2" si="37">AP3</f>
        <v>合計</v>
      </c>
      <c r="AR2" s="107" t="str">
        <f t="shared" ref="AR2" si="38">AP3</f>
        <v>合計</v>
      </c>
      <c r="AS2" s="107" t="str">
        <f>AS3</f>
        <v>欠員</v>
      </c>
    </row>
    <row r="3" spans="1:47" ht="45" customHeight="1" x14ac:dyDescent="0.2">
      <c r="A3" s="353" t="s">
        <v>104</v>
      </c>
      <c r="B3" s="354"/>
      <c r="C3" s="349" t="s">
        <v>53</v>
      </c>
      <c r="D3" s="350"/>
      <c r="E3" s="355"/>
      <c r="F3" s="350" t="s">
        <v>54</v>
      </c>
      <c r="G3" s="350"/>
      <c r="H3" s="350"/>
      <c r="I3" s="349" t="s">
        <v>55</v>
      </c>
      <c r="J3" s="350"/>
      <c r="K3" s="350"/>
      <c r="L3" s="349" t="s">
        <v>56</v>
      </c>
      <c r="M3" s="350"/>
      <c r="N3" s="350"/>
      <c r="O3" s="349" t="s">
        <v>57</v>
      </c>
      <c r="P3" s="350"/>
      <c r="Q3" s="350"/>
      <c r="R3" s="349" t="s">
        <v>58</v>
      </c>
      <c r="S3" s="350"/>
      <c r="T3" s="350"/>
      <c r="U3" s="349" t="s">
        <v>59</v>
      </c>
      <c r="V3" s="350"/>
      <c r="W3" s="350"/>
      <c r="X3" s="349" t="s">
        <v>60</v>
      </c>
      <c r="Y3" s="350"/>
      <c r="Z3" s="350"/>
      <c r="AA3" s="349" t="s">
        <v>61</v>
      </c>
      <c r="AB3" s="350"/>
      <c r="AC3" s="350"/>
      <c r="AD3" s="349" t="s">
        <v>62</v>
      </c>
      <c r="AE3" s="350"/>
      <c r="AF3" s="350"/>
      <c r="AG3" s="349" t="s">
        <v>63</v>
      </c>
      <c r="AH3" s="350"/>
      <c r="AI3" s="350"/>
      <c r="AJ3" s="349" t="s">
        <v>64</v>
      </c>
      <c r="AK3" s="350"/>
      <c r="AL3" s="350"/>
      <c r="AM3" s="349" t="s">
        <v>5</v>
      </c>
      <c r="AN3" s="350"/>
      <c r="AO3" s="350"/>
      <c r="AP3" s="349" t="s">
        <v>65</v>
      </c>
      <c r="AQ3" s="350"/>
      <c r="AR3" s="350"/>
      <c r="AS3" s="351" t="s">
        <v>90</v>
      </c>
      <c r="AT3" s="48"/>
    </row>
    <row r="4" spans="1:47" s="48" customFormat="1" ht="21" customHeight="1" x14ac:dyDescent="0.2">
      <c r="A4" s="231" t="s">
        <v>105</v>
      </c>
      <c r="B4" s="196" t="s">
        <v>70</v>
      </c>
      <c r="C4" s="231" t="s">
        <v>7</v>
      </c>
      <c r="D4" s="197" t="s">
        <v>6</v>
      </c>
      <c r="E4" s="232" t="s">
        <v>79</v>
      </c>
      <c r="F4" s="198" t="s">
        <v>7</v>
      </c>
      <c r="G4" s="197" t="s">
        <v>6</v>
      </c>
      <c r="H4" s="198" t="s">
        <v>79</v>
      </c>
      <c r="I4" s="199" t="s">
        <v>7</v>
      </c>
      <c r="J4" s="197" t="s">
        <v>6</v>
      </c>
      <c r="K4" s="198" t="s">
        <v>79</v>
      </c>
      <c r="L4" s="231" t="s">
        <v>7</v>
      </c>
      <c r="M4" s="197" t="s">
        <v>6</v>
      </c>
      <c r="N4" s="198" t="s">
        <v>79</v>
      </c>
      <c r="O4" s="231" t="s">
        <v>7</v>
      </c>
      <c r="P4" s="197" t="s">
        <v>6</v>
      </c>
      <c r="Q4" s="198" t="s">
        <v>79</v>
      </c>
      <c r="R4" s="199" t="s">
        <v>7</v>
      </c>
      <c r="S4" s="197" t="s">
        <v>6</v>
      </c>
      <c r="T4" s="198" t="s">
        <v>79</v>
      </c>
      <c r="U4" s="231" t="s">
        <v>7</v>
      </c>
      <c r="V4" s="197" t="s">
        <v>6</v>
      </c>
      <c r="W4" s="198" t="s">
        <v>79</v>
      </c>
      <c r="X4" s="231" t="s">
        <v>7</v>
      </c>
      <c r="Y4" s="197" t="s">
        <v>6</v>
      </c>
      <c r="Z4" s="198" t="s">
        <v>79</v>
      </c>
      <c r="AA4" s="231" t="s">
        <v>7</v>
      </c>
      <c r="AB4" s="197" t="s">
        <v>6</v>
      </c>
      <c r="AC4" s="198" t="s">
        <v>79</v>
      </c>
      <c r="AD4" s="231" t="s">
        <v>7</v>
      </c>
      <c r="AE4" s="197" t="s">
        <v>6</v>
      </c>
      <c r="AF4" s="198" t="s">
        <v>79</v>
      </c>
      <c r="AG4" s="231" t="s">
        <v>7</v>
      </c>
      <c r="AH4" s="197" t="s">
        <v>6</v>
      </c>
      <c r="AI4" s="198" t="s">
        <v>79</v>
      </c>
      <c r="AJ4" s="231" t="s">
        <v>7</v>
      </c>
      <c r="AK4" s="197" t="s">
        <v>6</v>
      </c>
      <c r="AL4" s="198" t="s">
        <v>79</v>
      </c>
      <c r="AM4" s="231" t="s">
        <v>7</v>
      </c>
      <c r="AN4" s="197" t="s">
        <v>6</v>
      </c>
      <c r="AO4" s="198" t="s">
        <v>79</v>
      </c>
      <c r="AP4" s="231" t="s">
        <v>7</v>
      </c>
      <c r="AQ4" s="197" t="s">
        <v>6</v>
      </c>
      <c r="AR4" s="198" t="s">
        <v>79</v>
      </c>
      <c r="AS4" s="352"/>
      <c r="AT4" s="49"/>
    </row>
    <row r="5" spans="1:47" ht="21" customHeight="1" x14ac:dyDescent="0.2">
      <c r="A5" s="200" t="s">
        <v>0</v>
      </c>
      <c r="B5" s="110">
        <v>144</v>
      </c>
      <c r="C5" s="111">
        <v>0</v>
      </c>
      <c r="D5" s="112">
        <v>0</v>
      </c>
      <c r="E5" s="113">
        <v>0</v>
      </c>
      <c r="F5" s="114">
        <v>0</v>
      </c>
      <c r="G5" s="115">
        <v>0</v>
      </c>
      <c r="H5" s="114">
        <v>0</v>
      </c>
      <c r="I5" s="116">
        <v>0</v>
      </c>
      <c r="J5" s="115">
        <v>0</v>
      </c>
      <c r="K5" s="114">
        <v>0</v>
      </c>
      <c r="L5" s="116">
        <v>0</v>
      </c>
      <c r="M5" s="115">
        <v>0</v>
      </c>
      <c r="N5" s="114">
        <v>0</v>
      </c>
      <c r="O5" s="116">
        <v>0</v>
      </c>
      <c r="P5" s="115">
        <v>0</v>
      </c>
      <c r="Q5" s="114">
        <v>0</v>
      </c>
      <c r="R5" s="116">
        <v>0</v>
      </c>
      <c r="S5" s="115">
        <v>0</v>
      </c>
      <c r="T5" s="114">
        <v>0</v>
      </c>
      <c r="U5" s="116">
        <v>0</v>
      </c>
      <c r="V5" s="115">
        <v>0</v>
      </c>
      <c r="W5" s="114">
        <v>0</v>
      </c>
      <c r="X5" s="116">
        <v>0</v>
      </c>
      <c r="Y5" s="115">
        <v>0</v>
      </c>
      <c r="Z5" s="114">
        <v>0</v>
      </c>
      <c r="AA5" s="116">
        <v>0</v>
      </c>
      <c r="AB5" s="115">
        <v>0</v>
      </c>
      <c r="AC5" s="114">
        <v>0</v>
      </c>
      <c r="AD5" s="116">
        <v>0</v>
      </c>
      <c r="AE5" s="115">
        <v>0</v>
      </c>
      <c r="AF5" s="114">
        <v>0</v>
      </c>
      <c r="AG5" s="116">
        <v>0</v>
      </c>
      <c r="AH5" s="115">
        <v>0</v>
      </c>
      <c r="AI5" s="114">
        <v>0</v>
      </c>
      <c r="AJ5" s="116">
        <v>0</v>
      </c>
      <c r="AK5" s="115">
        <v>0</v>
      </c>
      <c r="AL5" s="114">
        <v>0</v>
      </c>
      <c r="AM5" s="116">
        <v>143</v>
      </c>
      <c r="AN5" s="117">
        <v>1</v>
      </c>
      <c r="AO5" s="117">
        <v>144</v>
      </c>
      <c r="AP5" s="116">
        <v>143</v>
      </c>
      <c r="AQ5" s="117">
        <v>1</v>
      </c>
      <c r="AR5" s="117">
        <v>144</v>
      </c>
      <c r="AS5" s="110">
        <f>B5-AR5</f>
        <v>0</v>
      </c>
      <c r="AT5" s="50"/>
      <c r="AU5" s="48"/>
    </row>
    <row r="6" spans="1:47" ht="21" customHeight="1" x14ac:dyDescent="0.2">
      <c r="A6" s="201" t="s">
        <v>2</v>
      </c>
      <c r="B6" s="118">
        <v>30</v>
      </c>
      <c r="C6" s="119">
        <v>0</v>
      </c>
      <c r="D6" s="120">
        <v>0</v>
      </c>
      <c r="E6" s="121">
        <v>0</v>
      </c>
      <c r="F6" s="122">
        <v>0</v>
      </c>
      <c r="G6" s="120">
        <v>0</v>
      </c>
      <c r="H6" s="122">
        <v>0</v>
      </c>
      <c r="I6" s="119">
        <v>0</v>
      </c>
      <c r="J6" s="120">
        <v>0</v>
      </c>
      <c r="K6" s="122">
        <v>0</v>
      </c>
      <c r="L6" s="119">
        <v>0</v>
      </c>
      <c r="M6" s="120">
        <v>0</v>
      </c>
      <c r="N6" s="122">
        <v>0</v>
      </c>
      <c r="O6" s="119">
        <v>0</v>
      </c>
      <c r="P6" s="120">
        <v>0</v>
      </c>
      <c r="Q6" s="122">
        <v>0</v>
      </c>
      <c r="R6" s="119">
        <v>0</v>
      </c>
      <c r="S6" s="120">
        <v>0</v>
      </c>
      <c r="T6" s="122">
        <v>0</v>
      </c>
      <c r="U6" s="119">
        <v>0</v>
      </c>
      <c r="V6" s="120">
        <v>0</v>
      </c>
      <c r="W6" s="122">
        <v>0</v>
      </c>
      <c r="X6" s="119">
        <v>0</v>
      </c>
      <c r="Y6" s="120">
        <v>0</v>
      </c>
      <c r="Z6" s="122">
        <v>0</v>
      </c>
      <c r="AA6" s="119">
        <v>0</v>
      </c>
      <c r="AB6" s="120">
        <v>0</v>
      </c>
      <c r="AC6" s="122">
        <v>0</v>
      </c>
      <c r="AD6" s="119">
        <v>0</v>
      </c>
      <c r="AE6" s="120">
        <v>0</v>
      </c>
      <c r="AF6" s="122">
        <v>0</v>
      </c>
      <c r="AG6" s="119">
        <v>0</v>
      </c>
      <c r="AH6" s="120">
        <v>0</v>
      </c>
      <c r="AI6" s="122">
        <v>0</v>
      </c>
      <c r="AJ6" s="119">
        <v>0</v>
      </c>
      <c r="AK6" s="120">
        <v>0</v>
      </c>
      <c r="AL6" s="122">
        <v>0</v>
      </c>
      <c r="AM6" s="123">
        <v>29</v>
      </c>
      <c r="AN6" s="124">
        <v>1</v>
      </c>
      <c r="AO6" s="124">
        <v>30</v>
      </c>
      <c r="AP6" s="123">
        <v>29</v>
      </c>
      <c r="AQ6" s="124">
        <v>1</v>
      </c>
      <c r="AR6" s="124">
        <v>30</v>
      </c>
      <c r="AS6" s="118">
        <f t="shared" ref="AS6:AS51" si="39">B6-AR6</f>
        <v>0</v>
      </c>
      <c r="AT6" s="50"/>
      <c r="AU6" s="48"/>
    </row>
    <row r="7" spans="1:47" ht="21" customHeight="1" x14ac:dyDescent="0.2">
      <c r="A7" s="201" t="s">
        <v>3</v>
      </c>
      <c r="B7" s="118">
        <v>19</v>
      </c>
      <c r="C7" s="119">
        <v>0</v>
      </c>
      <c r="D7" s="120">
        <v>0</v>
      </c>
      <c r="E7" s="121">
        <v>0</v>
      </c>
      <c r="F7" s="122">
        <v>0</v>
      </c>
      <c r="G7" s="120">
        <v>0</v>
      </c>
      <c r="H7" s="122">
        <v>0</v>
      </c>
      <c r="I7" s="119">
        <v>0</v>
      </c>
      <c r="J7" s="120">
        <v>0</v>
      </c>
      <c r="K7" s="122">
        <v>0</v>
      </c>
      <c r="L7" s="119">
        <v>0</v>
      </c>
      <c r="M7" s="120">
        <v>0</v>
      </c>
      <c r="N7" s="122">
        <v>0</v>
      </c>
      <c r="O7" s="119">
        <v>0</v>
      </c>
      <c r="P7" s="120">
        <v>0</v>
      </c>
      <c r="Q7" s="122">
        <v>0</v>
      </c>
      <c r="R7" s="119">
        <v>0</v>
      </c>
      <c r="S7" s="120">
        <v>0</v>
      </c>
      <c r="T7" s="122">
        <v>0</v>
      </c>
      <c r="U7" s="119">
        <v>0</v>
      </c>
      <c r="V7" s="120">
        <v>0</v>
      </c>
      <c r="W7" s="122">
        <v>0</v>
      </c>
      <c r="X7" s="119">
        <v>0</v>
      </c>
      <c r="Y7" s="120">
        <v>0</v>
      </c>
      <c r="Z7" s="122">
        <v>0</v>
      </c>
      <c r="AA7" s="119">
        <v>0</v>
      </c>
      <c r="AB7" s="120">
        <v>0</v>
      </c>
      <c r="AC7" s="122">
        <v>0</v>
      </c>
      <c r="AD7" s="119">
        <v>0</v>
      </c>
      <c r="AE7" s="120">
        <v>0</v>
      </c>
      <c r="AF7" s="122">
        <v>0</v>
      </c>
      <c r="AG7" s="119">
        <v>0</v>
      </c>
      <c r="AH7" s="120">
        <v>0</v>
      </c>
      <c r="AI7" s="122">
        <v>0</v>
      </c>
      <c r="AJ7" s="119">
        <v>0</v>
      </c>
      <c r="AK7" s="120">
        <v>0</v>
      </c>
      <c r="AL7" s="122">
        <v>0</v>
      </c>
      <c r="AM7" s="123">
        <v>19</v>
      </c>
      <c r="AN7" s="124">
        <v>0</v>
      </c>
      <c r="AO7" s="124">
        <v>19</v>
      </c>
      <c r="AP7" s="123">
        <v>19</v>
      </c>
      <c r="AQ7" s="124">
        <v>0</v>
      </c>
      <c r="AR7" s="124">
        <v>19</v>
      </c>
      <c r="AS7" s="118">
        <f>B7-AR7</f>
        <v>0</v>
      </c>
      <c r="AT7" s="50"/>
      <c r="AU7" s="48"/>
    </row>
    <row r="8" spans="1:47" ht="21" customHeight="1" x14ac:dyDescent="0.2">
      <c r="A8" s="201" t="s">
        <v>4</v>
      </c>
      <c r="B8" s="118">
        <v>21</v>
      </c>
      <c r="C8" s="119">
        <v>0</v>
      </c>
      <c r="D8" s="120">
        <v>0</v>
      </c>
      <c r="E8" s="121">
        <v>0</v>
      </c>
      <c r="F8" s="122">
        <v>0</v>
      </c>
      <c r="G8" s="120">
        <v>0</v>
      </c>
      <c r="H8" s="122">
        <v>0</v>
      </c>
      <c r="I8" s="119">
        <v>0</v>
      </c>
      <c r="J8" s="120">
        <v>0</v>
      </c>
      <c r="K8" s="122">
        <v>0</v>
      </c>
      <c r="L8" s="119">
        <v>0</v>
      </c>
      <c r="M8" s="120">
        <v>0</v>
      </c>
      <c r="N8" s="122">
        <v>0</v>
      </c>
      <c r="O8" s="119">
        <v>0</v>
      </c>
      <c r="P8" s="120">
        <v>0</v>
      </c>
      <c r="Q8" s="122">
        <v>0</v>
      </c>
      <c r="R8" s="119">
        <v>0</v>
      </c>
      <c r="S8" s="120">
        <v>0</v>
      </c>
      <c r="T8" s="122">
        <v>0</v>
      </c>
      <c r="U8" s="119">
        <v>0</v>
      </c>
      <c r="V8" s="120">
        <v>0</v>
      </c>
      <c r="W8" s="122">
        <v>0</v>
      </c>
      <c r="X8" s="119">
        <v>0</v>
      </c>
      <c r="Y8" s="120">
        <v>0</v>
      </c>
      <c r="Z8" s="122">
        <v>0</v>
      </c>
      <c r="AA8" s="119">
        <v>0</v>
      </c>
      <c r="AB8" s="120">
        <v>0</v>
      </c>
      <c r="AC8" s="122">
        <v>0</v>
      </c>
      <c r="AD8" s="119">
        <v>0</v>
      </c>
      <c r="AE8" s="120">
        <v>0</v>
      </c>
      <c r="AF8" s="122">
        <v>0</v>
      </c>
      <c r="AG8" s="119">
        <v>0</v>
      </c>
      <c r="AH8" s="120">
        <v>0</v>
      </c>
      <c r="AI8" s="122">
        <v>0</v>
      </c>
      <c r="AJ8" s="119">
        <v>0</v>
      </c>
      <c r="AK8" s="120">
        <v>0</v>
      </c>
      <c r="AL8" s="122">
        <v>0</v>
      </c>
      <c r="AM8" s="123">
        <v>20</v>
      </c>
      <c r="AN8" s="124">
        <v>1</v>
      </c>
      <c r="AO8" s="124">
        <v>21</v>
      </c>
      <c r="AP8" s="123">
        <v>20</v>
      </c>
      <c r="AQ8" s="124">
        <v>1</v>
      </c>
      <c r="AR8" s="124">
        <v>21</v>
      </c>
      <c r="AS8" s="118">
        <f t="shared" si="39"/>
        <v>0</v>
      </c>
      <c r="AT8" s="50"/>
      <c r="AU8" s="48"/>
    </row>
    <row r="9" spans="1:47" ht="21" customHeight="1" x14ac:dyDescent="0.2">
      <c r="A9" s="201" t="s">
        <v>8</v>
      </c>
      <c r="B9" s="118">
        <v>12</v>
      </c>
      <c r="C9" s="119">
        <v>0</v>
      </c>
      <c r="D9" s="120">
        <v>0</v>
      </c>
      <c r="E9" s="121">
        <v>0</v>
      </c>
      <c r="F9" s="122">
        <v>0</v>
      </c>
      <c r="G9" s="120">
        <v>0</v>
      </c>
      <c r="H9" s="122">
        <v>0</v>
      </c>
      <c r="I9" s="119">
        <v>0</v>
      </c>
      <c r="J9" s="120">
        <v>0</v>
      </c>
      <c r="K9" s="122">
        <v>0</v>
      </c>
      <c r="L9" s="119">
        <v>0</v>
      </c>
      <c r="M9" s="120">
        <v>0</v>
      </c>
      <c r="N9" s="122">
        <v>0</v>
      </c>
      <c r="O9" s="119">
        <v>0</v>
      </c>
      <c r="P9" s="120">
        <v>0</v>
      </c>
      <c r="Q9" s="122">
        <v>0</v>
      </c>
      <c r="R9" s="119">
        <v>0</v>
      </c>
      <c r="S9" s="120">
        <v>0</v>
      </c>
      <c r="T9" s="122">
        <v>0</v>
      </c>
      <c r="U9" s="119">
        <v>0</v>
      </c>
      <c r="V9" s="120">
        <v>0</v>
      </c>
      <c r="W9" s="122">
        <v>0</v>
      </c>
      <c r="X9" s="119">
        <v>0</v>
      </c>
      <c r="Y9" s="120">
        <v>0</v>
      </c>
      <c r="Z9" s="122">
        <v>0</v>
      </c>
      <c r="AA9" s="119">
        <v>0</v>
      </c>
      <c r="AB9" s="120">
        <v>0</v>
      </c>
      <c r="AC9" s="122">
        <v>0</v>
      </c>
      <c r="AD9" s="119">
        <v>0</v>
      </c>
      <c r="AE9" s="120">
        <v>0</v>
      </c>
      <c r="AF9" s="122">
        <v>0</v>
      </c>
      <c r="AG9" s="119">
        <v>0</v>
      </c>
      <c r="AH9" s="120">
        <v>0</v>
      </c>
      <c r="AI9" s="122">
        <v>0</v>
      </c>
      <c r="AJ9" s="119">
        <v>0</v>
      </c>
      <c r="AK9" s="120">
        <v>0</v>
      </c>
      <c r="AL9" s="122">
        <v>0</v>
      </c>
      <c r="AM9" s="123">
        <v>12</v>
      </c>
      <c r="AN9" s="124">
        <v>0</v>
      </c>
      <c r="AO9" s="124">
        <v>12</v>
      </c>
      <c r="AP9" s="123">
        <v>12</v>
      </c>
      <c r="AQ9" s="124">
        <v>0</v>
      </c>
      <c r="AR9" s="124">
        <v>12</v>
      </c>
      <c r="AS9" s="118">
        <f t="shared" si="39"/>
        <v>0</v>
      </c>
      <c r="AT9" s="50"/>
      <c r="AU9" s="48"/>
    </row>
    <row r="10" spans="1:47" ht="21" customHeight="1" x14ac:dyDescent="0.2">
      <c r="A10" s="201" t="s">
        <v>9</v>
      </c>
      <c r="B10" s="118">
        <v>22</v>
      </c>
      <c r="C10" s="119">
        <v>0</v>
      </c>
      <c r="D10" s="120">
        <v>0</v>
      </c>
      <c r="E10" s="121">
        <v>0</v>
      </c>
      <c r="F10" s="122">
        <v>0</v>
      </c>
      <c r="G10" s="120">
        <v>0</v>
      </c>
      <c r="H10" s="122">
        <v>0</v>
      </c>
      <c r="I10" s="119">
        <v>0</v>
      </c>
      <c r="J10" s="120">
        <v>0</v>
      </c>
      <c r="K10" s="122">
        <v>0</v>
      </c>
      <c r="L10" s="119">
        <v>0</v>
      </c>
      <c r="M10" s="120">
        <v>0</v>
      </c>
      <c r="N10" s="122">
        <v>0</v>
      </c>
      <c r="O10" s="119">
        <v>0</v>
      </c>
      <c r="P10" s="120">
        <v>0</v>
      </c>
      <c r="Q10" s="122">
        <v>0</v>
      </c>
      <c r="R10" s="119">
        <v>0</v>
      </c>
      <c r="S10" s="120">
        <v>0</v>
      </c>
      <c r="T10" s="122">
        <v>0</v>
      </c>
      <c r="U10" s="119">
        <v>0</v>
      </c>
      <c r="V10" s="120">
        <v>0</v>
      </c>
      <c r="W10" s="122">
        <v>0</v>
      </c>
      <c r="X10" s="119">
        <v>0</v>
      </c>
      <c r="Y10" s="120">
        <v>0</v>
      </c>
      <c r="Z10" s="122">
        <v>0</v>
      </c>
      <c r="AA10" s="119">
        <v>0</v>
      </c>
      <c r="AB10" s="120">
        <v>0</v>
      </c>
      <c r="AC10" s="122">
        <v>0</v>
      </c>
      <c r="AD10" s="119">
        <v>0</v>
      </c>
      <c r="AE10" s="120">
        <v>0</v>
      </c>
      <c r="AF10" s="122">
        <v>0</v>
      </c>
      <c r="AG10" s="119">
        <v>0</v>
      </c>
      <c r="AH10" s="120">
        <v>0</v>
      </c>
      <c r="AI10" s="122">
        <v>0</v>
      </c>
      <c r="AJ10" s="119">
        <v>0</v>
      </c>
      <c r="AK10" s="120">
        <v>0</v>
      </c>
      <c r="AL10" s="122">
        <v>0</v>
      </c>
      <c r="AM10" s="123">
        <v>21</v>
      </c>
      <c r="AN10" s="124">
        <v>1</v>
      </c>
      <c r="AO10" s="124">
        <v>22</v>
      </c>
      <c r="AP10" s="123">
        <v>21</v>
      </c>
      <c r="AQ10" s="124">
        <v>1</v>
      </c>
      <c r="AR10" s="124">
        <v>22</v>
      </c>
      <c r="AS10" s="118">
        <f t="shared" si="39"/>
        <v>0</v>
      </c>
      <c r="AT10" s="50"/>
      <c r="AU10" s="48"/>
    </row>
    <row r="11" spans="1:47" ht="21" customHeight="1" x14ac:dyDescent="0.2">
      <c r="A11" s="202" t="s">
        <v>10</v>
      </c>
      <c r="B11" s="125">
        <v>46</v>
      </c>
      <c r="C11" s="126">
        <v>0</v>
      </c>
      <c r="D11" s="127">
        <v>0</v>
      </c>
      <c r="E11" s="128">
        <v>0</v>
      </c>
      <c r="F11" s="129">
        <v>0</v>
      </c>
      <c r="G11" s="127">
        <v>0</v>
      </c>
      <c r="H11" s="130">
        <v>0</v>
      </c>
      <c r="I11" s="126">
        <v>0</v>
      </c>
      <c r="J11" s="127">
        <v>0</v>
      </c>
      <c r="K11" s="130">
        <v>0</v>
      </c>
      <c r="L11" s="126">
        <v>0</v>
      </c>
      <c r="M11" s="127">
        <v>0</v>
      </c>
      <c r="N11" s="129">
        <v>0</v>
      </c>
      <c r="O11" s="126">
        <v>0</v>
      </c>
      <c r="P11" s="127">
        <v>0</v>
      </c>
      <c r="Q11" s="130">
        <v>0</v>
      </c>
      <c r="R11" s="126">
        <v>0</v>
      </c>
      <c r="S11" s="127">
        <v>0</v>
      </c>
      <c r="T11" s="130">
        <v>0</v>
      </c>
      <c r="U11" s="126">
        <v>0</v>
      </c>
      <c r="V11" s="127">
        <v>0</v>
      </c>
      <c r="W11" s="130">
        <v>0</v>
      </c>
      <c r="X11" s="126">
        <v>0</v>
      </c>
      <c r="Y11" s="127">
        <v>0</v>
      </c>
      <c r="Z11" s="129">
        <v>0</v>
      </c>
      <c r="AA11" s="126">
        <v>0</v>
      </c>
      <c r="AB11" s="127">
        <v>0</v>
      </c>
      <c r="AC11" s="129">
        <v>0</v>
      </c>
      <c r="AD11" s="126">
        <v>0</v>
      </c>
      <c r="AE11" s="127">
        <v>0</v>
      </c>
      <c r="AF11" s="129">
        <v>0</v>
      </c>
      <c r="AG11" s="126">
        <v>0</v>
      </c>
      <c r="AH11" s="127">
        <v>0</v>
      </c>
      <c r="AI11" s="129">
        <v>0</v>
      </c>
      <c r="AJ11" s="126">
        <v>0</v>
      </c>
      <c r="AK11" s="127">
        <v>0</v>
      </c>
      <c r="AL11" s="130">
        <v>0</v>
      </c>
      <c r="AM11" s="126">
        <v>46</v>
      </c>
      <c r="AN11" s="130">
        <v>0</v>
      </c>
      <c r="AO11" s="130">
        <v>46</v>
      </c>
      <c r="AP11" s="126">
        <v>46</v>
      </c>
      <c r="AQ11" s="130">
        <v>0</v>
      </c>
      <c r="AR11" s="130">
        <v>46</v>
      </c>
      <c r="AS11" s="125">
        <f t="shared" si="39"/>
        <v>0</v>
      </c>
      <c r="AT11" s="50"/>
      <c r="AU11" s="48"/>
    </row>
    <row r="12" spans="1:47" ht="21" customHeight="1" x14ac:dyDescent="0.2">
      <c r="A12" s="200" t="s">
        <v>11</v>
      </c>
      <c r="B12" s="110">
        <v>12</v>
      </c>
      <c r="C12" s="116">
        <v>0</v>
      </c>
      <c r="D12" s="115">
        <v>0</v>
      </c>
      <c r="E12" s="113">
        <v>0</v>
      </c>
      <c r="F12" s="114">
        <v>0</v>
      </c>
      <c r="G12" s="115">
        <v>0</v>
      </c>
      <c r="H12" s="114">
        <v>0</v>
      </c>
      <c r="I12" s="116">
        <v>0</v>
      </c>
      <c r="J12" s="115">
        <v>0</v>
      </c>
      <c r="K12" s="114">
        <v>0</v>
      </c>
      <c r="L12" s="116">
        <v>0</v>
      </c>
      <c r="M12" s="115">
        <v>0</v>
      </c>
      <c r="N12" s="114">
        <v>0</v>
      </c>
      <c r="O12" s="116">
        <v>0</v>
      </c>
      <c r="P12" s="115">
        <v>0</v>
      </c>
      <c r="Q12" s="114">
        <v>0</v>
      </c>
      <c r="R12" s="116">
        <v>0</v>
      </c>
      <c r="S12" s="115">
        <v>0</v>
      </c>
      <c r="T12" s="114">
        <v>0</v>
      </c>
      <c r="U12" s="116">
        <v>0</v>
      </c>
      <c r="V12" s="115">
        <v>0</v>
      </c>
      <c r="W12" s="114">
        <v>0</v>
      </c>
      <c r="X12" s="116">
        <v>0</v>
      </c>
      <c r="Y12" s="115">
        <v>0</v>
      </c>
      <c r="Z12" s="114">
        <v>0</v>
      </c>
      <c r="AA12" s="116">
        <v>0</v>
      </c>
      <c r="AB12" s="115">
        <v>0</v>
      </c>
      <c r="AC12" s="114">
        <v>0</v>
      </c>
      <c r="AD12" s="116">
        <v>0</v>
      </c>
      <c r="AE12" s="115">
        <v>0</v>
      </c>
      <c r="AF12" s="114">
        <v>0</v>
      </c>
      <c r="AG12" s="116">
        <v>0</v>
      </c>
      <c r="AH12" s="115">
        <v>0</v>
      </c>
      <c r="AI12" s="114">
        <v>0</v>
      </c>
      <c r="AJ12" s="116">
        <v>0</v>
      </c>
      <c r="AK12" s="115">
        <v>0</v>
      </c>
      <c r="AL12" s="114">
        <v>0</v>
      </c>
      <c r="AM12" s="116">
        <v>12</v>
      </c>
      <c r="AN12" s="117">
        <v>0</v>
      </c>
      <c r="AO12" s="117">
        <v>12</v>
      </c>
      <c r="AP12" s="116">
        <v>12</v>
      </c>
      <c r="AQ12" s="117">
        <v>0</v>
      </c>
      <c r="AR12" s="117">
        <v>12</v>
      </c>
      <c r="AS12" s="110">
        <f t="shared" si="39"/>
        <v>0</v>
      </c>
      <c r="AT12" s="50"/>
      <c r="AU12" s="48"/>
    </row>
    <row r="13" spans="1:47" ht="21" customHeight="1" x14ac:dyDescent="0.2">
      <c r="A13" s="201" t="s">
        <v>12</v>
      </c>
      <c r="B13" s="118">
        <v>11</v>
      </c>
      <c r="C13" s="119">
        <v>0</v>
      </c>
      <c r="D13" s="120">
        <v>0</v>
      </c>
      <c r="E13" s="121">
        <v>0</v>
      </c>
      <c r="F13" s="122">
        <v>0</v>
      </c>
      <c r="G13" s="120">
        <v>0</v>
      </c>
      <c r="H13" s="122">
        <v>0</v>
      </c>
      <c r="I13" s="119">
        <v>0</v>
      </c>
      <c r="J13" s="120">
        <v>0</v>
      </c>
      <c r="K13" s="122">
        <v>0</v>
      </c>
      <c r="L13" s="119">
        <v>0</v>
      </c>
      <c r="M13" s="120">
        <v>0</v>
      </c>
      <c r="N13" s="122">
        <v>0</v>
      </c>
      <c r="O13" s="119">
        <v>0</v>
      </c>
      <c r="P13" s="120">
        <v>0</v>
      </c>
      <c r="Q13" s="122">
        <v>0</v>
      </c>
      <c r="R13" s="119">
        <v>0</v>
      </c>
      <c r="S13" s="120">
        <v>0</v>
      </c>
      <c r="T13" s="122">
        <v>0</v>
      </c>
      <c r="U13" s="119">
        <v>0</v>
      </c>
      <c r="V13" s="120">
        <v>0</v>
      </c>
      <c r="W13" s="122">
        <v>0</v>
      </c>
      <c r="X13" s="119">
        <v>0</v>
      </c>
      <c r="Y13" s="120">
        <v>0</v>
      </c>
      <c r="Z13" s="122">
        <v>0</v>
      </c>
      <c r="AA13" s="119">
        <v>0</v>
      </c>
      <c r="AB13" s="120">
        <v>0</v>
      </c>
      <c r="AC13" s="122">
        <v>0</v>
      </c>
      <c r="AD13" s="119">
        <v>0</v>
      </c>
      <c r="AE13" s="120">
        <v>0</v>
      </c>
      <c r="AF13" s="122">
        <v>0</v>
      </c>
      <c r="AG13" s="119">
        <v>0</v>
      </c>
      <c r="AH13" s="120">
        <v>0</v>
      </c>
      <c r="AI13" s="122">
        <v>0</v>
      </c>
      <c r="AJ13" s="119">
        <v>0</v>
      </c>
      <c r="AK13" s="120">
        <v>0</v>
      </c>
      <c r="AL13" s="122">
        <v>0</v>
      </c>
      <c r="AM13" s="123">
        <v>10</v>
      </c>
      <c r="AN13" s="124">
        <v>1</v>
      </c>
      <c r="AO13" s="124">
        <v>11</v>
      </c>
      <c r="AP13" s="123">
        <v>10</v>
      </c>
      <c r="AQ13" s="124">
        <v>1</v>
      </c>
      <c r="AR13" s="124">
        <v>11</v>
      </c>
      <c r="AS13" s="118">
        <f t="shared" si="39"/>
        <v>0</v>
      </c>
      <c r="AT13" s="50"/>
      <c r="AU13" s="48"/>
    </row>
    <row r="14" spans="1:47" ht="21" customHeight="1" x14ac:dyDescent="0.2">
      <c r="A14" s="201" t="s">
        <v>13</v>
      </c>
      <c r="B14" s="118">
        <v>23</v>
      </c>
      <c r="C14" s="119">
        <v>0</v>
      </c>
      <c r="D14" s="120">
        <v>0</v>
      </c>
      <c r="E14" s="121">
        <v>0</v>
      </c>
      <c r="F14" s="122">
        <v>0</v>
      </c>
      <c r="G14" s="120">
        <v>0</v>
      </c>
      <c r="H14" s="122">
        <v>0</v>
      </c>
      <c r="I14" s="119">
        <v>0</v>
      </c>
      <c r="J14" s="120">
        <v>0</v>
      </c>
      <c r="K14" s="122">
        <v>0</v>
      </c>
      <c r="L14" s="119">
        <v>0</v>
      </c>
      <c r="M14" s="120">
        <v>0</v>
      </c>
      <c r="N14" s="122">
        <v>0</v>
      </c>
      <c r="O14" s="119">
        <v>0</v>
      </c>
      <c r="P14" s="120">
        <v>0</v>
      </c>
      <c r="Q14" s="122">
        <v>0</v>
      </c>
      <c r="R14" s="119">
        <v>0</v>
      </c>
      <c r="S14" s="120">
        <v>0</v>
      </c>
      <c r="T14" s="122">
        <v>0</v>
      </c>
      <c r="U14" s="119">
        <v>0</v>
      </c>
      <c r="V14" s="120">
        <v>0</v>
      </c>
      <c r="W14" s="122">
        <v>0</v>
      </c>
      <c r="X14" s="119">
        <v>0</v>
      </c>
      <c r="Y14" s="120">
        <v>0</v>
      </c>
      <c r="Z14" s="122">
        <v>0</v>
      </c>
      <c r="AA14" s="119">
        <v>0</v>
      </c>
      <c r="AB14" s="120">
        <v>0</v>
      </c>
      <c r="AC14" s="122">
        <v>0</v>
      </c>
      <c r="AD14" s="119">
        <v>0</v>
      </c>
      <c r="AE14" s="120">
        <v>0</v>
      </c>
      <c r="AF14" s="122">
        <v>0</v>
      </c>
      <c r="AG14" s="119">
        <v>0</v>
      </c>
      <c r="AH14" s="120">
        <v>0</v>
      </c>
      <c r="AI14" s="122">
        <v>0</v>
      </c>
      <c r="AJ14" s="119">
        <v>0</v>
      </c>
      <c r="AK14" s="120">
        <v>0</v>
      </c>
      <c r="AL14" s="122">
        <v>0</v>
      </c>
      <c r="AM14" s="123">
        <v>22</v>
      </c>
      <c r="AN14" s="124">
        <v>1</v>
      </c>
      <c r="AO14" s="124">
        <v>23</v>
      </c>
      <c r="AP14" s="123">
        <v>22</v>
      </c>
      <c r="AQ14" s="124">
        <v>1</v>
      </c>
      <c r="AR14" s="124">
        <v>23</v>
      </c>
      <c r="AS14" s="118">
        <f t="shared" si="39"/>
        <v>0</v>
      </c>
      <c r="AT14" s="50"/>
      <c r="AU14" s="48"/>
    </row>
    <row r="15" spans="1:47" ht="21" customHeight="1" x14ac:dyDescent="0.2">
      <c r="A15" s="201" t="s">
        <v>14</v>
      </c>
      <c r="B15" s="118">
        <v>23</v>
      </c>
      <c r="C15" s="119">
        <v>0</v>
      </c>
      <c r="D15" s="120">
        <v>0</v>
      </c>
      <c r="E15" s="121">
        <v>0</v>
      </c>
      <c r="F15" s="122">
        <v>0</v>
      </c>
      <c r="G15" s="120">
        <v>0</v>
      </c>
      <c r="H15" s="122">
        <v>0</v>
      </c>
      <c r="I15" s="119">
        <v>0</v>
      </c>
      <c r="J15" s="120">
        <v>0</v>
      </c>
      <c r="K15" s="122">
        <v>0</v>
      </c>
      <c r="L15" s="119">
        <v>0</v>
      </c>
      <c r="M15" s="120">
        <v>0</v>
      </c>
      <c r="N15" s="122">
        <v>0</v>
      </c>
      <c r="O15" s="119">
        <v>0</v>
      </c>
      <c r="P15" s="120">
        <v>0</v>
      </c>
      <c r="Q15" s="122">
        <v>0</v>
      </c>
      <c r="R15" s="119">
        <v>0</v>
      </c>
      <c r="S15" s="120">
        <v>0</v>
      </c>
      <c r="T15" s="122">
        <v>0</v>
      </c>
      <c r="U15" s="119">
        <v>0</v>
      </c>
      <c r="V15" s="120">
        <v>0</v>
      </c>
      <c r="W15" s="122">
        <v>0</v>
      </c>
      <c r="X15" s="119">
        <v>0</v>
      </c>
      <c r="Y15" s="120">
        <v>0</v>
      </c>
      <c r="Z15" s="122">
        <v>0</v>
      </c>
      <c r="AA15" s="119">
        <v>0</v>
      </c>
      <c r="AB15" s="120">
        <v>0</v>
      </c>
      <c r="AC15" s="122">
        <v>0</v>
      </c>
      <c r="AD15" s="119">
        <v>0</v>
      </c>
      <c r="AE15" s="120">
        <v>0</v>
      </c>
      <c r="AF15" s="122">
        <v>0</v>
      </c>
      <c r="AG15" s="119">
        <v>0</v>
      </c>
      <c r="AH15" s="120">
        <v>0</v>
      </c>
      <c r="AI15" s="122">
        <v>0</v>
      </c>
      <c r="AJ15" s="119">
        <v>0</v>
      </c>
      <c r="AK15" s="120">
        <v>0</v>
      </c>
      <c r="AL15" s="122">
        <v>0</v>
      </c>
      <c r="AM15" s="123">
        <v>22</v>
      </c>
      <c r="AN15" s="124">
        <v>1</v>
      </c>
      <c r="AO15" s="124">
        <v>23</v>
      </c>
      <c r="AP15" s="123">
        <v>22</v>
      </c>
      <c r="AQ15" s="124">
        <v>1</v>
      </c>
      <c r="AR15" s="124">
        <v>23</v>
      </c>
      <c r="AS15" s="118">
        <f t="shared" si="39"/>
        <v>0</v>
      </c>
      <c r="AT15" s="50"/>
      <c r="AU15" s="48"/>
    </row>
    <row r="16" spans="1:47" ht="21" customHeight="1" x14ac:dyDescent="0.2">
      <c r="A16" s="201" t="s">
        <v>15</v>
      </c>
      <c r="B16" s="118">
        <v>17</v>
      </c>
      <c r="C16" s="119">
        <v>0</v>
      </c>
      <c r="D16" s="120">
        <v>0</v>
      </c>
      <c r="E16" s="121">
        <v>0</v>
      </c>
      <c r="F16" s="122">
        <v>0</v>
      </c>
      <c r="G16" s="120">
        <v>0</v>
      </c>
      <c r="H16" s="122">
        <v>0</v>
      </c>
      <c r="I16" s="119">
        <v>0</v>
      </c>
      <c r="J16" s="120">
        <v>0</v>
      </c>
      <c r="K16" s="122">
        <v>0</v>
      </c>
      <c r="L16" s="119">
        <v>0</v>
      </c>
      <c r="M16" s="120">
        <v>0</v>
      </c>
      <c r="N16" s="122">
        <v>0</v>
      </c>
      <c r="O16" s="119">
        <v>0</v>
      </c>
      <c r="P16" s="120">
        <v>0</v>
      </c>
      <c r="Q16" s="122">
        <v>0</v>
      </c>
      <c r="R16" s="119">
        <v>0</v>
      </c>
      <c r="S16" s="120">
        <v>0</v>
      </c>
      <c r="T16" s="122">
        <v>0</v>
      </c>
      <c r="U16" s="119">
        <v>0</v>
      </c>
      <c r="V16" s="120">
        <v>0</v>
      </c>
      <c r="W16" s="122">
        <v>0</v>
      </c>
      <c r="X16" s="119">
        <v>0</v>
      </c>
      <c r="Y16" s="120">
        <v>0</v>
      </c>
      <c r="Z16" s="122">
        <v>0</v>
      </c>
      <c r="AA16" s="119">
        <v>0</v>
      </c>
      <c r="AB16" s="120">
        <v>0</v>
      </c>
      <c r="AC16" s="122">
        <v>0</v>
      </c>
      <c r="AD16" s="119">
        <v>0</v>
      </c>
      <c r="AE16" s="120">
        <v>0</v>
      </c>
      <c r="AF16" s="122">
        <v>0</v>
      </c>
      <c r="AG16" s="119">
        <v>0</v>
      </c>
      <c r="AH16" s="120">
        <v>0</v>
      </c>
      <c r="AI16" s="122">
        <v>0</v>
      </c>
      <c r="AJ16" s="119">
        <v>0</v>
      </c>
      <c r="AK16" s="120">
        <v>0</v>
      </c>
      <c r="AL16" s="122">
        <v>0</v>
      </c>
      <c r="AM16" s="123">
        <v>16</v>
      </c>
      <c r="AN16" s="124">
        <v>1</v>
      </c>
      <c r="AO16" s="124">
        <v>17</v>
      </c>
      <c r="AP16" s="123">
        <v>16</v>
      </c>
      <c r="AQ16" s="124">
        <v>1</v>
      </c>
      <c r="AR16" s="124">
        <v>17</v>
      </c>
      <c r="AS16" s="118">
        <f t="shared" si="39"/>
        <v>0</v>
      </c>
      <c r="AT16" s="50"/>
      <c r="AU16" s="48"/>
    </row>
    <row r="17" spans="1:47" ht="21" customHeight="1" x14ac:dyDescent="0.2">
      <c r="A17" s="201" t="s">
        <v>16</v>
      </c>
      <c r="B17" s="118">
        <v>13</v>
      </c>
      <c r="C17" s="119">
        <v>0</v>
      </c>
      <c r="D17" s="120">
        <v>0</v>
      </c>
      <c r="E17" s="121">
        <v>0</v>
      </c>
      <c r="F17" s="122">
        <v>0</v>
      </c>
      <c r="G17" s="120">
        <v>0</v>
      </c>
      <c r="H17" s="122">
        <v>0</v>
      </c>
      <c r="I17" s="119">
        <v>0</v>
      </c>
      <c r="J17" s="120">
        <v>0</v>
      </c>
      <c r="K17" s="122">
        <v>0</v>
      </c>
      <c r="L17" s="119">
        <v>0</v>
      </c>
      <c r="M17" s="120">
        <v>0</v>
      </c>
      <c r="N17" s="122">
        <v>0</v>
      </c>
      <c r="O17" s="119">
        <v>0</v>
      </c>
      <c r="P17" s="120">
        <v>0</v>
      </c>
      <c r="Q17" s="122">
        <v>0</v>
      </c>
      <c r="R17" s="119">
        <v>0</v>
      </c>
      <c r="S17" s="120">
        <v>0</v>
      </c>
      <c r="T17" s="122">
        <v>0</v>
      </c>
      <c r="U17" s="119">
        <v>0</v>
      </c>
      <c r="V17" s="120">
        <v>0</v>
      </c>
      <c r="W17" s="122">
        <v>0</v>
      </c>
      <c r="X17" s="119">
        <v>0</v>
      </c>
      <c r="Y17" s="120">
        <v>0</v>
      </c>
      <c r="Z17" s="122">
        <v>0</v>
      </c>
      <c r="AA17" s="119">
        <v>0</v>
      </c>
      <c r="AB17" s="120">
        <v>0</v>
      </c>
      <c r="AC17" s="122">
        <v>0</v>
      </c>
      <c r="AD17" s="119">
        <v>0</v>
      </c>
      <c r="AE17" s="120">
        <v>0</v>
      </c>
      <c r="AF17" s="122">
        <v>0</v>
      </c>
      <c r="AG17" s="119">
        <v>0</v>
      </c>
      <c r="AH17" s="120">
        <v>0</v>
      </c>
      <c r="AI17" s="122">
        <v>0</v>
      </c>
      <c r="AJ17" s="119">
        <v>0</v>
      </c>
      <c r="AK17" s="120">
        <v>0</v>
      </c>
      <c r="AL17" s="122">
        <v>0</v>
      </c>
      <c r="AM17" s="123">
        <v>11</v>
      </c>
      <c r="AN17" s="124">
        <v>2</v>
      </c>
      <c r="AO17" s="124">
        <v>13</v>
      </c>
      <c r="AP17" s="123">
        <v>11</v>
      </c>
      <c r="AQ17" s="124">
        <v>2</v>
      </c>
      <c r="AR17" s="124">
        <v>13</v>
      </c>
      <c r="AS17" s="118">
        <f t="shared" si="39"/>
        <v>0</v>
      </c>
      <c r="AT17" s="50"/>
      <c r="AU17" s="48"/>
    </row>
    <row r="18" spans="1:47" ht="21" customHeight="1" x14ac:dyDescent="0.2">
      <c r="A18" s="202" t="s">
        <v>17</v>
      </c>
      <c r="B18" s="125">
        <v>14</v>
      </c>
      <c r="C18" s="126">
        <v>0</v>
      </c>
      <c r="D18" s="127">
        <v>0</v>
      </c>
      <c r="E18" s="128">
        <v>0</v>
      </c>
      <c r="F18" s="129">
        <v>0</v>
      </c>
      <c r="G18" s="127">
        <v>0</v>
      </c>
      <c r="H18" s="130">
        <v>0</v>
      </c>
      <c r="I18" s="126">
        <v>0</v>
      </c>
      <c r="J18" s="127">
        <v>0</v>
      </c>
      <c r="K18" s="130">
        <v>0</v>
      </c>
      <c r="L18" s="126">
        <v>0</v>
      </c>
      <c r="M18" s="127">
        <v>0</v>
      </c>
      <c r="N18" s="129">
        <v>0</v>
      </c>
      <c r="O18" s="126">
        <v>0</v>
      </c>
      <c r="P18" s="127">
        <v>0</v>
      </c>
      <c r="Q18" s="130">
        <v>0</v>
      </c>
      <c r="R18" s="126">
        <v>0</v>
      </c>
      <c r="S18" s="127">
        <v>0</v>
      </c>
      <c r="T18" s="130">
        <v>0</v>
      </c>
      <c r="U18" s="126">
        <v>0</v>
      </c>
      <c r="V18" s="127">
        <v>0</v>
      </c>
      <c r="W18" s="130">
        <v>0</v>
      </c>
      <c r="X18" s="126">
        <v>0</v>
      </c>
      <c r="Y18" s="127">
        <v>0</v>
      </c>
      <c r="Z18" s="129">
        <v>0</v>
      </c>
      <c r="AA18" s="126">
        <v>0</v>
      </c>
      <c r="AB18" s="127">
        <v>0</v>
      </c>
      <c r="AC18" s="129">
        <v>0</v>
      </c>
      <c r="AD18" s="126">
        <v>0</v>
      </c>
      <c r="AE18" s="127">
        <v>0</v>
      </c>
      <c r="AF18" s="129">
        <v>0</v>
      </c>
      <c r="AG18" s="126">
        <v>0</v>
      </c>
      <c r="AH18" s="127">
        <v>0</v>
      </c>
      <c r="AI18" s="130">
        <v>0</v>
      </c>
      <c r="AJ18" s="126">
        <v>0</v>
      </c>
      <c r="AK18" s="127">
        <v>0</v>
      </c>
      <c r="AL18" s="130">
        <v>0</v>
      </c>
      <c r="AM18" s="126">
        <v>13</v>
      </c>
      <c r="AN18" s="130">
        <v>1</v>
      </c>
      <c r="AO18" s="130">
        <v>14</v>
      </c>
      <c r="AP18" s="126">
        <v>13</v>
      </c>
      <c r="AQ18" s="130">
        <v>1</v>
      </c>
      <c r="AR18" s="130">
        <v>14</v>
      </c>
      <c r="AS18" s="125">
        <f t="shared" si="39"/>
        <v>0</v>
      </c>
      <c r="AT18" s="50"/>
      <c r="AU18" s="48"/>
    </row>
    <row r="19" spans="1:47" ht="21" customHeight="1" x14ac:dyDescent="0.2">
      <c r="A19" s="200" t="s">
        <v>18</v>
      </c>
      <c r="B19" s="110">
        <v>10</v>
      </c>
      <c r="C19" s="116">
        <v>0</v>
      </c>
      <c r="D19" s="115">
        <v>0</v>
      </c>
      <c r="E19" s="113">
        <v>0</v>
      </c>
      <c r="F19" s="114">
        <v>0</v>
      </c>
      <c r="G19" s="115">
        <v>0</v>
      </c>
      <c r="H19" s="114">
        <v>0</v>
      </c>
      <c r="I19" s="116">
        <v>0</v>
      </c>
      <c r="J19" s="115">
        <v>0</v>
      </c>
      <c r="K19" s="114">
        <v>0</v>
      </c>
      <c r="L19" s="116">
        <v>0</v>
      </c>
      <c r="M19" s="115">
        <v>0</v>
      </c>
      <c r="N19" s="114">
        <v>0</v>
      </c>
      <c r="O19" s="116">
        <v>0</v>
      </c>
      <c r="P19" s="115">
        <v>0</v>
      </c>
      <c r="Q19" s="114">
        <v>0</v>
      </c>
      <c r="R19" s="116">
        <v>0</v>
      </c>
      <c r="S19" s="115">
        <v>0</v>
      </c>
      <c r="T19" s="114">
        <v>0</v>
      </c>
      <c r="U19" s="116">
        <v>0</v>
      </c>
      <c r="V19" s="115">
        <v>0</v>
      </c>
      <c r="W19" s="114">
        <v>0</v>
      </c>
      <c r="X19" s="116">
        <v>0</v>
      </c>
      <c r="Y19" s="115">
        <v>0</v>
      </c>
      <c r="Z19" s="114">
        <v>0</v>
      </c>
      <c r="AA19" s="116">
        <v>0</v>
      </c>
      <c r="AB19" s="115">
        <v>0</v>
      </c>
      <c r="AC19" s="114">
        <v>0</v>
      </c>
      <c r="AD19" s="116">
        <v>0</v>
      </c>
      <c r="AE19" s="115">
        <v>0</v>
      </c>
      <c r="AF19" s="114">
        <v>0</v>
      </c>
      <c r="AG19" s="116">
        <v>0</v>
      </c>
      <c r="AH19" s="115">
        <v>0</v>
      </c>
      <c r="AI19" s="114">
        <v>0</v>
      </c>
      <c r="AJ19" s="116">
        <v>0</v>
      </c>
      <c r="AK19" s="115">
        <v>0</v>
      </c>
      <c r="AL19" s="114">
        <v>0</v>
      </c>
      <c r="AM19" s="116">
        <v>9</v>
      </c>
      <c r="AN19" s="117">
        <v>1</v>
      </c>
      <c r="AO19" s="117">
        <v>10</v>
      </c>
      <c r="AP19" s="116">
        <v>9</v>
      </c>
      <c r="AQ19" s="117">
        <v>1</v>
      </c>
      <c r="AR19" s="117">
        <v>10</v>
      </c>
      <c r="AS19" s="110">
        <f t="shared" si="39"/>
        <v>0</v>
      </c>
      <c r="AT19" s="50"/>
      <c r="AU19" s="48"/>
    </row>
    <row r="20" spans="1:47" ht="21" customHeight="1" x14ac:dyDescent="0.2">
      <c r="A20" s="201" t="s">
        <v>19</v>
      </c>
      <c r="B20" s="118">
        <v>5</v>
      </c>
      <c r="C20" s="119">
        <v>0</v>
      </c>
      <c r="D20" s="120">
        <v>0</v>
      </c>
      <c r="E20" s="121">
        <v>0</v>
      </c>
      <c r="F20" s="122">
        <v>0</v>
      </c>
      <c r="G20" s="120">
        <v>0</v>
      </c>
      <c r="H20" s="122">
        <v>0</v>
      </c>
      <c r="I20" s="119">
        <v>0</v>
      </c>
      <c r="J20" s="120">
        <v>0</v>
      </c>
      <c r="K20" s="122">
        <v>0</v>
      </c>
      <c r="L20" s="119">
        <v>0</v>
      </c>
      <c r="M20" s="120">
        <v>0</v>
      </c>
      <c r="N20" s="122">
        <v>0</v>
      </c>
      <c r="O20" s="119">
        <v>0</v>
      </c>
      <c r="P20" s="120">
        <v>0</v>
      </c>
      <c r="Q20" s="122">
        <v>0</v>
      </c>
      <c r="R20" s="119">
        <v>0</v>
      </c>
      <c r="S20" s="120">
        <v>0</v>
      </c>
      <c r="T20" s="122">
        <v>0</v>
      </c>
      <c r="U20" s="119">
        <v>0</v>
      </c>
      <c r="V20" s="120">
        <v>0</v>
      </c>
      <c r="W20" s="122">
        <v>0</v>
      </c>
      <c r="X20" s="119">
        <v>0</v>
      </c>
      <c r="Y20" s="120">
        <v>0</v>
      </c>
      <c r="Z20" s="122">
        <v>0</v>
      </c>
      <c r="AA20" s="119">
        <v>0</v>
      </c>
      <c r="AB20" s="120">
        <v>0</v>
      </c>
      <c r="AC20" s="122">
        <v>0</v>
      </c>
      <c r="AD20" s="119">
        <v>0</v>
      </c>
      <c r="AE20" s="120">
        <v>0</v>
      </c>
      <c r="AF20" s="122">
        <v>0</v>
      </c>
      <c r="AG20" s="119">
        <v>0</v>
      </c>
      <c r="AH20" s="120">
        <v>0</v>
      </c>
      <c r="AI20" s="122">
        <v>0</v>
      </c>
      <c r="AJ20" s="119">
        <v>0</v>
      </c>
      <c r="AK20" s="120">
        <v>0</v>
      </c>
      <c r="AL20" s="122">
        <v>0</v>
      </c>
      <c r="AM20" s="123">
        <v>5</v>
      </c>
      <c r="AN20" s="124">
        <v>0</v>
      </c>
      <c r="AO20" s="124">
        <v>5</v>
      </c>
      <c r="AP20" s="123">
        <v>5</v>
      </c>
      <c r="AQ20" s="124">
        <v>0</v>
      </c>
      <c r="AR20" s="124">
        <v>5</v>
      </c>
      <c r="AS20" s="118">
        <f t="shared" si="39"/>
        <v>0</v>
      </c>
      <c r="AT20" s="50"/>
      <c r="AU20" s="48"/>
    </row>
    <row r="21" spans="1:47" ht="21" customHeight="1" x14ac:dyDescent="0.2">
      <c r="A21" s="201" t="s">
        <v>20</v>
      </c>
      <c r="B21" s="118">
        <v>8</v>
      </c>
      <c r="C21" s="119">
        <v>0</v>
      </c>
      <c r="D21" s="120">
        <v>0</v>
      </c>
      <c r="E21" s="121">
        <v>0</v>
      </c>
      <c r="F21" s="122">
        <v>0</v>
      </c>
      <c r="G21" s="120">
        <v>0</v>
      </c>
      <c r="H21" s="122">
        <v>0</v>
      </c>
      <c r="I21" s="119">
        <v>0</v>
      </c>
      <c r="J21" s="120">
        <v>0</v>
      </c>
      <c r="K21" s="122">
        <v>0</v>
      </c>
      <c r="L21" s="119">
        <v>0</v>
      </c>
      <c r="M21" s="120">
        <v>0</v>
      </c>
      <c r="N21" s="122">
        <v>0</v>
      </c>
      <c r="O21" s="119">
        <v>0</v>
      </c>
      <c r="P21" s="120">
        <v>0</v>
      </c>
      <c r="Q21" s="122">
        <v>0</v>
      </c>
      <c r="R21" s="119">
        <v>0</v>
      </c>
      <c r="S21" s="120">
        <v>0</v>
      </c>
      <c r="T21" s="122">
        <v>0</v>
      </c>
      <c r="U21" s="119">
        <v>0</v>
      </c>
      <c r="V21" s="120">
        <v>0</v>
      </c>
      <c r="W21" s="122">
        <v>0</v>
      </c>
      <c r="X21" s="119">
        <v>0</v>
      </c>
      <c r="Y21" s="120">
        <v>0</v>
      </c>
      <c r="Z21" s="122">
        <v>0</v>
      </c>
      <c r="AA21" s="119">
        <v>0</v>
      </c>
      <c r="AB21" s="120">
        <v>0</v>
      </c>
      <c r="AC21" s="122">
        <v>0</v>
      </c>
      <c r="AD21" s="119">
        <v>0</v>
      </c>
      <c r="AE21" s="120">
        <v>0</v>
      </c>
      <c r="AF21" s="122">
        <v>0</v>
      </c>
      <c r="AG21" s="119">
        <v>0</v>
      </c>
      <c r="AH21" s="120">
        <v>0</v>
      </c>
      <c r="AI21" s="122">
        <v>0</v>
      </c>
      <c r="AJ21" s="119">
        <v>0</v>
      </c>
      <c r="AK21" s="120">
        <v>0</v>
      </c>
      <c r="AL21" s="122">
        <v>0</v>
      </c>
      <c r="AM21" s="123">
        <v>8</v>
      </c>
      <c r="AN21" s="124">
        <v>0</v>
      </c>
      <c r="AO21" s="124">
        <v>8</v>
      </c>
      <c r="AP21" s="123">
        <v>8</v>
      </c>
      <c r="AQ21" s="124">
        <v>0</v>
      </c>
      <c r="AR21" s="124">
        <v>8</v>
      </c>
      <c r="AS21" s="118">
        <f t="shared" si="39"/>
        <v>0</v>
      </c>
      <c r="AT21" s="50"/>
      <c r="AU21" s="48"/>
    </row>
    <row r="22" spans="1:47" ht="21" customHeight="1" x14ac:dyDescent="0.2">
      <c r="A22" s="202" t="s">
        <v>21</v>
      </c>
      <c r="B22" s="125">
        <v>8</v>
      </c>
      <c r="C22" s="126">
        <v>0</v>
      </c>
      <c r="D22" s="127">
        <v>0</v>
      </c>
      <c r="E22" s="128">
        <v>0</v>
      </c>
      <c r="F22" s="129">
        <v>0</v>
      </c>
      <c r="G22" s="127">
        <v>0</v>
      </c>
      <c r="H22" s="130">
        <v>0</v>
      </c>
      <c r="I22" s="126">
        <v>0</v>
      </c>
      <c r="J22" s="127">
        <v>0</v>
      </c>
      <c r="K22" s="130">
        <v>0</v>
      </c>
      <c r="L22" s="126">
        <v>0</v>
      </c>
      <c r="M22" s="127">
        <v>0</v>
      </c>
      <c r="N22" s="129">
        <v>0</v>
      </c>
      <c r="O22" s="126">
        <v>0</v>
      </c>
      <c r="P22" s="127">
        <v>0</v>
      </c>
      <c r="Q22" s="130">
        <v>0</v>
      </c>
      <c r="R22" s="126">
        <v>0</v>
      </c>
      <c r="S22" s="127">
        <v>0</v>
      </c>
      <c r="T22" s="130">
        <v>0</v>
      </c>
      <c r="U22" s="126">
        <v>0</v>
      </c>
      <c r="V22" s="127">
        <v>0</v>
      </c>
      <c r="W22" s="130">
        <v>0</v>
      </c>
      <c r="X22" s="126">
        <v>0</v>
      </c>
      <c r="Y22" s="127">
        <v>0</v>
      </c>
      <c r="Z22" s="129">
        <v>0</v>
      </c>
      <c r="AA22" s="126">
        <v>0</v>
      </c>
      <c r="AB22" s="127">
        <v>0</v>
      </c>
      <c r="AC22" s="129">
        <v>0</v>
      </c>
      <c r="AD22" s="126">
        <v>0</v>
      </c>
      <c r="AE22" s="127">
        <v>0</v>
      </c>
      <c r="AF22" s="129">
        <v>0</v>
      </c>
      <c r="AG22" s="126">
        <v>0</v>
      </c>
      <c r="AH22" s="127">
        <v>0</v>
      </c>
      <c r="AI22" s="130">
        <v>0</v>
      </c>
      <c r="AJ22" s="126">
        <v>0</v>
      </c>
      <c r="AK22" s="127">
        <v>0</v>
      </c>
      <c r="AL22" s="130">
        <v>0</v>
      </c>
      <c r="AM22" s="126">
        <v>8</v>
      </c>
      <c r="AN22" s="130">
        <v>0</v>
      </c>
      <c r="AO22" s="130">
        <v>8</v>
      </c>
      <c r="AP22" s="126">
        <v>8</v>
      </c>
      <c r="AQ22" s="130">
        <v>0</v>
      </c>
      <c r="AR22" s="130">
        <v>8</v>
      </c>
      <c r="AS22" s="125">
        <f t="shared" si="39"/>
        <v>0</v>
      </c>
      <c r="AT22" s="50"/>
      <c r="AU22" s="48"/>
    </row>
    <row r="23" spans="1:47" ht="21" customHeight="1" x14ac:dyDescent="0.2">
      <c r="A23" s="200" t="s">
        <v>22</v>
      </c>
      <c r="B23" s="110">
        <v>14</v>
      </c>
      <c r="C23" s="116">
        <v>0</v>
      </c>
      <c r="D23" s="115">
        <v>0</v>
      </c>
      <c r="E23" s="113">
        <v>0</v>
      </c>
      <c r="F23" s="114">
        <v>0</v>
      </c>
      <c r="G23" s="115">
        <v>0</v>
      </c>
      <c r="H23" s="114">
        <v>0</v>
      </c>
      <c r="I23" s="116">
        <v>0</v>
      </c>
      <c r="J23" s="115">
        <v>0</v>
      </c>
      <c r="K23" s="114">
        <v>0</v>
      </c>
      <c r="L23" s="116">
        <v>0</v>
      </c>
      <c r="M23" s="115">
        <v>0</v>
      </c>
      <c r="N23" s="114">
        <v>0</v>
      </c>
      <c r="O23" s="116">
        <v>0</v>
      </c>
      <c r="P23" s="115">
        <v>0</v>
      </c>
      <c r="Q23" s="114">
        <v>0</v>
      </c>
      <c r="R23" s="116">
        <v>0</v>
      </c>
      <c r="S23" s="115">
        <v>0</v>
      </c>
      <c r="T23" s="114">
        <v>0</v>
      </c>
      <c r="U23" s="116">
        <v>0</v>
      </c>
      <c r="V23" s="115">
        <v>0</v>
      </c>
      <c r="W23" s="114">
        <v>0</v>
      </c>
      <c r="X23" s="116">
        <v>0</v>
      </c>
      <c r="Y23" s="115">
        <v>0</v>
      </c>
      <c r="Z23" s="114">
        <v>0</v>
      </c>
      <c r="AA23" s="116">
        <v>0</v>
      </c>
      <c r="AB23" s="115">
        <v>0</v>
      </c>
      <c r="AC23" s="114">
        <v>0</v>
      </c>
      <c r="AD23" s="116">
        <v>0</v>
      </c>
      <c r="AE23" s="115">
        <v>0</v>
      </c>
      <c r="AF23" s="114">
        <v>0</v>
      </c>
      <c r="AG23" s="116">
        <v>0</v>
      </c>
      <c r="AH23" s="115">
        <v>0</v>
      </c>
      <c r="AI23" s="114">
        <v>0</v>
      </c>
      <c r="AJ23" s="116">
        <v>0</v>
      </c>
      <c r="AK23" s="115">
        <v>0</v>
      </c>
      <c r="AL23" s="114">
        <v>0</v>
      </c>
      <c r="AM23" s="116">
        <v>14</v>
      </c>
      <c r="AN23" s="117">
        <v>0</v>
      </c>
      <c r="AO23" s="117">
        <v>14</v>
      </c>
      <c r="AP23" s="116">
        <v>14</v>
      </c>
      <c r="AQ23" s="117">
        <v>0</v>
      </c>
      <c r="AR23" s="117">
        <v>14</v>
      </c>
      <c r="AS23" s="110">
        <f t="shared" si="39"/>
        <v>0</v>
      </c>
      <c r="AT23" s="50"/>
      <c r="AU23" s="48"/>
    </row>
    <row r="24" spans="1:47" ht="21" customHeight="1" x14ac:dyDescent="0.2">
      <c r="A24" s="201" t="s">
        <v>23</v>
      </c>
      <c r="B24" s="118">
        <v>58</v>
      </c>
      <c r="C24" s="119">
        <v>0</v>
      </c>
      <c r="D24" s="120">
        <v>0</v>
      </c>
      <c r="E24" s="121">
        <v>0</v>
      </c>
      <c r="F24" s="122">
        <v>0</v>
      </c>
      <c r="G24" s="120">
        <v>0</v>
      </c>
      <c r="H24" s="122">
        <v>0</v>
      </c>
      <c r="I24" s="119">
        <v>0</v>
      </c>
      <c r="J24" s="120">
        <v>0</v>
      </c>
      <c r="K24" s="122">
        <v>0</v>
      </c>
      <c r="L24" s="119">
        <v>0</v>
      </c>
      <c r="M24" s="120">
        <v>0</v>
      </c>
      <c r="N24" s="122">
        <v>0</v>
      </c>
      <c r="O24" s="119">
        <v>0</v>
      </c>
      <c r="P24" s="120">
        <v>0</v>
      </c>
      <c r="Q24" s="122">
        <v>0</v>
      </c>
      <c r="R24" s="119">
        <v>0</v>
      </c>
      <c r="S24" s="120">
        <v>0</v>
      </c>
      <c r="T24" s="122">
        <v>0</v>
      </c>
      <c r="U24" s="119">
        <v>0</v>
      </c>
      <c r="V24" s="120">
        <v>0</v>
      </c>
      <c r="W24" s="122">
        <v>0</v>
      </c>
      <c r="X24" s="119">
        <v>0</v>
      </c>
      <c r="Y24" s="120">
        <v>0</v>
      </c>
      <c r="Z24" s="122">
        <v>0</v>
      </c>
      <c r="AA24" s="119">
        <v>0</v>
      </c>
      <c r="AB24" s="120">
        <v>0</v>
      </c>
      <c r="AC24" s="122">
        <v>0</v>
      </c>
      <c r="AD24" s="119">
        <v>0</v>
      </c>
      <c r="AE24" s="120">
        <v>0</v>
      </c>
      <c r="AF24" s="122">
        <v>0</v>
      </c>
      <c r="AG24" s="119">
        <v>0</v>
      </c>
      <c r="AH24" s="120">
        <v>0</v>
      </c>
      <c r="AI24" s="122">
        <v>0</v>
      </c>
      <c r="AJ24" s="119">
        <v>0</v>
      </c>
      <c r="AK24" s="120">
        <v>0</v>
      </c>
      <c r="AL24" s="122">
        <v>0</v>
      </c>
      <c r="AM24" s="123">
        <v>58</v>
      </c>
      <c r="AN24" s="124">
        <v>0</v>
      </c>
      <c r="AO24" s="124">
        <v>58</v>
      </c>
      <c r="AP24" s="123">
        <v>58</v>
      </c>
      <c r="AQ24" s="124">
        <v>0</v>
      </c>
      <c r="AR24" s="124">
        <v>58</v>
      </c>
      <c r="AS24" s="118">
        <f t="shared" si="39"/>
        <v>0</v>
      </c>
      <c r="AT24" s="50"/>
      <c r="AU24" s="48"/>
    </row>
    <row r="25" spans="1:47" ht="21" customHeight="1" x14ac:dyDescent="0.2">
      <c r="A25" s="201" t="s">
        <v>24</v>
      </c>
      <c r="B25" s="118">
        <v>21</v>
      </c>
      <c r="C25" s="119">
        <v>0</v>
      </c>
      <c r="D25" s="120">
        <v>0</v>
      </c>
      <c r="E25" s="121">
        <v>0</v>
      </c>
      <c r="F25" s="122">
        <v>0</v>
      </c>
      <c r="G25" s="120">
        <v>0</v>
      </c>
      <c r="H25" s="122">
        <v>0</v>
      </c>
      <c r="I25" s="119">
        <v>0</v>
      </c>
      <c r="J25" s="120">
        <v>0</v>
      </c>
      <c r="K25" s="122">
        <v>0</v>
      </c>
      <c r="L25" s="119">
        <v>0</v>
      </c>
      <c r="M25" s="120">
        <v>0</v>
      </c>
      <c r="N25" s="122">
        <v>0</v>
      </c>
      <c r="O25" s="119">
        <v>0</v>
      </c>
      <c r="P25" s="120">
        <v>0</v>
      </c>
      <c r="Q25" s="122">
        <v>0</v>
      </c>
      <c r="R25" s="119">
        <v>0</v>
      </c>
      <c r="S25" s="120">
        <v>0</v>
      </c>
      <c r="T25" s="122">
        <v>0</v>
      </c>
      <c r="U25" s="119">
        <v>0</v>
      </c>
      <c r="V25" s="120">
        <v>0</v>
      </c>
      <c r="W25" s="122">
        <v>0</v>
      </c>
      <c r="X25" s="119">
        <v>0</v>
      </c>
      <c r="Y25" s="120">
        <v>0</v>
      </c>
      <c r="Z25" s="122">
        <v>0</v>
      </c>
      <c r="AA25" s="119">
        <v>0</v>
      </c>
      <c r="AB25" s="120">
        <v>0</v>
      </c>
      <c r="AC25" s="122">
        <v>0</v>
      </c>
      <c r="AD25" s="119">
        <v>0</v>
      </c>
      <c r="AE25" s="120">
        <v>0</v>
      </c>
      <c r="AF25" s="122">
        <v>0</v>
      </c>
      <c r="AG25" s="119">
        <v>0</v>
      </c>
      <c r="AH25" s="120">
        <v>0</v>
      </c>
      <c r="AI25" s="122">
        <v>0</v>
      </c>
      <c r="AJ25" s="119">
        <v>0</v>
      </c>
      <c r="AK25" s="120">
        <v>0</v>
      </c>
      <c r="AL25" s="122">
        <v>0</v>
      </c>
      <c r="AM25" s="123">
        <v>20</v>
      </c>
      <c r="AN25" s="124">
        <v>1</v>
      </c>
      <c r="AO25" s="124">
        <v>21</v>
      </c>
      <c r="AP25" s="123">
        <v>20</v>
      </c>
      <c r="AQ25" s="124">
        <v>1</v>
      </c>
      <c r="AR25" s="124">
        <v>21</v>
      </c>
      <c r="AS25" s="118">
        <f t="shared" si="39"/>
        <v>0</v>
      </c>
      <c r="AT25" s="50"/>
      <c r="AU25" s="48"/>
    </row>
    <row r="26" spans="1:47" ht="21" customHeight="1" x14ac:dyDescent="0.2">
      <c r="A26" s="201" t="s">
        <v>25</v>
      </c>
      <c r="B26" s="118">
        <v>12</v>
      </c>
      <c r="C26" s="119">
        <v>0</v>
      </c>
      <c r="D26" s="120">
        <v>0</v>
      </c>
      <c r="E26" s="121">
        <v>0</v>
      </c>
      <c r="F26" s="122">
        <v>0</v>
      </c>
      <c r="G26" s="120">
        <v>0</v>
      </c>
      <c r="H26" s="122">
        <v>0</v>
      </c>
      <c r="I26" s="119">
        <v>0</v>
      </c>
      <c r="J26" s="120">
        <v>0</v>
      </c>
      <c r="K26" s="122">
        <v>0</v>
      </c>
      <c r="L26" s="119">
        <v>0</v>
      </c>
      <c r="M26" s="120">
        <v>0</v>
      </c>
      <c r="N26" s="122">
        <v>0</v>
      </c>
      <c r="O26" s="119">
        <v>0</v>
      </c>
      <c r="P26" s="120">
        <v>0</v>
      </c>
      <c r="Q26" s="122">
        <v>0</v>
      </c>
      <c r="R26" s="119">
        <v>0</v>
      </c>
      <c r="S26" s="120">
        <v>0</v>
      </c>
      <c r="T26" s="122">
        <v>0</v>
      </c>
      <c r="U26" s="119">
        <v>0</v>
      </c>
      <c r="V26" s="120">
        <v>0</v>
      </c>
      <c r="W26" s="122">
        <v>0</v>
      </c>
      <c r="X26" s="119">
        <v>0</v>
      </c>
      <c r="Y26" s="120">
        <v>0</v>
      </c>
      <c r="Z26" s="122">
        <v>0</v>
      </c>
      <c r="AA26" s="119">
        <v>0</v>
      </c>
      <c r="AB26" s="120">
        <v>0</v>
      </c>
      <c r="AC26" s="122">
        <v>0</v>
      </c>
      <c r="AD26" s="119">
        <v>0</v>
      </c>
      <c r="AE26" s="120">
        <v>0</v>
      </c>
      <c r="AF26" s="122">
        <v>0</v>
      </c>
      <c r="AG26" s="119">
        <v>0</v>
      </c>
      <c r="AH26" s="120">
        <v>0</v>
      </c>
      <c r="AI26" s="122">
        <v>0</v>
      </c>
      <c r="AJ26" s="119">
        <v>0</v>
      </c>
      <c r="AK26" s="120">
        <v>0</v>
      </c>
      <c r="AL26" s="122">
        <v>0</v>
      </c>
      <c r="AM26" s="123">
        <v>12</v>
      </c>
      <c r="AN26" s="124">
        <v>0</v>
      </c>
      <c r="AO26" s="124">
        <v>12</v>
      </c>
      <c r="AP26" s="123">
        <v>12</v>
      </c>
      <c r="AQ26" s="124">
        <v>0</v>
      </c>
      <c r="AR26" s="124">
        <v>12</v>
      </c>
      <c r="AS26" s="118">
        <f t="shared" si="39"/>
        <v>0</v>
      </c>
      <c r="AT26" s="50"/>
      <c r="AU26" s="48"/>
    </row>
    <row r="27" spans="1:47" ht="21" customHeight="1" x14ac:dyDescent="0.2">
      <c r="A27" s="201" t="s">
        <v>26</v>
      </c>
      <c r="B27" s="118">
        <v>16</v>
      </c>
      <c r="C27" s="119">
        <v>0</v>
      </c>
      <c r="D27" s="120">
        <v>0</v>
      </c>
      <c r="E27" s="121">
        <v>0</v>
      </c>
      <c r="F27" s="122">
        <v>0</v>
      </c>
      <c r="G27" s="120">
        <v>0</v>
      </c>
      <c r="H27" s="122">
        <v>0</v>
      </c>
      <c r="I27" s="119">
        <v>0</v>
      </c>
      <c r="J27" s="120">
        <v>0</v>
      </c>
      <c r="K27" s="122">
        <v>0</v>
      </c>
      <c r="L27" s="119">
        <v>0</v>
      </c>
      <c r="M27" s="120">
        <v>0</v>
      </c>
      <c r="N27" s="122">
        <v>0</v>
      </c>
      <c r="O27" s="119">
        <v>0</v>
      </c>
      <c r="P27" s="120">
        <v>0</v>
      </c>
      <c r="Q27" s="122">
        <v>0</v>
      </c>
      <c r="R27" s="119">
        <v>0</v>
      </c>
      <c r="S27" s="120">
        <v>0</v>
      </c>
      <c r="T27" s="122">
        <v>0</v>
      </c>
      <c r="U27" s="119">
        <v>0</v>
      </c>
      <c r="V27" s="120">
        <v>0</v>
      </c>
      <c r="W27" s="122">
        <v>0</v>
      </c>
      <c r="X27" s="119">
        <v>0</v>
      </c>
      <c r="Y27" s="120">
        <v>0</v>
      </c>
      <c r="Z27" s="122">
        <v>0</v>
      </c>
      <c r="AA27" s="119">
        <v>0</v>
      </c>
      <c r="AB27" s="120">
        <v>0</v>
      </c>
      <c r="AC27" s="122">
        <v>0</v>
      </c>
      <c r="AD27" s="119">
        <v>0</v>
      </c>
      <c r="AE27" s="120">
        <v>0</v>
      </c>
      <c r="AF27" s="122">
        <v>0</v>
      </c>
      <c r="AG27" s="119">
        <v>0</v>
      </c>
      <c r="AH27" s="120">
        <v>0</v>
      </c>
      <c r="AI27" s="122">
        <v>0</v>
      </c>
      <c r="AJ27" s="119">
        <v>0</v>
      </c>
      <c r="AK27" s="120">
        <v>0</v>
      </c>
      <c r="AL27" s="122">
        <v>0</v>
      </c>
      <c r="AM27" s="123">
        <v>16</v>
      </c>
      <c r="AN27" s="124">
        <v>0</v>
      </c>
      <c r="AO27" s="124">
        <v>16</v>
      </c>
      <c r="AP27" s="123">
        <v>16</v>
      </c>
      <c r="AQ27" s="124">
        <v>0</v>
      </c>
      <c r="AR27" s="124">
        <v>16</v>
      </c>
      <c r="AS27" s="118">
        <f t="shared" si="39"/>
        <v>0</v>
      </c>
      <c r="AT27" s="50"/>
      <c r="AU27" s="48"/>
    </row>
    <row r="28" spans="1:47" ht="21" customHeight="1" x14ac:dyDescent="0.2">
      <c r="A28" s="202" t="s">
        <v>27</v>
      </c>
      <c r="B28" s="125">
        <v>15</v>
      </c>
      <c r="C28" s="126">
        <v>0</v>
      </c>
      <c r="D28" s="127">
        <v>0</v>
      </c>
      <c r="E28" s="128">
        <v>0</v>
      </c>
      <c r="F28" s="129">
        <v>0</v>
      </c>
      <c r="G28" s="127">
        <v>0</v>
      </c>
      <c r="H28" s="130">
        <v>0</v>
      </c>
      <c r="I28" s="126">
        <v>0</v>
      </c>
      <c r="J28" s="127">
        <v>0</v>
      </c>
      <c r="K28" s="130">
        <v>0</v>
      </c>
      <c r="L28" s="126">
        <v>0</v>
      </c>
      <c r="M28" s="127">
        <v>0</v>
      </c>
      <c r="N28" s="129">
        <v>0</v>
      </c>
      <c r="O28" s="126">
        <v>0</v>
      </c>
      <c r="P28" s="127">
        <v>0</v>
      </c>
      <c r="Q28" s="130">
        <v>0</v>
      </c>
      <c r="R28" s="126">
        <v>0</v>
      </c>
      <c r="S28" s="127">
        <v>0</v>
      </c>
      <c r="T28" s="130">
        <v>0</v>
      </c>
      <c r="U28" s="126">
        <v>0</v>
      </c>
      <c r="V28" s="127">
        <v>0</v>
      </c>
      <c r="W28" s="130">
        <v>0</v>
      </c>
      <c r="X28" s="126">
        <v>0</v>
      </c>
      <c r="Y28" s="127">
        <v>0</v>
      </c>
      <c r="Z28" s="129">
        <v>0</v>
      </c>
      <c r="AA28" s="126">
        <v>0</v>
      </c>
      <c r="AB28" s="127">
        <v>0</v>
      </c>
      <c r="AC28" s="129">
        <v>0</v>
      </c>
      <c r="AD28" s="126">
        <v>0</v>
      </c>
      <c r="AE28" s="127">
        <v>0</v>
      </c>
      <c r="AF28" s="129">
        <v>0</v>
      </c>
      <c r="AG28" s="126">
        <v>0</v>
      </c>
      <c r="AH28" s="127">
        <v>0</v>
      </c>
      <c r="AI28" s="130">
        <v>0</v>
      </c>
      <c r="AJ28" s="126">
        <v>0</v>
      </c>
      <c r="AK28" s="127">
        <v>0</v>
      </c>
      <c r="AL28" s="130">
        <v>0</v>
      </c>
      <c r="AM28" s="126">
        <v>14</v>
      </c>
      <c r="AN28" s="130">
        <v>1</v>
      </c>
      <c r="AO28" s="130">
        <v>15</v>
      </c>
      <c r="AP28" s="126">
        <v>14</v>
      </c>
      <c r="AQ28" s="130">
        <v>1</v>
      </c>
      <c r="AR28" s="130">
        <v>15</v>
      </c>
      <c r="AS28" s="125">
        <f t="shared" si="39"/>
        <v>0</v>
      </c>
      <c r="AT28" s="50"/>
      <c r="AU28" s="48"/>
    </row>
    <row r="29" spans="1:47" ht="21" customHeight="1" x14ac:dyDescent="0.2">
      <c r="A29" s="200" t="s">
        <v>29</v>
      </c>
      <c r="B29" s="110">
        <v>6</v>
      </c>
      <c r="C29" s="116">
        <v>0</v>
      </c>
      <c r="D29" s="115">
        <v>0</v>
      </c>
      <c r="E29" s="113">
        <v>0</v>
      </c>
      <c r="F29" s="114">
        <v>0</v>
      </c>
      <c r="G29" s="115">
        <v>0</v>
      </c>
      <c r="H29" s="114">
        <v>0</v>
      </c>
      <c r="I29" s="116">
        <v>0</v>
      </c>
      <c r="J29" s="115">
        <v>0</v>
      </c>
      <c r="K29" s="114">
        <v>0</v>
      </c>
      <c r="L29" s="116">
        <v>0</v>
      </c>
      <c r="M29" s="115">
        <v>0</v>
      </c>
      <c r="N29" s="114">
        <v>0</v>
      </c>
      <c r="O29" s="116">
        <v>0</v>
      </c>
      <c r="P29" s="115">
        <v>0</v>
      </c>
      <c r="Q29" s="114">
        <v>0</v>
      </c>
      <c r="R29" s="116">
        <v>0</v>
      </c>
      <c r="S29" s="115">
        <v>0</v>
      </c>
      <c r="T29" s="114">
        <v>0</v>
      </c>
      <c r="U29" s="116">
        <v>0</v>
      </c>
      <c r="V29" s="115">
        <v>0</v>
      </c>
      <c r="W29" s="114">
        <v>0</v>
      </c>
      <c r="X29" s="116">
        <v>0</v>
      </c>
      <c r="Y29" s="115">
        <v>0</v>
      </c>
      <c r="Z29" s="114">
        <v>0</v>
      </c>
      <c r="AA29" s="116">
        <v>0</v>
      </c>
      <c r="AB29" s="115">
        <v>0</v>
      </c>
      <c r="AC29" s="114">
        <v>0</v>
      </c>
      <c r="AD29" s="116">
        <v>0</v>
      </c>
      <c r="AE29" s="115">
        <v>0</v>
      </c>
      <c r="AF29" s="114">
        <v>0</v>
      </c>
      <c r="AG29" s="116">
        <v>0</v>
      </c>
      <c r="AH29" s="115">
        <v>0</v>
      </c>
      <c r="AI29" s="114">
        <v>0</v>
      </c>
      <c r="AJ29" s="116">
        <v>0</v>
      </c>
      <c r="AK29" s="115">
        <v>0</v>
      </c>
      <c r="AL29" s="114">
        <v>0</v>
      </c>
      <c r="AM29" s="116">
        <v>6</v>
      </c>
      <c r="AN29" s="117">
        <v>0</v>
      </c>
      <c r="AO29" s="117">
        <v>6</v>
      </c>
      <c r="AP29" s="116">
        <v>6</v>
      </c>
      <c r="AQ29" s="117">
        <v>0</v>
      </c>
      <c r="AR29" s="117">
        <v>6</v>
      </c>
      <c r="AS29" s="110">
        <f t="shared" si="39"/>
        <v>0</v>
      </c>
      <c r="AT29" s="50"/>
      <c r="AU29" s="48"/>
    </row>
    <row r="30" spans="1:47" ht="21" customHeight="1" x14ac:dyDescent="0.2">
      <c r="A30" s="201" t="s">
        <v>30</v>
      </c>
      <c r="B30" s="118">
        <v>11</v>
      </c>
      <c r="C30" s="119">
        <v>0</v>
      </c>
      <c r="D30" s="120">
        <v>0</v>
      </c>
      <c r="E30" s="121">
        <v>0</v>
      </c>
      <c r="F30" s="122">
        <v>0</v>
      </c>
      <c r="G30" s="120">
        <v>0</v>
      </c>
      <c r="H30" s="122">
        <v>0</v>
      </c>
      <c r="I30" s="119">
        <v>0</v>
      </c>
      <c r="J30" s="120">
        <v>0</v>
      </c>
      <c r="K30" s="122">
        <v>0</v>
      </c>
      <c r="L30" s="119">
        <v>0</v>
      </c>
      <c r="M30" s="120">
        <v>0</v>
      </c>
      <c r="N30" s="122">
        <v>0</v>
      </c>
      <c r="O30" s="119">
        <v>0</v>
      </c>
      <c r="P30" s="120">
        <v>0</v>
      </c>
      <c r="Q30" s="122">
        <v>0</v>
      </c>
      <c r="R30" s="119">
        <v>0</v>
      </c>
      <c r="S30" s="120">
        <v>0</v>
      </c>
      <c r="T30" s="122">
        <v>0</v>
      </c>
      <c r="U30" s="119">
        <v>0</v>
      </c>
      <c r="V30" s="120">
        <v>0</v>
      </c>
      <c r="W30" s="122">
        <v>0</v>
      </c>
      <c r="X30" s="119">
        <v>0</v>
      </c>
      <c r="Y30" s="120">
        <v>0</v>
      </c>
      <c r="Z30" s="122">
        <v>0</v>
      </c>
      <c r="AA30" s="119">
        <v>0</v>
      </c>
      <c r="AB30" s="120">
        <v>0</v>
      </c>
      <c r="AC30" s="122">
        <v>0</v>
      </c>
      <c r="AD30" s="119">
        <v>0</v>
      </c>
      <c r="AE30" s="120">
        <v>0</v>
      </c>
      <c r="AF30" s="122">
        <v>0</v>
      </c>
      <c r="AG30" s="119">
        <v>0</v>
      </c>
      <c r="AH30" s="120">
        <v>0</v>
      </c>
      <c r="AI30" s="122">
        <v>0</v>
      </c>
      <c r="AJ30" s="119">
        <v>0</v>
      </c>
      <c r="AK30" s="120">
        <v>0</v>
      </c>
      <c r="AL30" s="122">
        <v>0</v>
      </c>
      <c r="AM30" s="123">
        <v>11</v>
      </c>
      <c r="AN30" s="124">
        <v>0</v>
      </c>
      <c r="AO30" s="124">
        <v>11</v>
      </c>
      <c r="AP30" s="123">
        <v>11</v>
      </c>
      <c r="AQ30" s="124">
        <v>0</v>
      </c>
      <c r="AR30" s="124">
        <v>11</v>
      </c>
      <c r="AS30" s="118">
        <f t="shared" si="39"/>
        <v>0</v>
      </c>
      <c r="AT30" s="50"/>
      <c r="AU30" s="48"/>
    </row>
    <row r="31" spans="1:47" ht="21" customHeight="1" x14ac:dyDescent="0.2">
      <c r="A31" s="201" t="s">
        <v>31</v>
      </c>
      <c r="B31" s="118">
        <v>10</v>
      </c>
      <c r="C31" s="119">
        <v>0</v>
      </c>
      <c r="D31" s="120">
        <v>0</v>
      </c>
      <c r="E31" s="121">
        <v>0</v>
      </c>
      <c r="F31" s="122">
        <v>0</v>
      </c>
      <c r="G31" s="120">
        <v>0</v>
      </c>
      <c r="H31" s="122">
        <v>0</v>
      </c>
      <c r="I31" s="119">
        <v>0</v>
      </c>
      <c r="J31" s="120">
        <v>0</v>
      </c>
      <c r="K31" s="122">
        <v>0</v>
      </c>
      <c r="L31" s="119">
        <v>0</v>
      </c>
      <c r="M31" s="120">
        <v>0</v>
      </c>
      <c r="N31" s="122">
        <v>0</v>
      </c>
      <c r="O31" s="119">
        <v>0</v>
      </c>
      <c r="P31" s="120">
        <v>0</v>
      </c>
      <c r="Q31" s="122">
        <v>0</v>
      </c>
      <c r="R31" s="119">
        <v>0</v>
      </c>
      <c r="S31" s="120">
        <v>0</v>
      </c>
      <c r="T31" s="122">
        <v>0</v>
      </c>
      <c r="U31" s="119">
        <v>0</v>
      </c>
      <c r="V31" s="120">
        <v>0</v>
      </c>
      <c r="W31" s="122">
        <v>0</v>
      </c>
      <c r="X31" s="119">
        <v>0</v>
      </c>
      <c r="Y31" s="120">
        <v>0</v>
      </c>
      <c r="Z31" s="122">
        <v>0</v>
      </c>
      <c r="AA31" s="119">
        <v>0</v>
      </c>
      <c r="AB31" s="120">
        <v>0</v>
      </c>
      <c r="AC31" s="122">
        <v>0</v>
      </c>
      <c r="AD31" s="119">
        <v>0</v>
      </c>
      <c r="AE31" s="120">
        <v>0</v>
      </c>
      <c r="AF31" s="122">
        <v>0</v>
      </c>
      <c r="AG31" s="119">
        <v>0</v>
      </c>
      <c r="AH31" s="120">
        <v>0</v>
      </c>
      <c r="AI31" s="122">
        <v>0</v>
      </c>
      <c r="AJ31" s="119">
        <v>4</v>
      </c>
      <c r="AK31" s="120">
        <v>0</v>
      </c>
      <c r="AL31" s="122">
        <v>4</v>
      </c>
      <c r="AM31" s="123">
        <v>6</v>
      </c>
      <c r="AN31" s="124">
        <v>0</v>
      </c>
      <c r="AO31" s="124">
        <v>6</v>
      </c>
      <c r="AP31" s="123">
        <v>10</v>
      </c>
      <c r="AQ31" s="124">
        <v>0</v>
      </c>
      <c r="AR31" s="124">
        <v>10</v>
      </c>
      <c r="AS31" s="118">
        <f t="shared" si="39"/>
        <v>0</v>
      </c>
      <c r="AT31" s="50"/>
      <c r="AU31" s="48"/>
    </row>
    <row r="32" spans="1:47" ht="21" customHeight="1" x14ac:dyDescent="0.2">
      <c r="A32" s="201" t="s">
        <v>32</v>
      </c>
      <c r="B32" s="118">
        <v>12</v>
      </c>
      <c r="C32" s="119">
        <v>0</v>
      </c>
      <c r="D32" s="120">
        <v>0</v>
      </c>
      <c r="E32" s="121">
        <v>0</v>
      </c>
      <c r="F32" s="122">
        <v>0</v>
      </c>
      <c r="G32" s="120">
        <v>0</v>
      </c>
      <c r="H32" s="122">
        <v>0</v>
      </c>
      <c r="I32" s="119">
        <v>0</v>
      </c>
      <c r="J32" s="120">
        <v>0</v>
      </c>
      <c r="K32" s="122">
        <v>0</v>
      </c>
      <c r="L32" s="119">
        <v>0</v>
      </c>
      <c r="M32" s="120">
        <v>0</v>
      </c>
      <c r="N32" s="122">
        <v>0</v>
      </c>
      <c r="O32" s="119">
        <v>0</v>
      </c>
      <c r="P32" s="120">
        <v>0</v>
      </c>
      <c r="Q32" s="122">
        <v>0</v>
      </c>
      <c r="R32" s="119">
        <v>0</v>
      </c>
      <c r="S32" s="120">
        <v>0</v>
      </c>
      <c r="T32" s="122">
        <v>0</v>
      </c>
      <c r="U32" s="119">
        <v>0</v>
      </c>
      <c r="V32" s="120">
        <v>0</v>
      </c>
      <c r="W32" s="122">
        <v>0</v>
      </c>
      <c r="X32" s="119">
        <v>0</v>
      </c>
      <c r="Y32" s="120">
        <v>0</v>
      </c>
      <c r="Z32" s="122">
        <v>0</v>
      </c>
      <c r="AA32" s="119">
        <v>0</v>
      </c>
      <c r="AB32" s="120">
        <v>0</v>
      </c>
      <c r="AC32" s="122">
        <v>0</v>
      </c>
      <c r="AD32" s="119">
        <v>0</v>
      </c>
      <c r="AE32" s="120">
        <v>0</v>
      </c>
      <c r="AF32" s="122">
        <v>0</v>
      </c>
      <c r="AG32" s="119">
        <v>0</v>
      </c>
      <c r="AH32" s="120">
        <v>0</v>
      </c>
      <c r="AI32" s="122">
        <v>0</v>
      </c>
      <c r="AJ32" s="119">
        <v>0</v>
      </c>
      <c r="AK32" s="120">
        <v>0</v>
      </c>
      <c r="AL32" s="122">
        <v>0</v>
      </c>
      <c r="AM32" s="123">
        <v>12</v>
      </c>
      <c r="AN32" s="124">
        <v>0</v>
      </c>
      <c r="AO32" s="124">
        <v>12</v>
      </c>
      <c r="AP32" s="123">
        <v>12</v>
      </c>
      <c r="AQ32" s="124">
        <v>0</v>
      </c>
      <c r="AR32" s="124">
        <v>12</v>
      </c>
      <c r="AS32" s="118">
        <f t="shared" si="39"/>
        <v>0</v>
      </c>
      <c r="AT32" s="50"/>
      <c r="AU32" s="48"/>
    </row>
    <row r="33" spans="1:47" ht="21" customHeight="1" x14ac:dyDescent="0.2">
      <c r="A33" s="201" t="s">
        <v>33</v>
      </c>
      <c r="B33" s="118">
        <v>27</v>
      </c>
      <c r="C33" s="119">
        <v>0</v>
      </c>
      <c r="D33" s="120">
        <v>0</v>
      </c>
      <c r="E33" s="121">
        <v>0</v>
      </c>
      <c r="F33" s="122">
        <v>0</v>
      </c>
      <c r="G33" s="120">
        <v>0</v>
      </c>
      <c r="H33" s="122">
        <v>0</v>
      </c>
      <c r="I33" s="119">
        <v>1</v>
      </c>
      <c r="J33" s="120">
        <v>0</v>
      </c>
      <c r="K33" s="122">
        <v>1</v>
      </c>
      <c r="L33" s="119">
        <v>0</v>
      </c>
      <c r="M33" s="120">
        <v>0</v>
      </c>
      <c r="N33" s="122">
        <v>0</v>
      </c>
      <c r="O33" s="119">
        <v>0</v>
      </c>
      <c r="P33" s="120">
        <v>0</v>
      </c>
      <c r="Q33" s="122">
        <v>0</v>
      </c>
      <c r="R33" s="119">
        <v>0</v>
      </c>
      <c r="S33" s="120">
        <v>0</v>
      </c>
      <c r="T33" s="122">
        <v>0</v>
      </c>
      <c r="U33" s="119">
        <v>0</v>
      </c>
      <c r="V33" s="120">
        <v>0</v>
      </c>
      <c r="W33" s="122">
        <v>0</v>
      </c>
      <c r="X33" s="119">
        <v>0</v>
      </c>
      <c r="Y33" s="120">
        <v>0</v>
      </c>
      <c r="Z33" s="122">
        <v>0</v>
      </c>
      <c r="AA33" s="119">
        <v>0</v>
      </c>
      <c r="AB33" s="120">
        <v>0</v>
      </c>
      <c r="AC33" s="122">
        <v>0</v>
      </c>
      <c r="AD33" s="119">
        <v>0</v>
      </c>
      <c r="AE33" s="120">
        <v>0</v>
      </c>
      <c r="AF33" s="122">
        <v>0</v>
      </c>
      <c r="AG33" s="119">
        <v>0</v>
      </c>
      <c r="AH33" s="120">
        <v>0</v>
      </c>
      <c r="AI33" s="122">
        <v>0</v>
      </c>
      <c r="AJ33" s="119">
        <v>0</v>
      </c>
      <c r="AK33" s="120">
        <v>0</v>
      </c>
      <c r="AL33" s="122">
        <v>0</v>
      </c>
      <c r="AM33" s="123">
        <v>26</v>
      </c>
      <c r="AN33" s="124">
        <v>0</v>
      </c>
      <c r="AO33" s="124">
        <v>26</v>
      </c>
      <c r="AP33" s="123">
        <v>27</v>
      </c>
      <c r="AQ33" s="124">
        <v>0</v>
      </c>
      <c r="AR33" s="124">
        <v>27</v>
      </c>
      <c r="AS33" s="118">
        <f t="shared" si="39"/>
        <v>0</v>
      </c>
      <c r="AT33" s="50"/>
      <c r="AU33" s="48"/>
    </row>
    <row r="34" spans="1:47" ht="21" customHeight="1" x14ac:dyDescent="0.2">
      <c r="A34" s="202" t="s">
        <v>35</v>
      </c>
      <c r="B34" s="125">
        <v>21</v>
      </c>
      <c r="C34" s="126">
        <v>0</v>
      </c>
      <c r="D34" s="127">
        <v>0</v>
      </c>
      <c r="E34" s="128">
        <v>0</v>
      </c>
      <c r="F34" s="129">
        <v>0</v>
      </c>
      <c r="G34" s="127">
        <v>0</v>
      </c>
      <c r="H34" s="130">
        <v>0</v>
      </c>
      <c r="I34" s="126">
        <v>0</v>
      </c>
      <c r="J34" s="127">
        <v>0</v>
      </c>
      <c r="K34" s="130">
        <v>0</v>
      </c>
      <c r="L34" s="126">
        <v>0</v>
      </c>
      <c r="M34" s="127">
        <v>0</v>
      </c>
      <c r="N34" s="129">
        <v>0</v>
      </c>
      <c r="O34" s="126">
        <v>0</v>
      </c>
      <c r="P34" s="127">
        <v>0</v>
      </c>
      <c r="Q34" s="130">
        <v>0</v>
      </c>
      <c r="R34" s="126">
        <v>0</v>
      </c>
      <c r="S34" s="127">
        <v>0</v>
      </c>
      <c r="T34" s="130">
        <v>0</v>
      </c>
      <c r="U34" s="126">
        <v>0</v>
      </c>
      <c r="V34" s="127">
        <v>0</v>
      </c>
      <c r="W34" s="130">
        <v>0</v>
      </c>
      <c r="X34" s="126">
        <v>0</v>
      </c>
      <c r="Y34" s="127">
        <v>0</v>
      </c>
      <c r="Z34" s="129">
        <v>0</v>
      </c>
      <c r="AA34" s="126">
        <v>0</v>
      </c>
      <c r="AB34" s="127">
        <v>0</v>
      </c>
      <c r="AC34" s="129">
        <v>0</v>
      </c>
      <c r="AD34" s="126">
        <v>0</v>
      </c>
      <c r="AE34" s="127">
        <v>0</v>
      </c>
      <c r="AF34" s="129">
        <v>0</v>
      </c>
      <c r="AG34" s="126">
        <v>0</v>
      </c>
      <c r="AH34" s="127">
        <v>0</v>
      </c>
      <c r="AI34" s="130">
        <v>0</v>
      </c>
      <c r="AJ34" s="126">
        <v>0</v>
      </c>
      <c r="AK34" s="127">
        <v>0</v>
      </c>
      <c r="AL34" s="130">
        <v>0</v>
      </c>
      <c r="AM34" s="126">
        <v>20</v>
      </c>
      <c r="AN34" s="130">
        <v>1</v>
      </c>
      <c r="AO34" s="130">
        <v>21</v>
      </c>
      <c r="AP34" s="126">
        <v>20</v>
      </c>
      <c r="AQ34" s="130">
        <v>1</v>
      </c>
      <c r="AR34" s="130">
        <v>21</v>
      </c>
      <c r="AS34" s="125">
        <f t="shared" si="39"/>
        <v>0</v>
      </c>
      <c r="AT34" s="50"/>
      <c r="AU34" s="48"/>
    </row>
    <row r="35" spans="1:47" ht="21" customHeight="1" x14ac:dyDescent="0.2">
      <c r="A35" s="200" t="s">
        <v>36</v>
      </c>
      <c r="B35" s="110">
        <v>15</v>
      </c>
      <c r="C35" s="116">
        <v>0</v>
      </c>
      <c r="D35" s="115">
        <v>0</v>
      </c>
      <c r="E35" s="113">
        <v>0</v>
      </c>
      <c r="F35" s="114">
        <v>0</v>
      </c>
      <c r="G35" s="115">
        <v>0</v>
      </c>
      <c r="H35" s="114">
        <v>0</v>
      </c>
      <c r="I35" s="116">
        <v>0</v>
      </c>
      <c r="J35" s="115">
        <v>0</v>
      </c>
      <c r="K35" s="114">
        <v>0</v>
      </c>
      <c r="L35" s="116">
        <v>0</v>
      </c>
      <c r="M35" s="115">
        <v>0</v>
      </c>
      <c r="N35" s="114">
        <v>0</v>
      </c>
      <c r="O35" s="116">
        <v>0</v>
      </c>
      <c r="P35" s="115">
        <v>0</v>
      </c>
      <c r="Q35" s="114">
        <v>0</v>
      </c>
      <c r="R35" s="116">
        <v>0</v>
      </c>
      <c r="S35" s="115">
        <v>0</v>
      </c>
      <c r="T35" s="114">
        <v>0</v>
      </c>
      <c r="U35" s="116">
        <v>0</v>
      </c>
      <c r="V35" s="115">
        <v>0</v>
      </c>
      <c r="W35" s="114">
        <v>0</v>
      </c>
      <c r="X35" s="116">
        <v>0</v>
      </c>
      <c r="Y35" s="115">
        <v>0</v>
      </c>
      <c r="Z35" s="114">
        <v>0</v>
      </c>
      <c r="AA35" s="116">
        <v>0</v>
      </c>
      <c r="AB35" s="115">
        <v>0</v>
      </c>
      <c r="AC35" s="114">
        <v>0</v>
      </c>
      <c r="AD35" s="116">
        <v>0</v>
      </c>
      <c r="AE35" s="115">
        <v>0</v>
      </c>
      <c r="AF35" s="114">
        <v>0</v>
      </c>
      <c r="AG35" s="116">
        <v>0</v>
      </c>
      <c r="AH35" s="115">
        <v>0</v>
      </c>
      <c r="AI35" s="114">
        <v>0</v>
      </c>
      <c r="AJ35" s="116">
        <v>0</v>
      </c>
      <c r="AK35" s="115">
        <v>0</v>
      </c>
      <c r="AL35" s="114">
        <v>0</v>
      </c>
      <c r="AM35" s="116">
        <v>14</v>
      </c>
      <c r="AN35" s="117">
        <v>1</v>
      </c>
      <c r="AO35" s="117">
        <v>15</v>
      </c>
      <c r="AP35" s="116">
        <v>14</v>
      </c>
      <c r="AQ35" s="117">
        <v>1</v>
      </c>
      <c r="AR35" s="117">
        <v>15</v>
      </c>
      <c r="AS35" s="110">
        <f t="shared" si="39"/>
        <v>0</v>
      </c>
      <c r="AT35" s="50"/>
      <c r="AU35" s="48"/>
    </row>
    <row r="36" spans="1:47" ht="21" customHeight="1" x14ac:dyDescent="0.2">
      <c r="A36" s="201" t="s">
        <v>37</v>
      </c>
      <c r="B36" s="118">
        <v>11</v>
      </c>
      <c r="C36" s="119">
        <v>0</v>
      </c>
      <c r="D36" s="120">
        <v>0</v>
      </c>
      <c r="E36" s="121">
        <v>0</v>
      </c>
      <c r="F36" s="122">
        <v>0</v>
      </c>
      <c r="G36" s="120">
        <v>0</v>
      </c>
      <c r="H36" s="122">
        <v>0</v>
      </c>
      <c r="I36" s="119">
        <v>0</v>
      </c>
      <c r="J36" s="120">
        <v>0</v>
      </c>
      <c r="K36" s="122">
        <v>0</v>
      </c>
      <c r="L36" s="119">
        <v>0</v>
      </c>
      <c r="M36" s="120">
        <v>0</v>
      </c>
      <c r="N36" s="122">
        <v>0</v>
      </c>
      <c r="O36" s="119">
        <v>0</v>
      </c>
      <c r="P36" s="120">
        <v>0</v>
      </c>
      <c r="Q36" s="122">
        <v>0</v>
      </c>
      <c r="R36" s="119">
        <v>0</v>
      </c>
      <c r="S36" s="120">
        <v>0</v>
      </c>
      <c r="T36" s="122">
        <v>0</v>
      </c>
      <c r="U36" s="119">
        <v>0</v>
      </c>
      <c r="V36" s="120">
        <v>0</v>
      </c>
      <c r="W36" s="122">
        <v>0</v>
      </c>
      <c r="X36" s="119">
        <v>0</v>
      </c>
      <c r="Y36" s="120">
        <v>0</v>
      </c>
      <c r="Z36" s="122">
        <v>0</v>
      </c>
      <c r="AA36" s="119">
        <v>0</v>
      </c>
      <c r="AB36" s="120">
        <v>0</v>
      </c>
      <c r="AC36" s="122">
        <v>0</v>
      </c>
      <c r="AD36" s="119">
        <v>0</v>
      </c>
      <c r="AE36" s="120">
        <v>0</v>
      </c>
      <c r="AF36" s="122">
        <v>0</v>
      </c>
      <c r="AG36" s="119">
        <v>0</v>
      </c>
      <c r="AH36" s="120">
        <v>0</v>
      </c>
      <c r="AI36" s="122">
        <v>0</v>
      </c>
      <c r="AJ36" s="119">
        <v>0</v>
      </c>
      <c r="AK36" s="120">
        <v>0</v>
      </c>
      <c r="AL36" s="122">
        <v>0</v>
      </c>
      <c r="AM36" s="123">
        <v>11</v>
      </c>
      <c r="AN36" s="124">
        <v>0</v>
      </c>
      <c r="AO36" s="124">
        <v>11</v>
      </c>
      <c r="AP36" s="123">
        <v>11</v>
      </c>
      <c r="AQ36" s="124">
        <v>0</v>
      </c>
      <c r="AR36" s="124">
        <v>11</v>
      </c>
      <c r="AS36" s="118">
        <f t="shared" si="39"/>
        <v>0</v>
      </c>
      <c r="AT36" s="50"/>
      <c r="AU36" s="48"/>
    </row>
    <row r="37" spans="1:47" ht="21" customHeight="1" x14ac:dyDescent="0.2">
      <c r="A37" s="201" t="s">
        <v>38</v>
      </c>
      <c r="B37" s="118">
        <v>12</v>
      </c>
      <c r="C37" s="119">
        <v>0</v>
      </c>
      <c r="D37" s="120">
        <v>0</v>
      </c>
      <c r="E37" s="121">
        <v>0</v>
      </c>
      <c r="F37" s="122">
        <v>0</v>
      </c>
      <c r="G37" s="120">
        <v>0</v>
      </c>
      <c r="H37" s="122">
        <v>0</v>
      </c>
      <c r="I37" s="119">
        <v>0</v>
      </c>
      <c r="J37" s="120">
        <v>0</v>
      </c>
      <c r="K37" s="122">
        <v>0</v>
      </c>
      <c r="L37" s="119">
        <v>0</v>
      </c>
      <c r="M37" s="120">
        <v>0</v>
      </c>
      <c r="N37" s="122">
        <v>0</v>
      </c>
      <c r="O37" s="119">
        <v>0</v>
      </c>
      <c r="P37" s="120">
        <v>0</v>
      </c>
      <c r="Q37" s="122">
        <v>0</v>
      </c>
      <c r="R37" s="119">
        <v>0</v>
      </c>
      <c r="S37" s="120">
        <v>0</v>
      </c>
      <c r="T37" s="122">
        <v>0</v>
      </c>
      <c r="U37" s="119">
        <v>0</v>
      </c>
      <c r="V37" s="120">
        <v>0</v>
      </c>
      <c r="W37" s="122">
        <v>0</v>
      </c>
      <c r="X37" s="119">
        <v>0</v>
      </c>
      <c r="Y37" s="120">
        <v>0</v>
      </c>
      <c r="Z37" s="122">
        <v>0</v>
      </c>
      <c r="AA37" s="119">
        <v>0</v>
      </c>
      <c r="AB37" s="120">
        <v>0</v>
      </c>
      <c r="AC37" s="122">
        <v>0</v>
      </c>
      <c r="AD37" s="119">
        <v>0</v>
      </c>
      <c r="AE37" s="120">
        <v>0</v>
      </c>
      <c r="AF37" s="122">
        <v>0</v>
      </c>
      <c r="AG37" s="119">
        <v>0</v>
      </c>
      <c r="AH37" s="120">
        <v>0</v>
      </c>
      <c r="AI37" s="122">
        <v>0</v>
      </c>
      <c r="AJ37" s="119">
        <v>0</v>
      </c>
      <c r="AK37" s="120">
        <v>0</v>
      </c>
      <c r="AL37" s="122">
        <v>0</v>
      </c>
      <c r="AM37" s="123">
        <v>12</v>
      </c>
      <c r="AN37" s="124">
        <v>0</v>
      </c>
      <c r="AO37" s="124">
        <v>12</v>
      </c>
      <c r="AP37" s="123">
        <v>12</v>
      </c>
      <c r="AQ37" s="124">
        <v>0</v>
      </c>
      <c r="AR37" s="124">
        <v>12</v>
      </c>
      <c r="AS37" s="118">
        <f t="shared" si="39"/>
        <v>0</v>
      </c>
      <c r="AT37" s="50"/>
      <c r="AU37" s="48"/>
    </row>
    <row r="38" spans="1:47" ht="21" customHeight="1" x14ac:dyDescent="0.2">
      <c r="A38" s="201" t="s">
        <v>39</v>
      </c>
      <c r="B38" s="118">
        <v>9</v>
      </c>
      <c r="C38" s="119">
        <v>0</v>
      </c>
      <c r="D38" s="120">
        <v>0</v>
      </c>
      <c r="E38" s="121">
        <v>0</v>
      </c>
      <c r="F38" s="122">
        <v>0</v>
      </c>
      <c r="G38" s="120">
        <v>0</v>
      </c>
      <c r="H38" s="122">
        <v>0</v>
      </c>
      <c r="I38" s="119">
        <v>0</v>
      </c>
      <c r="J38" s="120">
        <v>0</v>
      </c>
      <c r="K38" s="122">
        <v>0</v>
      </c>
      <c r="L38" s="119">
        <v>0</v>
      </c>
      <c r="M38" s="120">
        <v>0</v>
      </c>
      <c r="N38" s="122">
        <v>0</v>
      </c>
      <c r="O38" s="119">
        <v>0</v>
      </c>
      <c r="P38" s="120">
        <v>0</v>
      </c>
      <c r="Q38" s="122">
        <v>0</v>
      </c>
      <c r="R38" s="119">
        <v>0</v>
      </c>
      <c r="S38" s="120">
        <v>0</v>
      </c>
      <c r="T38" s="122">
        <v>0</v>
      </c>
      <c r="U38" s="119">
        <v>0</v>
      </c>
      <c r="V38" s="120">
        <v>0</v>
      </c>
      <c r="W38" s="122">
        <v>0</v>
      </c>
      <c r="X38" s="119">
        <v>0</v>
      </c>
      <c r="Y38" s="120">
        <v>0</v>
      </c>
      <c r="Z38" s="122">
        <v>0</v>
      </c>
      <c r="AA38" s="119">
        <v>0</v>
      </c>
      <c r="AB38" s="120">
        <v>0</v>
      </c>
      <c r="AC38" s="122">
        <v>0</v>
      </c>
      <c r="AD38" s="119">
        <v>0</v>
      </c>
      <c r="AE38" s="120">
        <v>0</v>
      </c>
      <c r="AF38" s="122">
        <v>0</v>
      </c>
      <c r="AG38" s="119">
        <v>0</v>
      </c>
      <c r="AH38" s="120">
        <v>0</v>
      </c>
      <c r="AI38" s="122">
        <v>0</v>
      </c>
      <c r="AJ38" s="119">
        <v>0</v>
      </c>
      <c r="AK38" s="120">
        <v>0</v>
      </c>
      <c r="AL38" s="122">
        <v>0</v>
      </c>
      <c r="AM38" s="123">
        <v>9</v>
      </c>
      <c r="AN38" s="124">
        <v>0</v>
      </c>
      <c r="AO38" s="124">
        <v>9</v>
      </c>
      <c r="AP38" s="123">
        <v>9</v>
      </c>
      <c r="AQ38" s="124">
        <v>0</v>
      </c>
      <c r="AR38" s="124">
        <v>9</v>
      </c>
      <c r="AS38" s="118">
        <f t="shared" si="39"/>
        <v>0</v>
      </c>
      <c r="AT38" s="50"/>
      <c r="AU38" s="48"/>
    </row>
    <row r="39" spans="1:47" ht="21" customHeight="1" x14ac:dyDescent="0.2">
      <c r="A39" s="202" t="s">
        <v>40</v>
      </c>
      <c r="B39" s="125">
        <v>6</v>
      </c>
      <c r="C39" s="126">
        <v>0</v>
      </c>
      <c r="D39" s="127">
        <v>0</v>
      </c>
      <c r="E39" s="128">
        <v>0</v>
      </c>
      <c r="F39" s="129">
        <v>0</v>
      </c>
      <c r="G39" s="127">
        <v>0</v>
      </c>
      <c r="H39" s="130">
        <v>0</v>
      </c>
      <c r="I39" s="126">
        <v>0</v>
      </c>
      <c r="J39" s="127">
        <v>0</v>
      </c>
      <c r="K39" s="130">
        <v>0</v>
      </c>
      <c r="L39" s="126">
        <v>0</v>
      </c>
      <c r="M39" s="127">
        <v>0</v>
      </c>
      <c r="N39" s="130">
        <v>0</v>
      </c>
      <c r="O39" s="126">
        <v>0</v>
      </c>
      <c r="P39" s="127">
        <v>0</v>
      </c>
      <c r="Q39" s="130">
        <v>0</v>
      </c>
      <c r="R39" s="126">
        <v>0</v>
      </c>
      <c r="S39" s="127">
        <v>0</v>
      </c>
      <c r="T39" s="130">
        <v>0</v>
      </c>
      <c r="U39" s="126">
        <v>0</v>
      </c>
      <c r="V39" s="127">
        <v>0</v>
      </c>
      <c r="W39" s="130">
        <v>0</v>
      </c>
      <c r="X39" s="126">
        <v>0</v>
      </c>
      <c r="Y39" s="127">
        <v>0</v>
      </c>
      <c r="Z39" s="129">
        <v>0</v>
      </c>
      <c r="AA39" s="126">
        <v>0</v>
      </c>
      <c r="AB39" s="127">
        <v>0</v>
      </c>
      <c r="AC39" s="129">
        <v>0</v>
      </c>
      <c r="AD39" s="126">
        <v>0</v>
      </c>
      <c r="AE39" s="127">
        <v>0</v>
      </c>
      <c r="AF39" s="129">
        <v>0</v>
      </c>
      <c r="AG39" s="126">
        <v>0</v>
      </c>
      <c r="AH39" s="127">
        <v>0</v>
      </c>
      <c r="AI39" s="130">
        <v>0</v>
      </c>
      <c r="AJ39" s="126">
        <v>0</v>
      </c>
      <c r="AK39" s="127">
        <v>0</v>
      </c>
      <c r="AL39" s="130">
        <v>0</v>
      </c>
      <c r="AM39" s="126">
        <v>6</v>
      </c>
      <c r="AN39" s="130">
        <v>0</v>
      </c>
      <c r="AO39" s="130">
        <v>6</v>
      </c>
      <c r="AP39" s="126">
        <v>6</v>
      </c>
      <c r="AQ39" s="130">
        <v>0</v>
      </c>
      <c r="AR39" s="130">
        <v>6</v>
      </c>
      <c r="AS39" s="125">
        <f t="shared" si="39"/>
        <v>0</v>
      </c>
      <c r="AT39" s="50"/>
      <c r="AU39" s="48"/>
    </row>
    <row r="40" spans="1:47" ht="21" customHeight="1" x14ac:dyDescent="0.2">
      <c r="A40" s="200" t="s">
        <v>41</v>
      </c>
      <c r="B40" s="110">
        <v>16</v>
      </c>
      <c r="C40" s="116">
        <v>0</v>
      </c>
      <c r="D40" s="115">
        <v>0</v>
      </c>
      <c r="E40" s="113">
        <v>0</v>
      </c>
      <c r="F40" s="114">
        <v>0</v>
      </c>
      <c r="G40" s="115">
        <v>0</v>
      </c>
      <c r="H40" s="114">
        <v>0</v>
      </c>
      <c r="I40" s="116">
        <v>0</v>
      </c>
      <c r="J40" s="115">
        <v>0</v>
      </c>
      <c r="K40" s="114">
        <v>0</v>
      </c>
      <c r="L40" s="116">
        <v>0</v>
      </c>
      <c r="M40" s="115">
        <v>0</v>
      </c>
      <c r="N40" s="114">
        <v>0</v>
      </c>
      <c r="O40" s="116">
        <v>0</v>
      </c>
      <c r="P40" s="115">
        <v>0</v>
      </c>
      <c r="Q40" s="114">
        <v>0</v>
      </c>
      <c r="R40" s="116">
        <v>0</v>
      </c>
      <c r="S40" s="115">
        <v>0</v>
      </c>
      <c r="T40" s="114">
        <v>0</v>
      </c>
      <c r="U40" s="116">
        <v>0</v>
      </c>
      <c r="V40" s="115">
        <v>0</v>
      </c>
      <c r="W40" s="114">
        <v>0</v>
      </c>
      <c r="X40" s="116">
        <v>0</v>
      </c>
      <c r="Y40" s="115">
        <v>0</v>
      </c>
      <c r="Z40" s="114">
        <v>0</v>
      </c>
      <c r="AA40" s="116">
        <v>0</v>
      </c>
      <c r="AB40" s="115">
        <v>0</v>
      </c>
      <c r="AC40" s="114">
        <v>0</v>
      </c>
      <c r="AD40" s="116">
        <v>0</v>
      </c>
      <c r="AE40" s="115">
        <v>0</v>
      </c>
      <c r="AF40" s="114">
        <v>0</v>
      </c>
      <c r="AG40" s="116">
        <v>0</v>
      </c>
      <c r="AH40" s="115">
        <v>0</v>
      </c>
      <c r="AI40" s="114">
        <v>0</v>
      </c>
      <c r="AJ40" s="116">
        <v>0</v>
      </c>
      <c r="AK40" s="115">
        <v>0</v>
      </c>
      <c r="AL40" s="114">
        <v>0</v>
      </c>
      <c r="AM40" s="116">
        <v>16</v>
      </c>
      <c r="AN40" s="117">
        <v>0</v>
      </c>
      <c r="AO40" s="117">
        <v>16</v>
      </c>
      <c r="AP40" s="116">
        <v>16</v>
      </c>
      <c r="AQ40" s="117">
        <v>0</v>
      </c>
      <c r="AR40" s="117">
        <v>16</v>
      </c>
      <c r="AS40" s="110">
        <f t="shared" si="39"/>
        <v>0</v>
      </c>
      <c r="AT40" s="50"/>
      <c r="AU40" s="48"/>
    </row>
    <row r="41" spans="1:47" ht="21" customHeight="1" x14ac:dyDescent="0.2">
      <c r="A41" s="201" t="s">
        <v>42</v>
      </c>
      <c r="B41" s="118">
        <v>9</v>
      </c>
      <c r="C41" s="119">
        <v>0</v>
      </c>
      <c r="D41" s="120">
        <v>0</v>
      </c>
      <c r="E41" s="121">
        <v>0</v>
      </c>
      <c r="F41" s="122">
        <v>0</v>
      </c>
      <c r="G41" s="120">
        <v>0</v>
      </c>
      <c r="H41" s="122">
        <v>0</v>
      </c>
      <c r="I41" s="119">
        <v>0</v>
      </c>
      <c r="J41" s="120">
        <v>0</v>
      </c>
      <c r="K41" s="122">
        <v>0</v>
      </c>
      <c r="L41" s="119">
        <v>0</v>
      </c>
      <c r="M41" s="120">
        <v>0</v>
      </c>
      <c r="N41" s="122">
        <v>0</v>
      </c>
      <c r="O41" s="119">
        <v>0</v>
      </c>
      <c r="P41" s="120">
        <v>0</v>
      </c>
      <c r="Q41" s="122">
        <v>0</v>
      </c>
      <c r="R41" s="119">
        <v>0</v>
      </c>
      <c r="S41" s="120">
        <v>0</v>
      </c>
      <c r="T41" s="122">
        <v>0</v>
      </c>
      <c r="U41" s="119">
        <v>0</v>
      </c>
      <c r="V41" s="120">
        <v>0</v>
      </c>
      <c r="W41" s="122">
        <v>0</v>
      </c>
      <c r="X41" s="119">
        <v>0</v>
      </c>
      <c r="Y41" s="120">
        <v>0</v>
      </c>
      <c r="Z41" s="122">
        <v>0</v>
      </c>
      <c r="AA41" s="119">
        <v>0</v>
      </c>
      <c r="AB41" s="120">
        <v>0</v>
      </c>
      <c r="AC41" s="122">
        <v>0</v>
      </c>
      <c r="AD41" s="119">
        <v>0</v>
      </c>
      <c r="AE41" s="120">
        <v>0</v>
      </c>
      <c r="AF41" s="122">
        <v>0</v>
      </c>
      <c r="AG41" s="119">
        <v>0</v>
      </c>
      <c r="AH41" s="120">
        <v>0</v>
      </c>
      <c r="AI41" s="122">
        <v>0</v>
      </c>
      <c r="AJ41" s="119">
        <v>0</v>
      </c>
      <c r="AK41" s="120">
        <v>0</v>
      </c>
      <c r="AL41" s="122">
        <v>0</v>
      </c>
      <c r="AM41" s="123">
        <v>9</v>
      </c>
      <c r="AN41" s="124">
        <v>0</v>
      </c>
      <c r="AO41" s="124">
        <v>9</v>
      </c>
      <c r="AP41" s="123">
        <v>9</v>
      </c>
      <c r="AQ41" s="124">
        <v>0</v>
      </c>
      <c r="AR41" s="124">
        <v>9</v>
      </c>
      <c r="AS41" s="118">
        <f t="shared" si="39"/>
        <v>0</v>
      </c>
      <c r="AT41" s="50"/>
      <c r="AU41" s="48"/>
    </row>
    <row r="42" spans="1:47" ht="21" customHeight="1" x14ac:dyDescent="0.2">
      <c r="A42" s="201" t="s">
        <v>43</v>
      </c>
      <c r="B42" s="118">
        <v>9</v>
      </c>
      <c r="C42" s="119">
        <v>0</v>
      </c>
      <c r="D42" s="120">
        <v>0</v>
      </c>
      <c r="E42" s="121">
        <v>0</v>
      </c>
      <c r="F42" s="122">
        <v>0</v>
      </c>
      <c r="G42" s="120">
        <v>0</v>
      </c>
      <c r="H42" s="122">
        <v>0</v>
      </c>
      <c r="I42" s="119">
        <v>0</v>
      </c>
      <c r="J42" s="120">
        <v>0</v>
      </c>
      <c r="K42" s="122">
        <v>0</v>
      </c>
      <c r="L42" s="119">
        <v>0</v>
      </c>
      <c r="M42" s="120">
        <v>0</v>
      </c>
      <c r="N42" s="122">
        <v>0</v>
      </c>
      <c r="O42" s="119">
        <v>0</v>
      </c>
      <c r="P42" s="120">
        <v>0</v>
      </c>
      <c r="Q42" s="122">
        <v>0</v>
      </c>
      <c r="R42" s="119">
        <v>0</v>
      </c>
      <c r="S42" s="120">
        <v>0</v>
      </c>
      <c r="T42" s="122">
        <v>0</v>
      </c>
      <c r="U42" s="119">
        <v>0</v>
      </c>
      <c r="V42" s="120">
        <v>0</v>
      </c>
      <c r="W42" s="122">
        <v>0</v>
      </c>
      <c r="X42" s="119">
        <v>0</v>
      </c>
      <c r="Y42" s="120">
        <v>0</v>
      </c>
      <c r="Z42" s="122">
        <v>0</v>
      </c>
      <c r="AA42" s="119">
        <v>0</v>
      </c>
      <c r="AB42" s="120">
        <v>0</v>
      </c>
      <c r="AC42" s="122">
        <v>0</v>
      </c>
      <c r="AD42" s="119">
        <v>0</v>
      </c>
      <c r="AE42" s="120">
        <v>0</v>
      </c>
      <c r="AF42" s="122">
        <v>0</v>
      </c>
      <c r="AG42" s="119">
        <v>0</v>
      </c>
      <c r="AH42" s="120">
        <v>0</v>
      </c>
      <c r="AI42" s="122">
        <v>0</v>
      </c>
      <c r="AJ42" s="119">
        <v>0</v>
      </c>
      <c r="AK42" s="120">
        <v>0</v>
      </c>
      <c r="AL42" s="122">
        <v>0</v>
      </c>
      <c r="AM42" s="123">
        <v>9</v>
      </c>
      <c r="AN42" s="124">
        <v>0</v>
      </c>
      <c r="AO42" s="124">
        <v>9</v>
      </c>
      <c r="AP42" s="123">
        <v>9</v>
      </c>
      <c r="AQ42" s="124">
        <v>0</v>
      </c>
      <c r="AR42" s="124">
        <v>9</v>
      </c>
      <c r="AS42" s="118">
        <f t="shared" si="39"/>
        <v>0</v>
      </c>
      <c r="AT42" s="50"/>
      <c r="AU42" s="48"/>
    </row>
    <row r="43" spans="1:47" ht="21" customHeight="1" x14ac:dyDescent="0.2">
      <c r="A43" s="202" t="s">
        <v>44</v>
      </c>
      <c r="B43" s="125">
        <v>23</v>
      </c>
      <c r="C43" s="126">
        <v>0</v>
      </c>
      <c r="D43" s="127">
        <v>0</v>
      </c>
      <c r="E43" s="128">
        <v>0</v>
      </c>
      <c r="F43" s="129">
        <v>0</v>
      </c>
      <c r="G43" s="127">
        <v>0</v>
      </c>
      <c r="H43" s="130">
        <v>0</v>
      </c>
      <c r="I43" s="126">
        <v>0</v>
      </c>
      <c r="J43" s="127">
        <v>0</v>
      </c>
      <c r="K43" s="130">
        <v>0</v>
      </c>
      <c r="L43" s="126">
        <v>0</v>
      </c>
      <c r="M43" s="127">
        <v>0</v>
      </c>
      <c r="N43" s="129">
        <v>0</v>
      </c>
      <c r="O43" s="126">
        <v>0</v>
      </c>
      <c r="P43" s="127">
        <v>0</v>
      </c>
      <c r="Q43" s="130">
        <v>0</v>
      </c>
      <c r="R43" s="126">
        <v>0</v>
      </c>
      <c r="S43" s="127">
        <v>0</v>
      </c>
      <c r="T43" s="130">
        <v>0</v>
      </c>
      <c r="U43" s="126">
        <v>0</v>
      </c>
      <c r="V43" s="127">
        <v>0</v>
      </c>
      <c r="W43" s="130">
        <v>0</v>
      </c>
      <c r="X43" s="126">
        <v>0</v>
      </c>
      <c r="Y43" s="127">
        <v>0</v>
      </c>
      <c r="Z43" s="129">
        <v>0</v>
      </c>
      <c r="AA43" s="126">
        <v>0</v>
      </c>
      <c r="AB43" s="127">
        <v>0</v>
      </c>
      <c r="AC43" s="129">
        <v>0</v>
      </c>
      <c r="AD43" s="126">
        <v>0</v>
      </c>
      <c r="AE43" s="127">
        <v>0</v>
      </c>
      <c r="AF43" s="129">
        <v>0</v>
      </c>
      <c r="AG43" s="126">
        <v>0</v>
      </c>
      <c r="AH43" s="127">
        <v>0</v>
      </c>
      <c r="AI43" s="130">
        <v>0</v>
      </c>
      <c r="AJ43" s="126">
        <v>0</v>
      </c>
      <c r="AK43" s="127">
        <v>0</v>
      </c>
      <c r="AL43" s="130">
        <v>0</v>
      </c>
      <c r="AM43" s="126">
        <v>22</v>
      </c>
      <c r="AN43" s="130">
        <v>1</v>
      </c>
      <c r="AO43" s="130">
        <v>23</v>
      </c>
      <c r="AP43" s="126">
        <v>22</v>
      </c>
      <c r="AQ43" s="130">
        <v>1</v>
      </c>
      <c r="AR43" s="130">
        <v>23</v>
      </c>
      <c r="AS43" s="125">
        <f t="shared" si="39"/>
        <v>0</v>
      </c>
      <c r="AT43" s="50"/>
      <c r="AU43" s="48"/>
    </row>
    <row r="44" spans="1:47" ht="21" customHeight="1" x14ac:dyDescent="0.2">
      <c r="A44" s="200" t="s">
        <v>45</v>
      </c>
      <c r="B44" s="110">
        <v>31</v>
      </c>
      <c r="C44" s="116">
        <v>0</v>
      </c>
      <c r="D44" s="115">
        <v>0</v>
      </c>
      <c r="E44" s="113">
        <v>0</v>
      </c>
      <c r="F44" s="114">
        <v>0</v>
      </c>
      <c r="G44" s="115">
        <v>0</v>
      </c>
      <c r="H44" s="114">
        <v>0</v>
      </c>
      <c r="I44" s="116">
        <v>0</v>
      </c>
      <c r="J44" s="115">
        <v>0</v>
      </c>
      <c r="K44" s="114">
        <v>0</v>
      </c>
      <c r="L44" s="116">
        <v>0</v>
      </c>
      <c r="M44" s="115">
        <v>0</v>
      </c>
      <c r="N44" s="114">
        <v>0</v>
      </c>
      <c r="O44" s="116">
        <v>0</v>
      </c>
      <c r="P44" s="115">
        <v>0</v>
      </c>
      <c r="Q44" s="114">
        <v>0</v>
      </c>
      <c r="R44" s="116">
        <v>0</v>
      </c>
      <c r="S44" s="115">
        <v>0</v>
      </c>
      <c r="T44" s="114">
        <v>0</v>
      </c>
      <c r="U44" s="116">
        <v>0</v>
      </c>
      <c r="V44" s="115">
        <v>0</v>
      </c>
      <c r="W44" s="114">
        <v>0</v>
      </c>
      <c r="X44" s="116">
        <v>0</v>
      </c>
      <c r="Y44" s="115">
        <v>0</v>
      </c>
      <c r="Z44" s="114">
        <v>0</v>
      </c>
      <c r="AA44" s="116">
        <v>0</v>
      </c>
      <c r="AB44" s="115">
        <v>0</v>
      </c>
      <c r="AC44" s="114">
        <v>0</v>
      </c>
      <c r="AD44" s="116">
        <v>0</v>
      </c>
      <c r="AE44" s="115">
        <v>0</v>
      </c>
      <c r="AF44" s="114">
        <v>0</v>
      </c>
      <c r="AG44" s="116">
        <v>0</v>
      </c>
      <c r="AH44" s="115">
        <v>0</v>
      </c>
      <c r="AI44" s="114">
        <v>0</v>
      </c>
      <c r="AJ44" s="116">
        <v>0</v>
      </c>
      <c r="AK44" s="115">
        <v>0</v>
      </c>
      <c r="AL44" s="114">
        <v>0</v>
      </c>
      <c r="AM44" s="116">
        <v>30</v>
      </c>
      <c r="AN44" s="117">
        <v>1</v>
      </c>
      <c r="AO44" s="117">
        <v>31</v>
      </c>
      <c r="AP44" s="116">
        <v>30</v>
      </c>
      <c r="AQ44" s="117">
        <v>1</v>
      </c>
      <c r="AR44" s="117">
        <v>31</v>
      </c>
      <c r="AS44" s="110">
        <f t="shared" si="39"/>
        <v>0</v>
      </c>
      <c r="AT44" s="50"/>
      <c r="AU44" s="48"/>
    </row>
    <row r="45" spans="1:47" ht="21" customHeight="1" x14ac:dyDescent="0.2">
      <c r="A45" s="201" t="s">
        <v>46</v>
      </c>
      <c r="B45" s="118">
        <v>10</v>
      </c>
      <c r="C45" s="119">
        <v>0</v>
      </c>
      <c r="D45" s="120">
        <v>0</v>
      </c>
      <c r="E45" s="121">
        <v>0</v>
      </c>
      <c r="F45" s="122">
        <v>0</v>
      </c>
      <c r="G45" s="120">
        <v>0</v>
      </c>
      <c r="H45" s="122">
        <v>0</v>
      </c>
      <c r="I45" s="119">
        <v>0</v>
      </c>
      <c r="J45" s="120">
        <v>0</v>
      </c>
      <c r="K45" s="122">
        <v>0</v>
      </c>
      <c r="L45" s="119">
        <v>0</v>
      </c>
      <c r="M45" s="120">
        <v>0</v>
      </c>
      <c r="N45" s="122">
        <v>0</v>
      </c>
      <c r="O45" s="119">
        <v>0</v>
      </c>
      <c r="P45" s="120">
        <v>0</v>
      </c>
      <c r="Q45" s="122">
        <v>0</v>
      </c>
      <c r="R45" s="119">
        <v>0</v>
      </c>
      <c r="S45" s="120">
        <v>0</v>
      </c>
      <c r="T45" s="122">
        <v>0</v>
      </c>
      <c r="U45" s="119">
        <v>0</v>
      </c>
      <c r="V45" s="120">
        <v>0</v>
      </c>
      <c r="W45" s="122">
        <v>0</v>
      </c>
      <c r="X45" s="119">
        <v>0</v>
      </c>
      <c r="Y45" s="120">
        <v>0</v>
      </c>
      <c r="Z45" s="122">
        <v>0</v>
      </c>
      <c r="AA45" s="119">
        <v>0</v>
      </c>
      <c r="AB45" s="120">
        <v>0</v>
      </c>
      <c r="AC45" s="122">
        <v>0</v>
      </c>
      <c r="AD45" s="119">
        <v>0</v>
      </c>
      <c r="AE45" s="120">
        <v>0</v>
      </c>
      <c r="AF45" s="122">
        <v>0</v>
      </c>
      <c r="AG45" s="119">
        <v>0</v>
      </c>
      <c r="AH45" s="120">
        <v>0</v>
      </c>
      <c r="AI45" s="122">
        <v>0</v>
      </c>
      <c r="AJ45" s="119">
        <v>0</v>
      </c>
      <c r="AK45" s="120">
        <v>0</v>
      </c>
      <c r="AL45" s="122">
        <v>0</v>
      </c>
      <c r="AM45" s="123">
        <v>10</v>
      </c>
      <c r="AN45" s="124">
        <v>0</v>
      </c>
      <c r="AO45" s="124">
        <v>10</v>
      </c>
      <c r="AP45" s="123">
        <v>10</v>
      </c>
      <c r="AQ45" s="124">
        <v>0</v>
      </c>
      <c r="AR45" s="124">
        <v>10</v>
      </c>
      <c r="AS45" s="118">
        <f t="shared" si="39"/>
        <v>0</v>
      </c>
      <c r="AT45" s="50"/>
      <c r="AU45" s="48"/>
    </row>
    <row r="46" spans="1:47" ht="21" customHeight="1" x14ac:dyDescent="0.2">
      <c r="A46" s="201" t="s">
        <v>47</v>
      </c>
      <c r="B46" s="118">
        <v>8</v>
      </c>
      <c r="C46" s="119">
        <v>0</v>
      </c>
      <c r="D46" s="120">
        <v>0</v>
      </c>
      <c r="E46" s="121">
        <v>0</v>
      </c>
      <c r="F46" s="122">
        <v>0</v>
      </c>
      <c r="G46" s="120">
        <v>0</v>
      </c>
      <c r="H46" s="122">
        <v>0</v>
      </c>
      <c r="I46" s="119">
        <v>0</v>
      </c>
      <c r="J46" s="120">
        <v>0</v>
      </c>
      <c r="K46" s="122">
        <v>0</v>
      </c>
      <c r="L46" s="119">
        <v>0</v>
      </c>
      <c r="M46" s="120">
        <v>0</v>
      </c>
      <c r="N46" s="122">
        <v>0</v>
      </c>
      <c r="O46" s="119">
        <v>0</v>
      </c>
      <c r="P46" s="120">
        <v>0</v>
      </c>
      <c r="Q46" s="122">
        <v>0</v>
      </c>
      <c r="R46" s="119">
        <v>0</v>
      </c>
      <c r="S46" s="120">
        <v>0</v>
      </c>
      <c r="T46" s="122">
        <v>0</v>
      </c>
      <c r="U46" s="119">
        <v>0</v>
      </c>
      <c r="V46" s="120">
        <v>0</v>
      </c>
      <c r="W46" s="122">
        <v>0</v>
      </c>
      <c r="X46" s="119">
        <v>0</v>
      </c>
      <c r="Y46" s="120">
        <v>0</v>
      </c>
      <c r="Z46" s="122">
        <v>0</v>
      </c>
      <c r="AA46" s="119">
        <v>0</v>
      </c>
      <c r="AB46" s="120">
        <v>0</v>
      </c>
      <c r="AC46" s="122">
        <v>0</v>
      </c>
      <c r="AD46" s="119">
        <v>0</v>
      </c>
      <c r="AE46" s="120">
        <v>0</v>
      </c>
      <c r="AF46" s="122">
        <v>0</v>
      </c>
      <c r="AG46" s="119">
        <v>0</v>
      </c>
      <c r="AH46" s="120">
        <v>0</v>
      </c>
      <c r="AI46" s="122">
        <v>0</v>
      </c>
      <c r="AJ46" s="119">
        <v>0</v>
      </c>
      <c r="AK46" s="120">
        <v>0</v>
      </c>
      <c r="AL46" s="122">
        <v>0</v>
      </c>
      <c r="AM46" s="123">
        <v>8</v>
      </c>
      <c r="AN46" s="124">
        <v>0</v>
      </c>
      <c r="AO46" s="124">
        <v>8</v>
      </c>
      <c r="AP46" s="123">
        <v>8</v>
      </c>
      <c r="AQ46" s="124">
        <v>0</v>
      </c>
      <c r="AR46" s="124">
        <v>8</v>
      </c>
      <c r="AS46" s="118">
        <f t="shared" si="39"/>
        <v>0</v>
      </c>
      <c r="AT46" s="50"/>
      <c r="AU46" s="48"/>
    </row>
    <row r="47" spans="1:47" ht="21" customHeight="1" x14ac:dyDescent="0.2">
      <c r="A47" s="201" t="s">
        <v>48</v>
      </c>
      <c r="B47" s="118">
        <v>31</v>
      </c>
      <c r="C47" s="119">
        <v>0</v>
      </c>
      <c r="D47" s="120">
        <v>0</v>
      </c>
      <c r="E47" s="121">
        <v>0</v>
      </c>
      <c r="F47" s="122">
        <v>0</v>
      </c>
      <c r="G47" s="120">
        <v>0</v>
      </c>
      <c r="H47" s="122">
        <v>0</v>
      </c>
      <c r="I47" s="119">
        <v>0</v>
      </c>
      <c r="J47" s="120">
        <v>0</v>
      </c>
      <c r="K47" s="122">
        <v>0</v>
      </c>
      <c r="L47" s="119">
        <v>0</v>
      </c>
      <c r="M47" s="120">
        <v>0</v>
      </c>
      <c r="N47" s="122">
        <v>0</v>
      </c>
      <c r="O47" s="119">
        <v>0</v>
      </c>
      <c r="P47" s="120">
        <v>0</v>
      </c>
      <c r="Q47" s="122">
        <v>0</v>
      </c>
      <c r="R47" s="119">
        <v>0</v>
      </c>
      <c r="S47" s="120">
        <v>0</v>
      </c>
      <c r="T47" s="122">
        <v>0</v>
      </c>
      <c r="U47" s="119">
        <v>0</v>
      </c>
      <c r="V47" s="120">
        <v>0</v>
      </c>
      <c r="W47" s="122">
        <v>0</v>
      </c>
      <c r="X47" s="119">
        <v>0</v>
      </c>
      <c r="Y47" s="120">
        <v>0</v>
      </c>
      <c r="Z47" s="122">
        <v>0</v>
      </c>
      <c r="AA47" s="119">
        <v>0</v>
      </c>
      <c r="AB47" s="120">
        <v>0</v>
      </c>
      <c r="AC47" s="122">
        <v>0</v>
      </c>
      <c r="AD47" s="119">
        <v>0</v>
      </c>
      <c r="AE47" s="120">
        <v>0</v>
      </c>
      <c r="AF47" s="122">
        <v>0</v>
      </c>
      <c r="AG47" s="119">
        <v>0</v>
      </c>
      <c r="AH47" s="120">
        <v>0</v>
      </c>
      <c r="AI47" s="122">
        <v>0</v>
      </c>
      <c r="AJ47" s="119">
        <v>0</v>
      </c>
      <c r="AK47" s="120">
        <v>0</v>
      </c>
      <c r="AL47" s="122">
        <v>0</v>
      </c>
      <c r="AM47" s="123">
        <v>31</v>
      </c>
      <c r="AN47" s="124">
        <v>0</v>
      </c>
      <c r="AO47" s="124">
        <v>31</v>
      </c>
      <c r="AP47" s="123">
        <v>31</v>
      </c>
      <c r="AQ47" s="124">
        <v>0</v>
      </c>
      <c r="AR47" s="124">
        <v>31</v>
      </c>
      <c r="AS47" s="118">
        <f t="shared" si="39"/>
        <v>0</v>
      </c>
      <c r="AT47" s="50"/>
      <c r="AU47" s="48"/>
    </row>
    <row r="48" spans="1:47" ht="21" customHeight="1" x14ac:dyDescent="0.2">
      <c r="A48" s="201" t="s">
        <v>49</v>
      </c>
      <c r="B48" s="118">
        <v>4</v>
      </c>
      <c r="C48" s="119">
        <v>0</v>
      </c>
      <c r="D48" s="120">
        <v>0</v>
      </c>
      <c r="E48" s="121">
        <v>0</v>
      </c>
      <c r="F48" s="122">
        <v>0</v>
      </c>
      <c r="G48" s="120">
        <v>0</v>
      </c>
      <c r="H48" s="122">
        <v>0</v>
      </c>
      <c r="I48" s="119">
        <v>0</v>
      </c>
      <c r="J48" s="120">
        <v>0</v>
      </c>
      <c r="K48" s="122">
        <v>0</v>
      </c>
      <c r="L48" s="119">
        <v>0</v>
      </c>
      <c r="M48" s="120">
        <v>0</v>
      </c>
      <c r="N48" s="122">
        <v>0</v>
      </c>
      <c r="O48" s="119">
        <v>0</v>
      </c>
      <c r="P48" s="120">
        <v>0</v>
      </c>
      <c r="Q48" s="122">
        <v>0</v>
      </c>
      <c r="R48" s="119">
        <v>0</v>
      </c>
      <c r="S48" s="120">
        <v>0</v>
      </c>
      <c r="T48" s="122">
        <v>0</v>
      </c>
      <c r="U48" s="119">
        <v>0</v>
      </c>
      <c r="V48" s="120">
        <v>0</v>
      </c>
      <c r="W48" s="122">
        <v>0</v>
      </c>
      <c r="X48" s="119">
        <v>0</v>
      </c>
      <c r="Y48" s="120">
        <v>0</v>
      </c>
      <c r="Z48" s="122">
        <v>0</v>
      </c>
      <c r="AA48" s="119">
        <v>0</v>
      </c>
      <c r="AB48" s="120">
        <v>0</v>
      </c>
      <c r="AC48" s="122">
        <v>0</v>
      </c>
      <c r="AD48" s="119">
        <v>0</v>
      </c>
      <c r="AE48" s="120">
        <v>0</v>
      </c>
      <c r="AF48" s="122">
        <v>0</v>
      </c>
      <c r="AG48" s="119">
        <v>0</v>
      </c>
      <c r="AH48" s="120">
        <v>0</v>
      </c>
      <c r="AI48" s="122">
        <v>0</v>
      </c>
      <c r="AJ48" s="119">
        <v>0</v>
      </c>
      <c r="AK48" s="120">
        <v>0</v>
      </c>
      <c r="AL48" s="122">
        <v>0</v>
      </c>
      <c r="AM48" s="123">
        <v>4</v>
      </c>
      <c r="AN48" s="124">
        <v>0</v>
      </c>
      <c r="AO48" s="124">
        <v>4</v>
      </c>
      <c r="AP48" s="123">
        <v>4</v>
      </c>
      <c r="AQ48" s="124">
        <v>0</v>
      </c>
      <c r="AR48" s="124">
        <v>4</v>
      </c>
      <c r="AS48" s="118">
        <f t="shared" si="39"/>
        <v>0</v>
      </c>
      <c r="AT48" s="50"/>
      <c r="AU48" s="48"/>
    </row>
    <row r="49" spans="1:47" ht="21" customHeight="1" x14ac:dyDescent="0.2">
      <c r="A49" s="201" t="s">
        <v>50</v>
      </c>
      <c r="B49" s="118">
        <v>17</v>
      </c>
      <c r="C49" s="119">
        <v>0</v>
      </c>
      <c r="D49" s="120">
        <v>0</v>
      </c>
      <c r="E49" s="121">
        <v>0</v>
      </c>
      <c r="F49" s="122">
        <v>0</v>
      </c>
      <c r="G49" s="120">
        <v>0</v>
      </c>
      <c r="H49" s="122">
        <v>0</v>
      </c>
      <c r="I49" s="119">
        <v>0</v>
      </c>
      <c r="J49" s="120">
        <v>0</v>
      </c>
      <c r="K49" s="122">
        <v>0</v>
      </c>
      <c r="L49" s="119">
        <v>0</v>
      </c>
      <c r="M49" s="120">
        <v>0</v>
      </c>
      <c r="N49" s="122">
        <v>0</v>
      </c>
      <c r="O49" s="119">
        <v>0</v>
      </c>
      <c r="P49" s="120">
        <v>0</v>
      </c>
      <c r="Q49" s="122">
        <v>0</v>
      </c>
      <c r="R49" s="119">
        <v>0</v>
      </c>
      <c r="S49" s="120">
        <v>0</v>
      </c>
      <c r="T49" s="122">
        <v>0</v>
      </c>
      <c r="U49" s="119">
        <v>0</v>
      </c>
      <c r="V49" s="120">
        <v>0</v>
      </c>
      <c r="W49" s="122">
        <v>0</v>
      </c>
      <c r="X49" s="119">
        <v>0</v>
      </c>
      <c r="Y49" s="120">
        <v>0</v>
      </c>
      <c r="Z49" s="122">
        <v>0</v>
      </c>
      <c r="AA49" s="119">
        <v>0</v>
      </c>
      <c r="AB49" s="120">
        <v>0</v>
      </c>
      <c r="AC49" s="122">
        <v>0</v>
      </c>
      <c r="AD49" s="119">
        <v>0</v>
      </c>
      <c r="AE49" s="120">
        <v>0</v>
      </c>
      <c r="AF49" s="122">
        <v>0</v>
      </c>
      <c r="AG49" s="119">
        <v>0</v>
      </c>
      <c r="AH49" s="120">
        <v>0</v>
      </c>
      <c r="AI49" s="122">
        <v>0</v>
      </c>
      <c r="AJ49" s="119">
        <v>0</v>
      </c>
      <c r="AK49" s="120">
        <v>0</v>
      </c>
      <c r="AL49" s="122">
        <v>0</v>
      </c>
      <c r="AM49" s="123">
        <v>17</v>
      </c>
      <c r="AN49" s="124">
        <v>0</v>
      </c>
      <c r="AO49" s="124">
        <v>17</v>
      </c>
      <c r="AP49" s="123">
        <v>17</v>
      </c>
      <c r="AQ49" s="124">
        <v>0</v>
      </c>
      <c r="AR49" s="124">
        <v>17</v>
      </c>
      <c r="AS49" s="118">
        <f t="shared" si="39"/>
        <v>0</v>
      </c>
      <c r="AT49" s="50"/>
      <c r="AU49" s="48"/>
    </row>
    <row r="50" spans="1:47" ht="21" customHeight="1" x14ac:dyDescent="0.2">
      <c r="A50" s="201" t="s">
        <v>51</v>
      </c>
      <c r="B50" s="118">
        <v>24</v>
      </c>
      <c r="C50" s="119">
        <v>0</v>
      </c>
      <c r="D50" s="120">
        <v>0</v>
      </c>
      <c r="E50" s="121">
        <v>0</v>
      </c>
      <c r="F50" s="122">
        <v>0</v>
      </c>
      <c r="G50" s="120">
        <v>0</v>
      </c>
      <c r="H50" s="122">
        <v>0</v>
      </c>
      <c r="I50" s="119">
        <v>0</v>
      </c>
      <c r="J50" s="120">
        <v>0</v>
      </c>
      <c r="K50" s="122">
        <v>0</v>
      </c>
      <c r="L50" s="119">
        <v>0</v>
      </c>
      <c r="M50" s="120">
        <v>0</v>
      </c>
      <c r="N50" s="122">
        <v>0</v>
      </c>
      <c r="O50" s="119">
        <v>0</v>
      </c>
      <c r="P50" s="120">
        <v>0</v>
      </c>
      <c r="Q50" s="122">
        <v>0</v>
      </c>
      <c r="R50" s="119">
        <v>0</v>
      </c>
      <c r="S50" s="120">
        <v>0</v>
      </c>
      <c r="T50" s="122">
        <v>0</v>
      </c>
      <c r="U50" s="119">
        <v>0</v>
      </c>
      <c r="V50" s="120">
        <v>0</v>
      </c>
      <c r="W50" s="122">
        <v>0</v>
      </c>
      <c r="X50" s="119">
        <v>0</v>
      </c>
      <c r="Y50" s="120">
        <v>0</v>
      </c>
      <c r="Z50" s="122">
        <v>0</v>
      </c>
      <c r="AA50" s="119">
        <v>0</v>
      </c>
      <c r="AB50" s="120">
        <v>0</v>
      </c>
      <c r="AC50" s="122">
        <v>0</v>
      </c>
      <c r="AD50" s="119">
        <v>0</v>
      </c>
      <c r="AE50" s="120">
        <v>0</v>
      </c>
      <c r="AF50" s="122">
        <v>0</v>
      </c>
      <c r="AG50" s="119">
        <v>0</v>
      </c>
      <c r="AH50" s="120">
        <v>0</v>
      </c>
      <c r="AI50" s="122">
        <v>0</v>
      </c>
      <c r="AJ50" s="119">
        <v>0</v>
      </c>
      <c r="AK50" s="120">
        <v>0</v>
      </c>
      <c r="AL50" s="122">
        <v>0</v>
      </c>
      <c r="AM50" s="123">
        <v>24</v>
      </c>
      <c r="AN50" s="124">
        <v>0</v>
      </c>
      <c r="AO50" s="124">
        <v>24</v>
      </c>
      <c r="AP50" s="123">
        <v>24</v>
      </c>
      <c r="AQ50" s="124">
        <v>0</v>
      </c>
      <c r="AR50" s="124">
        <v>24</v>
      </c>
      <c r="AS50" s="118">
        <f t="shared" si="39"/>
        <v>0</v>
      </c>
      <c r="AT50" s="50"/>
      <c r="AU50" s="48"/>
    </row>
    <row r="51" spans="1:47" ht="21" customHeight="1" x14ac:dyDescent="0.2">
      <c r="A51" s="202" t="s">
        <v>52</v>
      </c>
      <c r="B51" s="125">
        <v>30</v>
      </c>
      <c r="C51" s="126">
        <v>0</v>
      </c>
      <c r="D51" s="127">
        <v>0</v>
      </c>
      <c r="E51" s="131">
        <v>0</v>
      </c>
      <c r="F51" s="129">
        <v>0</v>
      </c>
      <c r="G51" s="127">
        <v>0</v>
      </c>
      <c r="H51" s="129">
        <v>0</v>
      </c>
      <c r="I51" s="126">
        <v>0</v>
      </c>
      <c r="J51" s="127">
        <v>0</v>
      </c>
      <c r="K51" s="129">
        <v>0</v>
      </c>
      <c r="L51" s="126">
        <v>0</v>
      </c>
      <c r="M51" s="127">
        <v>0</v>
      </c>
      <c r="N51" s="129">
        <v>0</v>
      </c>
      <c r="O51" s="126">
        <v>0</v>
      </c>
      <c r="P51" s="127">
        <v>0</v>
      </c>
      <c r="Q51" s="129">
        <v>0</v>
      </c>
      <c r="R51" s="126">
        <v>0</v>
      </c>
      <c r="S51" s="127">
        <v>0</v>
      </c>
      <c r="T51" s="129">
        <v>0</v>
      </c>
      <c r="U51" s="126">
        <v>0</v>
      </c>
      <c r="V51" s="127">
        <v>0</v>
      </c>
      <c r="W51" s="129">
        <v>0</v>
      </c>
      <c r="X51" s="126">
        <v>0</v>
      </c>
      <c r="Y51" s="127">
        <v>0</v>
      </c>
      <c r="Z51" s="129">
        <v>0</v>
      </c>
      <c r="AA51" s="126">
        <v>0</v>
      </c>
      <c r="AB51" s="127">
        <v>0</v>
      </c>
      <c r="AC51" s="129">
        <v>0</v>
      </c>
      <c r="AD51" s="126">
        <v>0</v>
      </c>
      <c r="AE51" s="127">
        <v>0</v>
      </c>
      <c r="AF51" s="129">
        <v>0</v>
      </c>
      <c r="AG51" s="126">
        <v>0</v>
      </c>
      <c r="AH51" s="127">
        <v>0</v>
      </c>
      <c r="AI51" s="129">
        <v>0</v>
      </c>
      <c r="AJ51" s="126">
        <v>0</v>
      </c>
      <c r="AK51" s="127">
        <v>0</v>
      </c>
      <c r="AL51" s="129">
        <v>0</v>
      </c>
      <c r="AM51" s="126">
        <v>29</v>
      </c>
      <c r="AN51" s="130">
        <v>1</v>
      </c>
      <c r="AO51" s="130">
        <v>30</v>
      </c>
      <c r="AP51" s="126">
        <v>29</v>
      </c>
      <c r="AQ51" s="130">
        <v>1</v>
      </c>
      <c r="AR51" s="130">
        <v>30</v>
      </c>
      <c r="AS51" s="125">
        <f t="shared" si="39"/>
        <v>0</v>
      </c>
      <c r="AT51" s="50"/>
      <c r="AU51" s="48"/>
    </row>
    <row r="52" spans="1:47" ht="21" customHeight="1" x14ac:dyDescent="0.2">
      <c r="A52" s="214" t="s">
        <v>89</v>
      </c>
      <c r="B52" s="132">
        <f>SUM(B5:B51)</f>
        <v>926</v>
      </c>
      <c r="C52" s="133">
        <f>SUM(C5:C51)</f>
        <v>0</v>
      </c>
      <c r="D52" s="134">
        <f t="shared" ref="D52:AS52" si="40">SUM(D5:D51)</f>
        <v>0</v>
      </c>
      <c r="E52" s="135">
        <f>SUM(E5:E51)</f>
        <v>0</v>
      </c>
      <c r="F52" s="136">
        <f t="shared" ref="F52" si="41">SUM(F5:F51)</f>
        <v>0</v>
      </c>
      <c r="G52" s="134">
        <f t="shared" si="40"/>
        <v>0</v>
      </c>
      <c r="H52" s="136">
        <f t="shared" si="40"/>
        <v>0</v>
      </c>
      <c r="I52" s="133">
        <f t="shared" si="40"/>
        <v>1</v>
      </c>
      <c r="J52" s="134">
        <f t="shared" si="40"/>
        <v>0</v>
      </c>
      <c r="K52" s="136">
        <f t="shared" si="40"/>
        <v>1</v>
      </c>
      <c r="L52" s="133">
        <f t="shared" si="40"/>
        <v>0</v>
      </c>
      <c r="M52" s="134">
        <f t="shared" si="40"/>
        <v>0</v>
      </c>
      <c r="N52" s="136">
        <f t="shared" si="40"/>
        <v>0</v>
      </c>
      <c r="O52" s="133">
        <f t="shared" si="40"/>
        <v>0</v>
      </c>
      <c r="P52" s="134">
        <f t="shared" si="40"/>
        <v>0</v>
      </c>
      <c r="Q52" s="136">
        <f t="shared" si="40"/>
        <v>0</v>
      </c>
      <c r="R52" s="133">
        <f t="shared" si="40"/>
        <v>0</v>
      </c>
      <c r="S52" s="134">
        <f t="shared" si="40"/>
        <v>0</v>
      </c>
      <c r="T52" s="136">
        <f t="shared" si="40"/>
        <v>0</v>
      </c>
      <c r="U52" s="133">
        <f t="shared" si="40"/>
        <v>0</v>
      </c>
      <c r="V52" s="134">
        <f t="shared" si="40"/>
        <v>0</v>
      </c>
      <c r="W52" s="136">
        <f t="shared" si="40"/>
        <v>0</v>
      </c>
      <c r="X52" s="133">
        <f t="shared" si="40"/>
        <v>0</v>
      </c>
      <c r="Y52" s="134">
        <f t="shared" si="40"/>
        <v>0</v>
      </c>
      <c r="Z52" s="136">
        <f t="shared" si="40"/>
        <v>0</v>
      </c>
      <c r="AA52" s="133">
        <f t="shared" si="40"/>
        <v>0</v>
      </c>
      <c r="AB52" s="134">
        <f t="shared" si="40"/>
        <v>0</v>
      </c>
      <c r="AC52" s="136">
        <f t="shared" si="40"/>
        <v>0</v>
      </c>
      <c r="AD52" s="133">
        <f t="shared" si="40"/>
        <v>0</v>
      </c>
      <c r="AE52" s="134">
        <f t="shared" si="40"/>
        <v>0</v>
      </c>
      <c r="AF52" s="136">
        <f t="shared" si="40"/>
        <v>0</v>
      </c>
      <c r="AG52" s="133">
        <f t="shared" si="40"/>
        <v>0</v>
      </c>
      <c r="AH52" s="134">
        <f t="shared" si="40"/>
        <v>0</v>
      </c>
      <c r="AI52" s="136">
        <f t="shared" si="40"/>
        <v>0</v>
      </c>
      <c r="AJ52" s="133">
        <f t="shared" si="40"/>
        <v>4</v>
      </c>
      <c r="AK52" s="134">
        <f t="shared" si="40"/>
        <v>0</v>
      </c>
      <c r="AL52" s="136">
        <f t="shared" si="40"/>
        <v>4</v>
      </c>
      <c r="AM52" s="137">
        <f t="shared" si="40"/>
        <v>902</v>
      </c>
      <c r="AN52" s="134">
        <f t="shared" si="40"/>
        <v>19</v>
      </c>
      <c r="AO52" s="136">
        <f t="shared" si="40"/>
        <v>921</v>
      </c>
      <c r="AP52" s="137">
        <f t="shared" si="40"/>
        <v>907</v>
      </c>
      <c r="AQ52" s="134">
        <f t="shared" si="40"/>
        <v>19</v>
      </c>
      <c r="AR52" s="136">
        <f t="shared" si="40"/>
        <v>926</v>
      </c>
      <c r="AS52" s="132">
        <f t="shared" si="40"/>
        <v>0</v>
      </c>
      <c r="AT52" s="50"/>
      <c r="AU52" s="48"/>
    </row>
    <row r="53" spans="1:47" ht="21" customHeight="1" x14ac:dyDescent="0.2">
      <c r="A53" s="223" t="s">
        <v>115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50"/>
      <c r="AU53" s="48"/>
    </row>
    <row r="54" spans="1:47" ht="21" customHeight="1" x14ac:dyDescent="0.2">
      <c r="A54" s="223" t="s">
        <v>116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50"/>
      <c r="AU54" s="48"/>
    </row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6"/>
  <conditionalFormatting sqref="A3:A4 AP3:AP4 AD4:AF37 I4:Z52 AG5:AL37 A5:H52 AA39:AL52 AS55:AV65529">
    <cfRule type="cellIs" dxfId="22" priority="21" stopIfTrue="1" operator="equal">
      <formula>0</formula>
    </cfRule>
  </conditionalFormatting>
  <conditionalFormatting sqref="A1:AV2">
    <cfRule type="cellIs" dxfId="21" priority="7" stopIfTrue="1" operator="equal">
      <formula>0</formula>
    </cfRule>
  </conditionalFormatting>
  <conditionalFormatting sqref="B4:H4 AH4:AI4 AK4:AL4">
    <cfRule type="cellIs" dxfId="20" priority="17" stopIfTrue="1" operator="equal">
      <formula>0</formula>
    </cfRule>
  </conditionalFormatting>
  <conditionalFormatting sqref="C3 F3 I3 L3 O3 R3 U3 X3 AD3 AG3:AG4 AJ3:AJ4 AM3:AM4">
    <cfRule type="cellIs" dxfId="19" priority="2" stopIfTrue="1" operator="equal">
      <formula>0</formula>
    </cfRule>
  </conditionalFormatting>
  <conditionalFormatting sqref="O5:Q54">
    <cfRule type="cellIs" dxfId="18" priority="5" stopIfTrue="1" operator="equal">
      <formula>0</formula>
    </cfRule>
  </conditionalFormatting>
  <conditionalFormatting sqref="AA3">
    <cfRule type="cellIs" dxfId="17" priority="1" stopIfTrue="1" operator="equal">
      <formula>0</formula>
    </cfRule>
  </conditionalFormatting>
  <conditionalFormatting sqref="AA4:AC38">
    <cfRule type="cellIs" dxfId="16" priority="14" stopIfTrue="1" operator="equal">
      <formula>0</formula>
    </cfRule>
  </conditionalFormatting>
  <conditionalFormatting sqref="AD38:AL38">
    <cfRule type="cellIs" dxfId="15" priority="16" stopIfTrue="1" operator="equal">
      <formula>0</formula>
    </cfRule>
  </conditionalFormatting>
  <conditionalFormatting sqref="AM5:AR65529">
    <cfRule type="cellIs" dxfId="14" priority="3" stopIfTrue="1" operator="equal">
      <formula>0</formula>
    </cfRule>
  </conditionalFormatting>
  <conditionalFormatting sqref="AN4:AO4">
    <cfRule type="cellIs" dxfId="13" priority="9" stopIfTrue="1" operator="equal">
      <formula>0</formula>
    </cfRule>
  </conditionalFormatting>
  <conditionalFormatting sqref="AQ4:AR4">
    <cfRule type="cellIs" dxfId="12" priority="12" stopIfTrue="1" operator="equal">
      <formula>0</formula>
    </cfRule>
  </conditionalFormatting>
  <conditionalFormatting sqref="AS3:AT54 A53:AL65529">
    <cfRule type="cellIs" dxfId="11" priority="6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D4E5-29E3-4E1D-8B44-05ECD1E1B7A2}">
  <sheetPr codeName="Sheet10"/>
  <dimension ref="A1:AU52"/>
  <sheetViews>
    <sheetView workbookViewId="0"/>
  </sheetViews>
  <sheetFormatPr defaultColWidth="9" defaultRowHeight="12" x14ac:dyDescent="0.2"/>
  <cols>
    <col min="1" max="1" width="11.36328125" style="42" customWidth="1"/>
    <col min="2" max="2" width="6.36328125" style="42" customWidth="1"/>
    <col min="3" max="38" width="6.08984375" style="42" customWidth="1"/>
    <col min="39" max="44" width="6.453125" style="42" customWidth="1"/>
    <col min="45" max="45" width="6.08984375" style="42" customWidth="1"/>
    <col min="46" max="46" width="10.08984375" style="42" customWidth="1"/>
    <col min="47" max="16384" width="9" style="42"/>
  </cols>
  <sheetData>
    <row r="1" spans="1:47" s="40" customFormat="1" ht="24" customHeight="1" x14ac:dyDescent="0.25">
      <c r="A1" s="38" t="s">
        <v>117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7" ht="45" customHeight="1" x14ac:dyDescent="0.2">
      <c r="A2" s="358" t="s">
        <v>104</v>
      </c>
      <c r="B2" s="359"/>
      <c r="C2" s="349" t="s">
        <v>53</v>
      </c>
      <c r="D2" s="350"/>
      <c r="E2" s="355"/>
      <c r="F2" s="350" t="s">
        <v>54</v>
      </c>
      <c r="G2" s="350"/>
      <c r="H2" s="350"/>
      <c r="I2" s="349" t="s">
        <v>55</v>
      </c>
      <c r="J2" s="350"/>
      <c r="K2" s="350"/>
      <c r="L2" s="349" t="s">
        <v>56</v>
      </c>
      <c r="M2" s="350"/>
      <c r="N2" s="350"/>
      <c r="O2" s="349" t="s">
        <v>57</v>
      </c>
      <c r="P2" s="350"/>
      <c r="Q2" s="350"/>
      <c r="R2" s="349" t="s">
        <v>58</v>
      </c>
      <c r="S2" s="350"/>
      <c r="T2" s="350"/>
      <c r="U2" s="349" t="s">
        <v>59</v>
      </c>
      <c r="V2" s="350"/>
      <c r="W2" s="350"/>
      <c r="X2" s="349" t="s">
        <v>60</v>
      </c>
      <c r="Y2" s="350"/>
      <c r="Z2" s="350"/>
      <c r="AA2" s="349" t="s">
        <v>61</v>
      </c>
      <c r="AB2" s="350"/>
      <c r="AC2" s="350"/>
      <c r="AD2" s="349" t="s">
        <v>62</v>
      </c>
      <c r="AE2" s="350"/>
      <c r="AF2" s="350"/>
      <c r="AG2" s="349" t="s">
        <v>63</v>
      </c>
      <c r="AH2" s="350"/>
      <c r="AI2" s="350"/>
      <c r="AJ2" s="349" t="s">
        <v>64</v>
      </c>
      <c r="AK2" s="350"/>
      <c r="AL2" s="350"/>
      <c r="AM2" s="349" t="s">
        <v>5</v>
      </c>
      <c r="AN2" s="350"/>
      <c r="AO2" s="350"/>
      <c r="AP2" s="349" t="s">
        <v>65</v>
      </c>
      <c r="AQ2" s="350"/>
      <c r="AR2" s="350"/>
      <c r="AS2" s="356" t="s">
        <v>90</v>
      </c>
      <c r="AT2" s="41"/>
    </row>
    <row r="3" spans="1:47" s="41" customFormat="1" ht="21" customHeight="1" x14ac:dyDescent="0.2">
      <c r="A3" s="215" t="s">
        <v>105</v>
      </c>
      <c r="B3" s="216" t="s">
        <v>70</v>
      </c>
      <c r="C3" s="215" t="s">
        <v>7</v>
      </c>
      <c r="D3" s="217" t="s">
        <v>6</v>
      </c>
      <c r="E3" s="218" t="s">
        <v>79</v>
      </c>
      <c r="F3" s="219" t="s">
        <v>7</v>
      </c>
      <c r="G3" s="217" t="s">
        <v>6</v>
      </c>
      <c r="H3" s="219" t="s">
        <v>79</v>
      </c>
      <c r="I3" s="220" t="s">
        <v>7</v>
      </c>
      <c r="J3" s="217" t="s">
        <v>6</v>
      </c>
      <c r="K3" s="219" t="s">
        <v>79</v>
      </c>
      <c r="L3" s="215" t="s">
        <v>7</v>
      </c>
      <c r="M3" s="217" t="s">
        <v>6</v>
      </c>
      <c r="N3" s="219" t="s">
        <v>79</v>
      </c>
      <c r="O3" s="215" t="s">
        <v>7</v>
      </c>
      <c r="P3" s="217" t="s">
        <v>6</v>
      </c>
      <c r="Q3" s="219" t="s">
        <v>79</v>
      </c>
      <c r="R3" s="220" t="s">
        <v>7</v>
      </c>
      <c r="S3" s="217" t="s">
        <v>6</v>
      </c>
      <c r="T3" s="219" t="s">
        <v>79</v>
      </c>
      <c r="U3" s="215" t="s">
        <v>7</v>
      </c>
      <c r="V3" s="217" t="s">
        <v>6</v>
      </c>
      <c r="W3" s="219" t="s">
        <v>79</v>
      </c>
      <c r="X3" s="215" t="s">
        <v>7</v>
      </c>
      <c r="Y3" s="217" t="s">
        <v>6</v>
      </c>
      <c r="Z3" s="219" t="s">
        <v>79</v>
      </c>
      <c r="AA3" s="215" t="s">
        <v>7</v>
      </c>
      <c r="AB3" s="217" t="s">
        <v>6</v>
      </c>
      <c r="AC3" s="219" t="s">
        <v>79</v>
      </c>
      <c r="AD3" s="215" t="s">
        <v>7</v>
      </c>
      <c r="AE3" s="217" t="s">
        <v>6</v>
      </c>
      <c r="AF3" s="219" t="s">
        <v>79</v>
      </c>
      <c r="AG3" s="215" t="s">
        <v>7</v>
      </c>
      <c r="AH3" s="217" t="s">
        <v>6</v>
      </c>
      <c r="AI3" s="219" t="s">
        <v>79</v>
      </c>
      <c r="AJ3" s="215" t="s">
        <v>7</v>
      </c>
      <c r="AK3" s="217" t="s">
        <v>6</v>
      </c>
      <c r="AL3" s="219" t="s">
        <v>79</v>
      </c>
      <c r="AM3" s="215" t="s">
        <v>7</v>
      </c>
      <c r="AN3" s="217" t="s">
        <v>6</v>
      </c>
      <c r="AO3" s="219" t="s">
        <v>79</v>
      </c>
      <c r="AP3" s="215" t="s">
        <v>7</v>
      </c>
      <c r="AQ3" s="217" t="s">
        <v>6</v>
      </c>
      <c r="AR3" s="219" t="s">
        <v>79</v>
      </c>
      <c r="AS3" s="357"/>
      <c r="AT3" s="42"/>
    </row>
    <row r="4" spans="1:47" ht="21" customHeight="1" x14ac:dyDescent="0.2">
      <c r="A4" s="186" t="s">
        <v>0</v>
      </c>
      <c r="B4" s="187">
        <v>1532</v>
      </c>
      <c r="C4" s="188">
        <v>8</v>
      </c>
      <c r="D4" s="189">
        <v>0</v>
      </c>
      <c r="E4" s="190">
        <v>8</v>
      </c>
      <c r="F4" s="191">
        <v>8</v>
      </c>
      <c r="G4" s="189">
        <v>2</v>
      </c>
      <c r="H4" s="191">
        <v>10</v>
      </c>
      <c r="I4" s="188">
        <v>0</v>
      </c>
      <c r="J4" s="189">
        <v>0</v>
      </c>
      <c r="K4" s="191">
        <v>0</v>
      </c>
      <c r="L4" s="188">
        <v>30</v>
      </c>
      <c r="M4" s="189">
        <v>23</v>
      </c>
      <c r="N4" s="191">
        <v>53</v>
      </c>
      <c r="O4" s="188">
        <v>0</v>
      </c>
      <c r="P4" s="189">
        <v>0</v>
      </c>
      <c r="Q4" s="191">
        <v>0</v>
      </c>
      <c r="R4" s="188">
        <v>1</v>
      </c>
      <c r="S4" s="189">
        <v>0</v>
      </c>
      <c r="T4" s="191">
        <v>1</v>
      </c>
      <c r="U4" s="188">
        <v>60</v>
      </c>
      <c r="V4" s="189">
        <v>27</v>
      </c>
      <c r="W4" s="191">
        <v>87</v>
      </c>
      <c r="X4" s="188">
        <v>1</v>
      </c>
      <c r="Y4" s="189">
        <v>2</v>
      </c>
      <c r="Z4" s="191">
        <v>3</v>
      </c>
      <c r="AA4" s="188">
        <v>0</v>
      </c>
      <c r="AB4" s="189">
        <v>0</v>
      </c>
      <c r="AC4" s="191">
        <v>0</v>
      </c>
      <c r="AD4" s="188">
        <v>0</v>
      </c>
      <c r="AE4" s="189">
        <v>0</v>
      </c>
      <c r="AF4" s="191">
        <v>0</v>
      </c>
      <c r="AG4" s="188">
        <v>0</v>
      </c>
      <c r="AH4" s="189">
        <v>0</v>
      </c>
      <c r="AI4" s="191">
        <v>0</v>
      </c>
      <c r="AJ4" s="188">
        <v>6</v>
      </c>
      <c r="AK4" s="189">
        <v>1</v>
      </c>
      <c r="AL4" s="191">
        <v>7</v>
      </c>
      <c r="AM4" s="188">
        <v>1189</v>
      </c>
      <c r="AN4" s="192">
        <v>144</v>
      </c>
      <c r="AO4" s="192">
        <v>1333</v>
      </c>
      <c r="AP4" s="188">
        <v>1303</v>
      </c>
      <c r="AQ4" s="192">
        <v>199</v>
      </c>
      <c r="AR4" s="192">
        <v>1502</v>
      </c>
      <c r="AS4" s="187">
        <v>30</v>
      </c>
      <c r="AT4" s="224"/>
      <c r="AU4" s="41"/>
    </row>
    <row r="5" spans="1:47" ht="21" customHeight="1" x14ac:dyDescent="0.2">
      <c r="A5" s="193" t="s">
        <v>2</v>
      </c>
      <c r="B5" s="138">
        <v>348</v>
      </c>
      <c r="C5" s="139">
        <v>2</v>
      </c>
      <c r="D5" s="140">
        <v>1</v>
      </c>
      <c r="E5" s="141">
        <v>3</v>
      </c>
      <c r="F5" s="142">
        <v>2</v>
      </c>
      <c r="G5" s="140">
        <v>0</v>
      </c>
      <c r="H5" s="142">
        <v>2</v>
      </c>
      <c r="I5" s="139">
        <v>0</v>
      </c>
      <c r="J5" s="140">
        <v>0</v>
      </c>
      <c r="K5" s="142">
        <v>0</v>
      </c>
      <c r="L5" s="139">
        <v>0</v>
      </c>
      <c r="M5" s="140">
        <v>2</v>
      </c>
      <c r="N5" s="142">
        <v>2</v>
      </c>
      <c r="O5" s="139">
        <v>0</v>
      </c>
      <c r="P5" s="140">
        <v>0</v>
      </c>
      <c r="Q5" s="142">
        <v>0</v>
      </c>
      <c r="R5" s="139">
        <v>0</v>
      </c>
      <c r="S5" s="140">
        <v>0</v>
      </c>
      <c r="T5" s="142">
        <v>0</v>
      </c>
      <c r="U5" s="139">
        <v>8</v>
      </c>
      <c r="V5" s="140">
        <v>0</v>
      </c>
      <c r="W5" s="142">
        <v>8</v>
      </c>
      <c r="X5" s="139">
        <v>0</v>
      </c>
      <c r="Y5" s="140">
        <v>0</v>
      </c>
      <c r="Z5" s="142">
        <v>0</v>
      </c>
      <c r="AA5" s="139">
        <v>0</v>
      </c>
      <c r="AB5" s="140">
        <v>0</v>
      </c>
      <c r="AC5" s="142">
        <v>0</v>
      </c>
      <c r="AD5" s="139">
        <v>0</v>
      </c>
      <c r="AE5" s="140">
        <v>0</v>
      </c>
      <c r="AF5" s="142">
        <v>0</v>
      </c>
      <c r="AG5" s="139">
        <v>0</v>
      </c>
      <c r="AH5" s="140">
        <v>0</v>
      </c>
      <c r="AI5" s="142">
        <v>0</v>
      </c>
      <c r="AJ5" s="139">
        <v>0</v>
      </c>
      <c r="AK5" s="140">
        <v>1</v>
      </c>
      <c r="AL5" s="142">
        <v>1</v>
      </c>
      <c r="AM5" s="143">
        <v>314</v>
      </c>
      <c r="AN5" s="144">
        <v>16</v>
      </c>
      <c r="AO5" s="144">
        <v>330</v>
      </c>
      <c r="AP5" s="143">
        <v>326</v>
      </c>
      <c r="AQ5" s="144">
        <v>20</v>
      </c>
      <c r="AR5" s="144">
        <v>346</v>
      </c>
      <c r="AS5" s="138">
        <v>2</v>
      </c>
      <c r="AT5" s="43"/>
      <c r="AU5" s="41"/>
    </row>
    <row r="6" spans="1:47" ht="21" customHeight="1" x14ac:dyDescent="0.2">
      <c r="A6" s="193" t="s">
        <v>3</v>
      </c>
      <c r="B6" s="138">
        <v>252</v>
      </c>
      <c r="C6" s="139">
        <v>0</v>
      </c>
      <c r="D6" s="140">
        <v>0</v>
      </c>
      <c r="E6" s="141">
        <v>0</v>
      </c>
      <c r="F6" s="142">
        <v>0</v>
      </c>
      <c r="G6" s="140">
        <v>0</v>
      </c>
      <c r="H6" s="142">
        <v>0</v>
      </c>
      <c r="I6" s="139">
        <v>0</v>
      </c>
      <c r="J6" s="140">
        <v>0</v>
      </c>
      <c r="K6" s="142">
        <v>0</v>
      </c>
      <c r="L6" s="139">
        <v>1</v>
      </c>
      <c r="M6" s="140">
        <v>3</v>
      </c>
      <c r="N6" s="142">
        <v>4</v>
      </c>
      <c r="O6" s="139">
        <v>0</v>
      </c>
      <c r="P6" s="140">
        <v>0</v>
      </c>
      <c r="Q6" s="142">
        <v>0</v>
      </c>
      <c r="R6" s="139">
        <v>0</v>
      </c>
      <c r="S6" s="140">
        <v>1</v>
      </c>
      <c r="T6" s="142">
        <v>1</v>
      </c>
      <c r="U6" s="139">
        <v>12</v>
      </c>
      <c r="V6" s="140">
        <v>8</v>
      </c>
      <c r="W6" s="142">
        <v>20</v>
      </c>
      <c r="X6" s="139">
        <v>0</v>
      </c>
      <c r="Y6" s="140">
        <v>0</v>
      </c>
      <c r="Z6" s="142">
        <v>0</v>
      </c>
      <c r="AA6" s="139">
        <v>0</v>
      </c>
      <c r="AB6" s="140">
        <v>0</v>
      </c>
      <c r="AC6" s="142">
        <v>0</v>
      </c>
      <c r="AD6" s="139">
        <v>0</v>
      </c>
      <c r="AE6" s="140">
        <v>0</v>
      </c>
      <c r="AF6" s="142">
        <v>0</v>
      </c>
      <c r="AG6" s="139">
        <v>0</v>
      </c>
      <c r="AH6" s="140">
        <v>0</v>
      </c>
      <c r="AI6" s="142">
        <v>0</v>
      </c>
      <c r="AJ6" s="139">
        <v>1</v>
      </c>
      <c r="AK6" s="140">
        <v>1</v>
      </c>
      <c r="AL6" s="142">
        <v>2</v>
      </c>
      <c r="AM6" s="143">
        <v>196</v>
      </c>
      <c r="AN6" s="144">
        <v>24</v>
      </c>
      <c r="AO6" s="144">
        <v>220</v>
      </c>
      <c r="AP6" s="143">
        <v>210</v>
      </c>
      <c r="AQ6" s="144">
        <v>37</v>
      </c>
      <c r="AR6" s="144">
        <v>247</v>
      </c>
      <c r="AS6" s="138">
        <v>5</v>
      </c>
      <c r="AT6" s="43"/>
      <c r="AU6" s="41"/>
    </row>
    <row r="7" spans="1:47" ht="21" customHeight="1" x14ac:dyDescent="0.2">
      <c r="A7" s="193" t="s">
        <v>4</v>
      </c>
      <c r="B7" s="138">
        <v>286</v>
      </c>
      <c r="C7" s="139">
        <v>2</v>
      </c>
      <c r="D7" s="140">
        <v>0</v>
      </c>
      <c r="E7" s="141">
        <v>2</v>
      </c>
      <c r="F7" s="142">
        <v>0</v>
      </c>
      <c r="G7" s="140">
        <v>0</v>
      </c>
      <c r="H7" s="142">
        <v>0</v>
      </c>
      <c r="I7" s="139">
        <v>1</v>
      </c>
      <c r="J7" s="140">
        <v>0</v>
      </c>
      <c r="K7" s="142">
        <v>1</v>
      </c>
      <c r="L7" s="139">
        <v>7</v>
      </c>
      <c r="M7" s="140">
        <v>8</v>
      </c>
      <c r="N7" s="142">
        <v>15</v>
      </c>
      <c r="O7" s="139">
        <v>1</v>
      </c>
      <c r="P7" s="140">
        <v>0</v>
      </c>
      <c r="Q7" s="142">
        <v>1</v>
      </c>
      <c r="R7" s="139">
        <v>0</v>
      </c>
      <c r="S7" s="140">
        <v>0</v>
      </c>
      <c r="T7" s="142">
        <v>0</v>
      </c>
      <c r="U7" s="139">
        <v>12</v>
      </c>
      <c r="V7" s="140">
        <v>3</v>
      </c>
      <c r="W7" s="142">
        <v>15</v>
      </c>
      <c r="X7" s="139">
        <v>0</v>
      </c>
      <c r="Y7" s="140">
        <v>1</v>
      </c>
      <c r="Z7" s="142">
        <v>1</v>
      </c>
      <c r="AA7" s="139">
        <v>0</v>
      </c>
      <c r="AB7" s="140">
        <v>0</v>
      </c>
      <c r="AC7" s="142">
        <v>0</v>
      </c>
      <c r="AD7" s="139">
        <v>0</v>
      </c>
      <c r="AE7" s="140">
        <v>0</v>
      </c>
      <c r="AF7" s="142">
        <v>0</v>
      </c>
      <c r="AG7" s="139">
        <v>0</v>
      </c>
      <c r="AH7" s="140">
        <v>0</v>
      </c>
      <c r="AI7" s="142">
        <v>0</v>
      </c>
      <c r="AJ7" s="139">
        <v>1</v>
      </c>
      <c r="AK7" s="140">
        <v>0</v>
      </c>
      <c r="AL7" s="142">
        <v>1</v>
      </c>
      <c r="AM7" s="143">
        <v>216</v>
      </c>
      <c r="AN7" s="144">
        <v>31</v>
      </c>
      <c r="AO7" s="144">
        <v>247</v>
      </c>
      <c r="AP7" s="143">
        <v>240</v>
      </c>
      <c r="AQ7" s="144">
        <v>43</v>
      </c>
      <c r="AR7" s="144">
        <v>283</v>
      </c>
      <c r="AS7" s="138">
        <v>3</v>
      </c>
      <c r="AT7" s="43"/>
      <c r="AU7" s="41"/>
    </row>
    <row r="8" spans="1:47" ht="21" customHeight="1" x14ac:dyDescent="0.2">
      <c r="A8" s="193" t="s">
        <v>8</v>
      </c>
      <c r="B8" s="138">
        <v>142</v>
      </c>
      <c r="C8" s="139">
        <v>0</v>
      </c>
      <c r="D8" s="140">
        <v>0</v>
      </c>
      <c r="E8" s="141">
        <v>0</v>
      </c>
      <c r="F8" s="142">
        <v>1</v>
      </c>
      <c r="G8" s="140">
        <v>0</v>
      </c>
      <c r="H8" s="142">
        <v>1</v>
      </c>
      <c r="I8" s="139">
        <v>0</v>
      </c>
      <c r="J8" s="140">
        <v>0</v>
      </c>
      <c r="K8" s="142">
        <v>0</v>
      </c>
      <c r="L8" s="139">
        <v>2</v>
      </c>
      <c r="M8" s="140">
        <v>2</v>
      </c>
      <c r="N8" s="142">
        <v>4</v>
      </c>
      <c r="O8" s="139">
        <v>0</v>
      </c>
      <c r="P8" s="140">
        <v>0</v>
      </c>
      <c r="Q8" s="142">
        <v>0</v>
      </c>
      <c r="R8" s="139">
        <v>0</v>
      </c>
      <c r="S8" s="140">
        <v>0</v>
      </c>
      <c r="T8" s="142">
        <v>0</v>
      </c>
      <c r="U8" s="139">
        <v>5</v>
      </c>
      <c r="V8" s="140">
        <v>3</v>
      </c>
      <c r="W8" s="142">
        <v>8</v>
      </c>
      <c r="X8" s="139">
        <v>0</v>
      </c>
      <c r="Y8" s="140">
        <v>0</v>
      </c>
      <c r="Z8" s="142">
        <v>0</v>
      </c>
      <c r="AA8" s="139">
        <v>0</v>
      </c>
      <c r="AB8" s="140">
        <v>0</v>
      </c>
      <c r="AC8" s="142">
        <v>0</v>
      </c>
      <c r="AD8" s="139">
        <v>0</v>
      </c>
      <c r="AE8" s="140">
        <v>0</v>
      </c>
      <c r="AF8" s="142">
        <v>0</v>
      </c>
      <c r="AG8" s="139">
        <v>0</v>
      </c>
      <c r="AH8" s="140">
        <v>0</v>
      </c>
      <c r="AI8" s="142">
        <v>0</v>
      </c>
      <c r="AJ8" s="139">
        <v>0</v>
      </c>
      <c r="AK8" s="140">
        <v>0</v>
      </c>
      <c r="AL8" s="142">
        <v>0</v>
      </c>
      <c r="AM8" s="143">
        <v>115</v>
      </c>
      <c r="AN8" s="144">
        <v>11</v>
      </c>
      <c r="AO8" s="144">
        <v>126</v>
      </c>
      <c r="AP8" s="143">
        <v>123</v>
      </c>
      <c r="AQ8" s="144">
        <v>16</v>
      </c>
      <c r="AR8" s="144">
        <v>139</v>
      </c>
      <c r="AS8" s="138">
        <v>3</v>
      </c>
      <c r="AT8" s="43"/>
      <c r="AU8" s="41"/>
    </row>
    <row r="9" spans="1:47" ht="21" customHeight="1" x14ac:dyDescent="0.2">
      <c r="A9" s="193" t="s">
        <v>9</v>
      </c>
      <c r="B9" s="138">
        <v>244</v>
      </c>
      <c r="C9" s="139">
        <v>0</v>
      </c>
      <c r="D9" s="140">
        <v>0</v>
      </c>
      <c r="E9" s="141">
        <v>0</v>
      </c>
      <c r="F9" s="142">
        <v>0</v>
      </c>
      <c r="G9" s="140">
        <v>0</v>
      </c>
      <c r="H9" s="142">
        <v>0</v>
      </c>
      <c r="I9" s="139">
        <v>0</v>
      </c>
      <c r="J9" s="140">
        <v>0</v>
      </c>
      <c r="K9" s="142">
        <v>0</v>
      </c>
      <c r="L9" s="139">
        <v>3</v>
      </c>
      <c r="M9" s="140">
        <v>1</v>
      </c>
      <c r="N9" s="142">
        <v>4</v>
      </c>
      <c r="O9" s="139">
        <v>1</v>
      </c>
      <c r="P9" s="140">
        <v>0</v>
      </c>
      <c r="Q9" s="142">
        <v>1</v>
      </c>
      <c r="R9" s="139">
        <v>0</v>
      </c>
      <c r="S9" s="140">
        <v>0</v>
      </c>
      <c r="T9" s="142">
        <v>0</v>
      </c>
      <c r="U9" s="139">
        <v>9</v>
      </c>
      <c r="V9" s="140">
        <v>1</v>
      </c>
      <c r="W9" s="142">
        <v>10</v>
      </c>
      <c r="X9" s="139">
        <v>1</v>
      </c>
      <c r="Y9" s="140">
        <v>0</v>
      </c>
      <c r="Z9" s="142">
        <v>1</v>
      </c>
      <c r="AA9" s="139">
        <v>0</v>
      </c>
      <c r="AB9" s="140">
        <v>0</v>
      </c>
      <c r="AC9" s="142">
        <v>0</v>
      </c>
      <c r="AD9" s="139">
        <v>0</v>
      </c>
      <c r="AE9" s="140">
        <v>0</v>
      </c>
      <c r="AF9" s="142">
        <v>0</v>
      </c>
      <c r="AG9" s="139">
        <v>0</v>
      </c>
      <c r="AH9" s="140">
        <v>0</v>
      </c>
      <c r="AI9" s="142">
        <v>0</v>
      </c>
      <c r="AJ9" s="139">
        <v>0</v>
      </c>
      <c r="AK9" s="140">
        <v>0</v>
      </c>
      <c r="AL9" s="142">
        <v>0</v>
      </c>
      <c r="AM9" s="143">
        <v>201</v>
      </c>
      <c r="AN9" s="144">
        <v>26</v>
      </c>
      <c r="AO9" s="144">
        <v>227</v>
      </c>
      <c r="AP9" s="143">
        <v>215</v>
      </c>
      <c r="AQ9" s="144">
        <v>28</v>
      </c>
      <c r="AR9" s="144">
        <v>243</v>
      </c>
      <c r="AS9" s="138">
        <v>1</v>
      </c>
      <c r="AT9" s="43"/>
      <c r="AU9" s="41"/>
    </row>
    <row r="10" spans="1:47" ht="21" customHeight="1" x14ac:dyDescent="0.2">
      <c r="A10" s="194" t="s">
        <v>10</v>
      </c>
      <c r="B10" s="145">
        <v>523</v>
      </c>
      <c r="C10" s="146">
        <v>0</v>
      </c>
      <c r="D10" s="147">
        <v>0</v>
      </c>
      <c r="E10" s="148">
        <v>0</v>
      </c>
      <c r="F10" s="149">
        <v>0</v>
      </c>
      <c r="G10" s="147">
        <v>0</v>
      </c>
      <c r="H10" s="150">
        <v>0</v>
      </c>
      <c r="I10" s="146">
        <v>0</v>
      </c>
      <c r="J10" s="147">
        <v>0</v>
      </c>
      <c r="K10" s="150">
        <v>0</v>
      </c>
      <c r="L10" s="146">
        <v>0</v>
      </c>
      <c r="M10" s="147">
        <v>5</v>
      </c>
      <c r="N10" s="149">
        <v>5</v>
      </c>
      <c r="O10" s="146">
        <v>0</v>
      </c>
      <c r="P10" s="147">
        <v>0</v>
      </c>
      <c r="Q10" s="150">
        <v>0</v>
      </c>
      <c r="R10" s="146">
        <v>0</v>
      </c>
      <c r="S10" s="147">
        <v>0</v>
      </c>
      <c r="T10" s="150">
        <v>0</v>
      </c>
      <c r="U10" s="146">
        <v>13</v>
      </c>
      <c r="V10" s="147">
        <v>7</v>
      </c>
      <c r="W10" s="150">
        <v>20</v>
      </c>
      <c r="X10" s="146">
        <v>1</v>
      </c>
      <c r="Y10" s="147">
        <v>0</v>
      </c>
      <c r="Z10" s="149">
        <v>1</v>
      </c>
      <c r="AA10" s="146">
        <v>0</v>
      </c>
      <c r="AB10" s="147">
        <v>0</v>
      </c>
      <c r="AC10" s="149">
        <v>0</v>
      </c>
      <c r="AD10" s="146">
        <v>1</v>
      </c>
      <c r="AE10" s="147">
        <v>0</v>
      </c>
      <c r="AF10" s="149">
        <v>1</v>
      </c>
      <c r="AG10" s="146">
        <v>0</v>
      </c>
      <c r="AH10" s="147">
        <v>0</v>
      </c>
      <c r="AI10" s="149">
        <v>0</v>
      </c>
      <c r="AJ10" s="146">
        <v>1</v>
      </c>
      <c r="AK10" s="147">
        <v>2</v>
      </c>
      <c r="AL10" s="150">
        <v>3</v>
      </c>
      <c r="AM10" s="146">
        <v>446</v>
      </c>
      <c r="AN10" s="150">
        <v>44</v>
      </c>
      <c r="AO10" s="150">
        <v>490</v>
      </c>
      <c r="AP10" s="146">
        <v>462</v>
      </c>
      <c r="AQ10" s="150">
        <v>58</v>
      </c>
      <c r="AR10" s="150">
        <v>520</v>
      </c>
      <c r="AS10" s="145">
        <v>3</v>
      </c>
      <c r="AT10" s="43"/>
      <c r="AU10" s="41"/>
    </row>
    <row r="11" spans="1:47" ht="21" customHeight="1" x14ac:dyDescent="0.2">
      <c r="A11" s="186" t="s">
        <v>11</v>
      </c>
      <c r="B11" s="151">
        <v>158</v>
      </c>
      <c r="C11" s="152">
        <v>9</v>
      </c>
      <c r="D11" s="153">
        <v>0</v>
      </c>
      <c r="E11" s="154">
        <v>9</v>
      </c>
      <c r="F11" s="155">
        <v>2</v>
      </c>
      <c r="G11" s="153">
        <v>0</v>
      </c>
      <c r="H11" s="155">
        <v>2</v>
      </c>
      <c r="I11" s="152">
        <v>0</v>
      </c>
      <c r="J11" s="153">
        <v>0</v>
      </c>
      <c r="K11" s="155">
        <v>0</v>
      </c>
      <c r="L11" s="152">
        <v>7</v>
      </c>
      <c r="M11" s="153">
        <v>8</v>
      </c>
      <c r="N11" s="155">
        <v>15</v>
      </c>
      <c r="O11" s="152">
        <v>1</v>
      </c>
      <c r="P11" s="153">
        <v>0</v>
      </c>
      <c r="Q11" s="155">
        <v>1</v>
      </c>
      <c r="R11" s="152">
        <v>1</v>
      </c>
      <c r="S11" s="153">
        <v>0</v>
      </c>
      <c r="T11" s="155">
        <v>1</v>
      </c>
      <c r="U11" s="152">
        <v>5</v>
      </c>
      <c r="V11" s="153">
        <v>4</v>
      </c>
      <c r="W11" s="155">
        <v>9</v>
      </c>
      <c r="X11" s="152">
        <v>0</v>
      </c>
      <c r="Y11" s="153">
        <v>0</v>
      </c>
      <c r="Z11" s="155">
        <v>0</v>
      </c>
      <c r="AA11" s="152">
        <v>0</v>
      </c>
      <c r="AB11" s="153">
        <v>0</v>
      </c>
      <c r="AC11" s="155">
        <v>0</v>
      </c>
      <c r="AD11" s="152">
        <v>0</v>
      </c>
      <c r="AE11" s="153">
        <v>0</v>
      </c>
      <c r="AF11" s="155">
        <v>0</v>
      </c>
      <c r="AG11" s="152">
        <v>0</v>
      </c>
      <c r="AH11" s="153">
        <v>0</v>
      </c>
      <c r="AI11" s="155">
        <v>0</v>
      </c>
      <c r="AJ11" s="152">
        <v>0</v>
      </c>
      <c r="AK11" s="153">
        <v>1</v>
      </c>
      <c r="AL11" s="155">
        <v>1</v>
      </c>
      <c r="AM11" s="152">
        <v>108</v>
      </c>
      <c r="AN11" s="156">
        <v>10</v>
      </c>
      <c r="AO11" s="156">
        <v>118</v>
      </c>
      <c r="AP11" s="152">
        <v>133</v>
      </c>
      <c r="AQ11" s="156">
        <v>23</v>
      </c>
      <c r="AR11" s="156">
        <v>156</v>
      </c>
      <c r="AS11" s="151">
        <v>2</v>
      </c>
      <c r="AT11" s="43"/>
      <c r="AU11" s="41"/>
    </row>
    <row r="12" spans="1:47" ht="21" customHeight="1" x14ac:dyDescent="0.2">
      <c r="A12" s="193" t="s">
        <v>12</v>
      </c>
      <c r="B12" s="138">
        <v>147</v>
      </c>
      <c r="C12" s="139">
        <v>1</v>
      </c>
      <c r="D12" s="140">
        <v>0</v>
      </c>
      <c r="E12" s="141">
        <v>1</v>
      </c>
      <c r="F12" s="142">
        <v>1</v>
      </c>
      <c r="G12" s="140">
        <v>0</v>
      </c>
      <c r="H12" s="142">
        <v>1</v>
      </c>
      <c r="I12" s="139">
        <v>0</v>
      </c>
      <c r="J12" s="140">
        <v>0</v>
      </c>
      <c r="K12" s="142">
        <v>0</v>
      </c>
      <c r="L12" s="139">
        <v>5</v>
      </c>
      <c r="M12" s="140">
        <v>2</v>
      </c>
      <c r="N12" s="142">
        <v>7</v>
      </c>
      <c r="O12" s="139">
        <v>1</v>
      </c>
      <c r="P12" s="140">
        <v>0</v>
      </c>
      <c r="Q12" s="142">
        <v>1</v>
      </c>
      <c r="R12" s="139">
        <v>0</v>
      </c>
      <c r="S12" s="140">
        <v>0</v>
      </c>
      <c r="T12" s="142">
        <v>0</v>
      </c>
      <c r="U12" s="139">
        <v>4</v>
      </c>
      <c r="V12" s="140">
        <v>2</v>
      </c>
      <c r="W12" s="142">
        <v>6</v>
      </c>
      <c r="X12" s="139">
        <v>0</v>
      </c>
      <c r="Y12" s="140">
        <v>0</v>
      </c>
      <c r="Z12" s="142">
        <v>0</v>
      </c>
      <c r="AA12" s="139">
        <v>0</v>
      </c>
      <c r="AB12" s="140">
        <v>0</v>
      </c>
      <c r="AC12" s="142">
        <v>0</v>
      </c>
      <c r="AD12" s="139">
        <v>0</v>
      </c>
      <c r="AE12" s="140">
        <v>0</v>
      </c>
      <c r="AF12" s="142">
        <v>0</v>
      </c>
      <c r="AG12" s="139">
        <v>0</v>
      </c>
      <c r="AH12" s="140">
        <v>0</v>
      </c>
      <c r="AI12" s="142">
        <v>0</v>
      </c>
      <c r="AJ12" s="139">
        <v>0</v>
      </c>
      <c r="AK12" s="140">
        <v>0</v>
      </c>
      <c r="AL12" s="142">
        <v>0</v>
      </c>
      <c r="AM12" s="143">
        <v>111</v>
      </c>
      <c r="AN12" s="144">
        <v>14</v>
      </c>
      <c r="AO12" s="144">
        <v>125</v>
      </c>
      <c r="AP12" s="143">
        <v>123</v>
      </c>
      <c r="AQ12" s="144">
        <v>18</v>
      </c>
      <c r="AR12" s="144">
        <v>141</v>
      </c>
      <c r="AS12" s="138">
        <v>6</v>
      </c>
      <c r="AT12" s="43"/>
      <c r="AU12" s="41"/>
    </row>
    <row r="13" spans="1:47" ht="21" customHeight="1" x14ac:dyDescent="0.2">
      <c r="A13" s="193" t="s">
        <v>13</v>
      </c>
      <c r="B13" s="138">
        <v>267</v>
      </c>
      <c r="C13" s="139">
        <v>0</v>
      </c>
      <c r="D13" s="140">
        <v>0</v>
      </c>
      <c r="E13" s="141">
        <v>0</v>
      </c>
      <c r="F13" s="142">
        <v>1</v>
      </c>
      <c r="G13" s="140">
        <v>0</v>
      </c>
      <c r="H13" s="142">
        <v>1</v>
      </c>
      <c r="I13" s="139">
        <v>0</v>
      </c>
      <c r="J13" s="140">
        <v>0</v>
      </c>
      <c r="K13" s="142">
        <v>0</v>
      </c>
      <c r="L13" s="139">
        <v>9</v>
      </c>
      <c r="M13" s="140">
        <v>4</v>
      </c>
      <c r="N13" s="142">
        <v>13</v>
      </c>
      <c r="O13" s="139">
        <v>0</v>
      </c>
      <c r="P13" s="140">
        <v>0</v>
      </c>
      <c r="Q13" s="142">
        <v>0</v>
      </c>
      <c r="R13" s="139">
        <v>0</v>
      </c>
      <c r="S13" s="140">
        <v>0</v>
      </c>
      <c r="T13" s="142">
        <v>0</v>
      </c>
      <c r="U13" s="139">
        <v>8</v>
      </c>
      <c r="V13" s="140">
        <v>2</v>
      </c>
      <c r="W13" s="142">
        <v>10</v>
      </c>
      <c r="X13" s="139">
        <v>0</v>
      </c>
      <c r="Y13" s="140">
        <v>0</v>
      </c>
      <c r="Z13" s="142">
        <v>0</v>
      </c>
      <c r="AA13" s="139">
        <v>0</v>
      </c>
      <c r="AB13" s="140">
        <v>0</v>
      </c>
      <c r="AC13" s="142">
        <v>0</v>
      </c>
      <c r="AD13" s="139">
        <v>0</v>
      </c>
      <c r="AE13" s="140">
        <v>0</v>
      </c>
      <c r="AF13" s="142">
        <v>0</v>
      </c>
      <c r="AG13" s="139">
        <v>0</v>
      </c>
      <c r="AH13" s="140">
        <v>0</v>
      </c>
      <c r="AI13" s="142">
        <v>0</v>
      </c>
      <c r="AJ13" s="139">
        <v>0</v>
      </c>
      <c r="AK13" s="140">
        <v>0</v>
      </c>
      <c r="AL13" s="142">
        <v>0</v>
      </c>
      <c r="AM13" s="143">
        <v>210</v>
      </c>
      <c r="AN13" s="144">
        <v>28</v>
      </c>
      <c r="AO13" s="144">
        <v>238</v>
      </c>
      <c r="AP13" s="143">
        <v>228</v>
      </c>
      <c r="AQ13" s="144">
        <v>34</v>
      </c>
      <c r="AR13" s="144">
        <v>262</v>
      </c>
      <c r="AS13" s="138">
        <v>5</v>
      </c>
      <c r="AT13" s="43"/>
      <c r="AU13" s="41"/>
    </row>
    <row r="14" spans="1:47" ht="21" customHeight="1" x14ac:dyDescent="0.2">
      <c r="A14" s="193" t="s">
        <v>14</v>
      </c>
      <c r="B14" s="138">
        <v>299</v>
      </c>
      <c r="C14" s="139">
        <v>7</v>
      </c>
      <c r="D14" s="140">
        <v>0</v>
      </c>
      <c r="E14" s="141">
        <v>7</v>
      </c>
      <c r="F14" s="142">
        <v>2</v>
      </c>
      <c r="G14" s="140">
        <v>0</v>
      </c>
      <c r="H14" s="142">
        <v>2</v>
      </c>
      <c r="I14" s="139">
        <v>3</v>
      </c>
      <c r="J14" s="140">
        <v>0</v>
      </c>
      <c r="K14" s="142">
        <v>3</v>
      </c>
      <c r="L14" s="139">
        <v>7</v>
      </c>
      <c r="M14" s="140">
        <v>22</v>
      </c>
      <c r="N14" s="142">
        <v>29</v>
      </c>
      <c r="O14" s="139">
        <v>1</v>
      </c>
      <c r="P14" s="140">
        <v>0</v>
      </c>
      <c r="Q14" s="142">
        <v>1</v>
      </c>
      <c r="R14" s="139">
        <v>0</v>
      </c>
      <c r="S14" s="140">
        <v>0</v>
      </c>
      <c r="T14" s="142">
        <v>0</v>
      </c>
      <c r="U14" s="139">
        <v>21</v>
      </c>
      <c r="V14" s="140">
        <v>8</v>
      </c>
      <c r="W14" s="142">
        <v>29</v>
      </c>
      <c r="X14" s="139">
        <v>0</v>
      </c>
      <c r="Y14" s="140">
        <v>0</v>
      </c>
      <c r="Z14" s="142">
        <v>0</v>
      </c>
      <c r="AA14" s="139">
        <v>0</v>
      </c>
      <c r="AB14" s="140">
        <v>0</v>
      </c>
      <c r="AC14" s="142">
        <v>0</v>
      </c>
      <c r="AD14" s="139">
        <v>1</v>
      </c>
      <c r="AE14" s="140">
        <v>0</v>
      </c>
      <c r="AF14" s="142">
        <v>1</v>
      </c>
      <c r="AG14" s="139">
        <v>0</v>
      </c>
      <c r="AH14" s="140">
        <v>0</v>
      </c>
      <c r="AI14" s="142">
        <v>0</v>
      </c>
      <c r="AJ14" s="139">
        <v>4</v>
      </c>
      <c r="AK14" s="140">
        <v>2</v>
      </c>
      <c r="AL14" s="142">
        <v>6</v>
      </c>
      <c r="AM14" s="143">
        <v>186</v>
      </c>
      <c r="AN14" s="144">
        <v>30</v>
      </c>
      <c r="AO14" s="144">
        <v>216</v>
      </c>
      <c r="AP14" s="143">
        <v>232</v>
      </c>
      <c r="AQ14" s="144">
        <v>62</v>
      </c>
      <c r="AR14" s="144">
        <v>294</v>
      </c>
      <c r="AS14" s="138">
        <v>5</v>
      </c>
      <c r="AT14" s="43"/>
      <c r="AU14" s="41"/>
    </row>
    <row r="15" spans="1:47" ht="21" customHeight="1" x14ac:dyDescent="0.2">
      <c r="A15" s="193" t="s">
        <v>15</v>
      </c>
      <c r="B15" s="138">
        <v>222</v>
      </c>
      <c r="C15" s="139">
        <v>0</v>
      </c>
      <c r="D15" s="140">
        <v>0</v>
      </c>
      <c r="E15" s="141">
        <v>0</v>
      </c>
      <c r="F15" s="142">
        <v>1</v>
      </c>
      <c r="G15" s="140">
        <v>1</v>
      </c>
      <c r="H15" s="142">
        <v>2</v>
      </c>
      <c r="I15" s="139">
        <v>0</v>
      </c>
      <c r="J15" s="140">
        <v>0</v>
      </c>
      <c r="K15" s="142">
        <v>0</v>
      </c>
      <c r="L15" s="139">
        <v>2</v>
      </c>
      <c r="M15" s="140">
        <v>9</v>
      </c>
      <c r="N15" s="142">
        <v>11</v>
      </c>
      <c r="O15" s="139">
        <v>0</v>
      </c>
      <c r="P15" s="140">
        <v>0</v>
      </c>
      <c r="Q15" s="142">
        <v>0</v>
      </c>
      <c r="R15" s="139">
        <v>0</v>
      </c>
      <c r="S15" s="140">
        <v>0</v>
      </c>
      <c r="T15" s="142">
        <v>0</v>
      </c>
      <c r="U15" s="139">
        <v>6</v>
      </c>
      <c r="V15" s="140">
        <v>7</v>
      </c>
      <c r="W15" s="142">
        <v>13</v>
      </c>
      <c r="X15" s="139">
        <v>0</v>
      </c>
      <c r="Y15" s="140">
        <v>0</v>
      </c>
      <c r="Z15" s="142">
        <v>0</v>
      </c>
      <c r="AA15" s="139">
        <v>0</v>
      </c>
      <c r="AB15" s="140">
        <v>0</v>
      </c>
      <c r="AC15" s="142">
        <v>0</v>
      </c>
      <c r="AD15" s="139">
        <v>0</v>
      </c>
      <c r="AE15" s="140">
        <v>0</v>
      </c>
      <c r="AF15" s="142">
        <v>0</v>
      </c>
      <c r="AG15" s="139">
        <v>0</v>
      </c>
      <c r="AH15" s="140">
        <v>0</v>
      </c>
      <c r="AI15" s="142">
        <v>0</v>
      </c>
      <c r="AJ15" s="139">
        <v>0</v>
      </c>
      <c r="AK15" s="140">
        <v>0</v>
      </c>
      <c r="AL15" s="142">
        <v>0</v>
      </c>
      <c r="AM15" s="143">
        <v>170</v>
      </c>
      <c r="AN15" s="144">
        <v>25</v>
      </c>
      <c r="AO15" s="144">
        <v>195</v>
      </c>
      <c r="AP15" s="143">
        <v>179</v>
      </c>
      <c r="AQ15" s="144">
        <v>42</v>
      </c>
      <c r="AR15" s="144">
        <v>221</v>
      </c>
      <c r="AS15" s="138">
        <v>1</v>
      </c>
      <c r="AT15" s="43"/>
      <c r="AU15" s="41"/>
    </row>
    <row r="16" spans="1:47" ht="21" customHeight="1" x14ac:dyDescent="0.2">
      <c r="A16" s="193" t="s">
        <v>16</v>
      </c>
      <c r="B16" s="138">
        <v>126</v>
      </c>
      <c r="C16" s="139">
        <v>3</v>
      </c>
      <c r="D16" s="140">
        <v>0</v>
      </c>
      <c r="E16" s="141">
        <v>3</v>
      </c>
      <c r="F16" s="142">
        <v>2</v>
      </c>
      <c r="G16" s="140">
        <v>0</v>
      </c>
      <c r="H16" s="142">
        <v>2</v>
      </c>
      <c r="I16" s="139">
        <v>1</v>
      </c>
      <c r="J16" s="140">
        <v>0</v>
      </c>
      <c r="K16" s="142">
        <v>1</v>
      </c>
      <c r="L16" s="139">
        <v>4</v>
      </c>
      <c r="M16" s="140">
        <v>6</v>
      </c>
      <c r="N16" s="142">
        <v>10</v>
      </c>
      <c r="O16" s="139">
        <v>0</v>
      </c>
      <c r="P16" s="140">
        <v>0</v>
      </c>
      <c r="Q16" s="142">
        <v>0</v>
      </c>
      <c r="R16" s="139">
        <v>0</v>
      </c>
      <c r="S16" s="140">
        <v>0</v>
      </c>
      <c r="T16" s="142">
        <v>0</v>
      </c>
      <c r="U16" s="139">
        <v>7</v>
      </c>
      <c r="V16" s="140">
        <v>2</v>
      </c>
      <c r="W16" s="142">
        <v>9</v>
      </c>
      <c r="X16" s="139">
        <v>0</v>
      </c>
      <c r="Y16" s="140">
        <v>0</v>
      </c>
      <c r="Z16" s="142">
        <v>0</v>
      </c>
      <c r="AA16" s="139">
        <v>0</v>
      </c>
      <c r="AB16" s="140">
        <v>0</v>
      </c>
      <c r="AC16" s="142">
        <v>0</v>
      </c>
      <c r="AD16" s="139">
        <v>0</v>
      </c>
      <c r="AE16" s="140">
        <v>0</v>
      </c>
      <c r="AF16" s="142">
        <v>0</v>
      </c>
      <c r="AG16" s="139">
        <v>0</v>
      </c>
      <c r="AH16" s="140">
        <v>0</v>
      </c>
      <c r="AI16" s="142">
        <v>0</v>
      </c>
      <c r="AJ16" s="139">
        <v>2</v>
      </c>
      <c r="AK16" s="140">
        <v>0</v>
      </c>
      <c r="AL16" s="142">
        <v>2</v>
      </c>
      <c r="AM16" s="143">
        <v>85</v>
      </c>
      <c r="AN16" s="144">
        <v>12</v>
      </c>
      <c r="AO16" s="144">
        <v>97</v>
      </c>
      <c r="AP16" s="143">
        <v>104</v>
      </c>
      <c r="AQ16" s="144">
        <v>20</v>
      </c>
      <c r="AR16" s="144">
        <v>124</v>
      </c>
      <c r="AS16" s="138">
        <v>2</v>
      </c>
      <c r="AT16" s="43"/>
      <c r="AU16" s="41"/>
    </row>
    <row r="17" spans="1:47" ht="21" customHeight="1" x14ac:dyDescent="0.2">
      <c r="A17" s="194" t="s">
        <v>17</v>
      </c>
      <c r="B17" s="145">
        <v>181</v>
      </c>
      <c r="C17" s="146">
        <v>5</v>
      </c>
      <c r="D17" s="147">
        <v>0</v>
      </c>
      <c r="E17" s="148">
        <v>5</v>
      </c>
      <c r="F17" s="149">
        <v>1</v>
      </c>
      <c r="G17" s="147">
        <v>1</v>
      </c>
      <c r="H17" s="150">
        <v>2</v>
      </c>
      <c r="I17" s="146">
        <v>1</v>
      </c>
      <c r="J17" s="147">
        <v>1</v>
      </c>
      <c r="K17" s="150">
        <v>2</v>
      </c>
      <c r="L17" s="146">
        <v>6</v>
      </c>
      <c r="M17" s="147">
        <v>11</v>
      </c>
      <c r="N17" s="149">
        <v>17</v>
      </c>
      <c r="O17" s="146">
        <v>1</v>
      </c>
      <c r="P17" s="147">
        <v>0</v>
      </c>
      <c r="Q17" s="150">
        <v>1</v>
      </c>
      <c r="R17" s="146">
        <v>0</v>
      </c>
      <c r="S17" s="147">
        <v>0</v>
      </c>
      <c r="T17" s="150">
        <v>0</v>
      </c>
      <c r="U17" s="146">
        <v>10</v>
      </c>
      <c r="V17" s="147">
        <v>7</v>
      </c>
      <c r="W17" s="150">
        <v>17</v>
      </c>
      <c r="X17" s="146">
        <v>0</v>
      </c>
      <c r="Y17" s="147">
        <v>0</v>
      </c>
      <c r="Z17" s="149">
        <v>0</v>
      </c>
      <c r="AA17" s="146">
        <v>0</v>
      </c>
      <c r="AB17" s="147">
        <v>0</v>
      </c>
      <c r="AC17" s="149">
        <v>0</v>
      </c>
      <c r="AD17" s="146">
        <v>0</v>
      </c>
      <c r="AE17" s="147">
        <v>0</v>
      </c>
      <c r="AF17" s="149">
        <v>0</v>
      </c>
      <c r="AG17" s="146">
        <v>0</v>
      </c>
      <c r="AH17" s="147">
        <v>0</v>
      </c>
      <c r="AI17" s="150">
        <v>0</v>
      </c>
      <c r="AJ17" s="146">
        <v>2</v>
      </c>
      <c r="AK17" s="147">
        <v>0</v>
      </c>
      <c r="AL17" s="150">
        <v>2</v>
      </c>
      <c r="AM17" s="146">
        <v>110</v>
      </c>
      <c r="AN17" s="150">
        <v>25</v>
      </c>
      <c r="AO17" s="150">
        <v>135</v>
      </c>
      <c r="AP17" s="146">
        <v>136</v>
      </c>
      <c r="AQ17" s="150">
        <v>45</v>
      </c>
      <c r="AR17" s="150">
        <v>181</v>
      </c>
      <c r="AS17" s="145">
        <v>0</v>
      </c>
      <c r="AT17" s="43"/>
      <c r="AU17" s="41"/>
    </row>
    <row r="18" spans="1:47" ht="21" customHeight="1" x14ac:dyDescent="0.2">
      <c r="A18" s="186" t="s">
        <v>18</v>
      </c>
      <c r="B18" s="151">
        <v>113</v>
      </c>
      <c r="C18" s="152">
        <v>1</v>
      </c>
      <c r="D18" s="153">
        <v>0</v>
      </c>
      <c r="E18" s="154">
        <v>1</v>
      </c>
      <c r="F18" s="155">
        <v>0</v>
      </c>
      <c r="G18" s="153">
        <v>0</v>
      </c>
      <c r="H18" s="155">
        <v>0</v>
      </c>
      <c r="I18" s="152">
        <v>0</v>
      </c>
      <c r="J18" s="153">
        <v>0</v>
      </c>
      <c r="K18" s="155">
        <v>0</v>
      </c>
      <c r="L18" s="152">
        <v>0</v>
      </c>
      <c r="M18" s="153">
        <v>0</v>
      </c>
      <c r="N18" s="155">
        <v>0</v>
      </c>
      <c r="O18" s="152">
        <v>0</v>
      </c>
      <c r="P18" s="153">
        <v>0</v>
      </c>
      <c r="Q18" s="155">
        <v>0</v>
      </c>
      <c r="R18" s="152">
        <v>0</v>
      </c>
      <c r="S18" s="153">
        <v>0</v>
      </c>
      <c r="T18" s="155">
        <v>0</v>
      </c>
      <c r="U18" s="152">
        <v>3</v>
      </c>
      <c r="V18" s="153">
        <v>3</v>
      </c>
      <c r="W18" s="155">
        <v>6</v>
      </c>
      <c r="X18" s="152">
        <v>1</v>
      </c>
      <c r="Y18" s="153">
        <v>0</v>
      </c>
      <c r="Z18" s="155">
        <v>1</v>
      </c>
      <c r="AA18" s="152">
        <v>0</v>
      </c>
      <c r="AB18" s="153">
        <v>0</v>
      </c>
      <c r="AC18" s="155">
        <v>0</v>
      </c>
      <c r="AD18" s="152">
        <v>0</v>
      </c>
      <c r="AE18" s="153">
        <v>0</v>
      </c>
      <c r="AF18" s="155">
        <v>0</v>
      </c>
      <c r="AG18" s="152">
        <v>0</v>
      </c>
      <c r="AH18" s="153">
        <v>0</v>
      </c>
      <c r="AI18" s="155">
        <v>0</v>
      </c>
      <c r="AJ18" s="152">
        <v>0</v>
      </c>
      <c r="AK18" s="153">
        <v>0</v>
      </c>
      <c r="AL18" s="155">
        <v>0</v>
      </c>
      <c r="AM18" s="152">
        <v>82</v>
      </c>
      <c r="AN18" s="156">
        <v>22</v>
      </c>
      <c r="AO18" s="156">
        <v>104</v>
      </c>
      <c r="AP18" s="152">
        <v>87</v>
      </c>
      <c r="AQ18" s="156">
        <v>25</v>
      </c>
      <c r="AR18" s="156">
        <v>112</v>
      </c>
      <c r="AS18" s="151">
        <v>1</v>
      </c>
      <c r="AT18" s="43"/>
      <c r="AU18" s="41"/>
    </row>
    <row r="19" spans="1:47" ht="21" customHeight="1" x14ac:dyDescent="0.2">
      <c r="A19" s="193" t="s">
        <v>19</v>
      </c>
      <c r="B19" s="138">
        <v>57</v>
      </c>
      <c r="C19" s="139">
        <v>23</v>
      </c>
      <c r="D19" s="140">
        <v>0</v>
      </c>
      <c r="E19" s="141">
        <v>23</v>
      </c>
      <c r="F19" s="142">
        <v>1</v>
      </c>
      <c r="G19" s="140">
        <v>0</v>
      </c>
      <c r="H19" s="142">
        <v>1</v>
      </c>
      <c r="I19" s="139">
        <v>0</v>
      </c>
      <c r="J19" s="140">
        <v>0</v>
      </c>
      <c r="K19" s="142">
        <v>0</v>
      </c>
      <c r="L19" s="139">
        <v>0</v>
      </c>
      <c r="M19" s="140">
        <v>0</v>
      </c>
      <c r="N19" s="142">
        <v>0</v>
      </c>
      <c r="O19" s="139">
        <v>0</v>
      </c>
      <c r="P19" s="140">
        <v>0</v>
      </c>
      <c r="Q19" s="142">
        <v>0</v>
      </c>
      <c r="R19" s="139">
        <v>0</v>
      </c>
      <c r="S19" s="140">
        <v>0</v>
      </c>
      <c r="T19" s="142">
        <v>0</v>
      </c>
      <c r="U19" s="139">
        <v>5</v>
      </c>
      <c r="V19" s="140">
        <v>0</v>
      </c>
      <c r="W19" s="142">
        <v>5</v>
      </c>
      <c r="X19" s="139">
        <v>0</v>
      </c>
      <c r="Y19" s="140">
        <v>0</v>
      </c>
      <c r="Z19" s="142">
        <v>0</v>
      </c>
      <c r="AA19" s="139">
        <v>0</v>
      </c>
      <c r="AB19" s="140">
        <v>0</v>
      </c>
      <c r="AC19" s="142">
        <v>0</v>
      </c>
      <c r="AD19" s="139">
        <v>0</v>
      </c>
      <c r="AE19" s="140">
        <v>0</v>
      </c>
      <c r="AF19" s="142">
        <v>0</v>
      </c>
      <c r="AG19" s="139">
        <v>0</v>
      </c>
      <c r="AH19" s="140">
        <v>0</v>
      </c>
      <c r="AI19" s="142">
        <v>0</v>
      </c>
      <c r="AJ19" s="139">
        <v>0</v>
      </c>
      <c r="AK19" s="140">
        <v>0</v>
      </c>
      <c r="AL19" s="142">
        <v>0</v>
      </c>
      <c r="AM19" s="143">
        <v>20</v>
      </c>
      <c r="AN19" s="144">
        <v>5</v>
      </c>
      <c r="AO19" s="144">
        <v>25</v>
      </c>
      <c r="AP19" s="143">
        <v>49</v>
      </c>
      <c r="AQ19" s="144">
        <v>5</v>
      </c>
      <c r="AR19" s="144">
        <v>54</v>
      </c>
      <c r="AS19" s="138">
        <v>3</v>
      </c>
      <c r="AT19" s="43"/>
      <c r="AU19" s="41"/>
    </row>
    <row r="20" spans="1:47" ht="21" customHeight="1" x14ac:dyDescent="0.2">
      <c r="A20" s="193" t="s">
        <v>20</v>
      </c>
      <c r="B20" s="138">
        <v>99</v>
      </c>
      <c r="C20" s="139">
        <v>10</v>
      </c>
      <c r="D20" s="140">
        <v>0</v>
      </c>
      <c r="E20" s="141">
        <v>10</v>
      </c>
      <c r="F20" s="142">
        <v>1</v>
      </c>
      <c r="G20" s="140">
        <v>0</v>
      </c>
      <c r="H20" s="142">
        <v>1</v>
      </c>
      <c r="I20" s="139">
        <v>1</v>
      </c>
      <c r="J20" s="140">
        <v>0</v>
      </c>
      <c r="K20" s="142">
        <v>1</v>
      </c>
      <c r="L20" s="139">
        <v>3</v>
      </c>
      <c r="M20" s="140">
        <v>1</v>
      </c>
      <c r="N20" s="142">
        <v>4</v>
      </c>
      <c r="O20" s="139">
        <v>0</v>
      </c>
      <c r="P20" s="140">
        <v>0</v>
      </c>
      <c r="Q20" s="142">
        <v>0</v>
      </c>
      <c r="R20" s="139">
        <v>0</v>
      </c>
      <c r="S20" s="140">
        <v>0</v>
      </c>
      <c r="T20" s="142">
        <v>0</v>
      </c>
      <c r="U20" s="139">
        <v>1</v>
      </c>
      <c r="V20" s="140">
        <v>2</v>
      </c>
      <c r="W20" s="142">
        <v>3</v>
      </c>
      <c r="X20" s="139">
        <v>1</v>
      </c>
      <c r="Y20" s="140">
        <v>0</v>
      </c>
      <c r="Z20" s="142">
        <v>1</v>
      </c>
      <c r="AA20" s="139">
        <v>0</v>
      </c>
      <c r="AB20" s="140">
        <v>0</v>
      </c>
      <c r="AC20" s="142">
        <v>0</v>
      </c>
      <c r="AD20" s="139">
        <v>1</v>
      </c>
      <c r="AE20" s="140">
        <v>0</v>
      </c>
      <c r="AF20" s="142">
        <v>1</v>
      </c>
      <c r="AG20" s="139">
        <v>0</v>
      </c>
      <c r="AH20" s="140">
        <v>0</v>
      </c>
      <c r="AI20" s="142">
        <v>0</v>
      </c>
      <c r="AJ20" s="139">
        <v>0</v>
      </c>
      <c r="AK20" s="140">
        <v>0</v>
      </c>
      <c r="AL20" s="142">
        <v>0</v>
      </c>
      <c r="AM20" s="143">
        <v>66</v>
      </c>
      <c r="AN20" s="144">
        <v>7</v>
      </c>
      <c r="AO20" s="144">
        <v>73</v>
      </c>
      <c r="AP20" s="143">
        <v>84</v>
      </c>
      <c r="AQ20" s="144">
        <v>10</v>
      </c>
      <c r="AR20" s="144">
        <v>94</v>
      </c>
      <c r="AS20" s="138">
        <v>5</v>
      </c>
      <c r="AT20" s="43"/>
      <c r="AU20" s="41"/>
    </row>
    <row r="21" spans="1:47" ht="21" customHeight="1" x14ac:dyDescent="0.2">
      <c r="A21" s="194" t="s">
        <v>21</v>
      </c>
      <c r="B21" s="145">
        <v>103</v>
      </c>
      <c r="C21" s="146">
        <v>0</v>
      </c>
      <c r="D21" s="147">
        <v>0</v>
      </c>
      <c r="E21" s="148">
        <v>0</v>
      </c>
      <c r="F21" s="149">
        <v>0</v>
      </c>
      <c r="G21" s="147">
        <v>0</v>
      </c>
      <c r="H21" s="150">
        <v>0</v>
      </c>
      <c r="I21" s="146">
        <v>0</v>
      </c>
      <c r="J21" s="147">
        <v>0</v>
      </c>
      <c r="K21" s="150">
        <v>0</v>
      </c>
      <c r="L21" s="146">
        <v>2</v>
      </c>
      <c r="M21" s="147">
        <v>0</v>
      </c>
      <c r="N21" s="149">
        <v>2</v>
      </c>
      <c r="O21" s="146">
        <v>0</v>
      </c>
      <c r="P21" s="147">
        <v>0</v>
      </c>
      <c r="Q21" s="150">
        <v>0</v>
      </c>
      <c r="R21" s="146">
        <v>0</v>
      </c>
      <c r="S21" s="147">
        <v>0</v>
      </c>
      <c r="T21" s="150">
        <v>0</v>
      </c>
      <c r="U21" s="146">
        <v>5</v>
      </c>
      <c r="V21" s="147">
        <v>0</v>
      </c>
      <c r="W21" s="150">
        <v>5</v>
      </c>
      <c r="X21" s="146">
        <v>0</v>
      </c>
      <c r="Y21" s="147">
        <v>0</v>
      </c>
      <c r="Z21" s="149">
        <v>0</v>
      </c>
      <c r="AA21" s="146">
        <v>0</v>
      </c>
      <c r="AB21" s="147">
        <v>0</v>
      </c>
      <c r="AC21" s="149">
        <v>0</v>
      </c>
      <c r="AD21" s="146">
        <v>0</v>
      </c>
      <c r="AE21" s="147">
        <v>0</v>
      </c>
      <c r="AF21" s="149">
        <v>0</v>
      </c>
      <c r="AG21" s="146">
        <v>0</v>
      </c>
      <c r="AH21" s="147">
        <v>0</v>
      </c>
      <c r="AI21" s="150">
        <v>0</v>
      </c>
      <c r="AJ21" s="146">
        <v>0</v>
      </c>
      <c r="AK21" s="147">
        <v>0</v>
      </c>
      <c r="AL21" s="150">
        <v>0</v>
      </c>
      <c r="AM21" s="146">
        <v>85</v>
      </c>
      <c r="AN21" s="150">
        <v>9</v>
      </c>
      <c r="AO21" s="150">
        <v>94</v>
      </c>
      <c r="AP21" s="146">
        <v>92</v>
      </c>
      <c r="AQ21" s="150">
        <v>9</v>
      </c>
      <c r="AR21" s="150">
        <v>101</v>
      </c>
      <c r="AS21" s="145">
        <v>2</v>
      </c>
      <c r="AT21" s="43"/>
      <c r="AU21" s="41"/>
    </row>
    <row r="22" spans="1:47" ht="21" customHeight="1" x14ac:dyDescent="0.2">
      <c r="A22" s="186" t="s">
        <v>22</v>
      </c>
      <c r="B22" s="151">
        <v>156</v>
      </c>
      <c r="C22" s="152">
        <v>0</v>
      </c>
      <c r="D22" s="153">
        <v>0</v>
      </c>
      <c r="E22" s="154">
        <v>0</v>
      </c>
      <c r="F22" s="155">
        <v>0</v>
      </c>
      <c r="G22" s="153">
        <v>0</v>
      </c>
      <c r="H22" s="155">
        <v>0</v>
      </c>
      <c r="I22" s="152">
        <v>0</v>
      </c>
      <c r="J22" s="153">
        <v>0</v>
      </c>
      <c r="K22" s="155">
        <v>0</v>
      </c>
      <c r="L22" s="152">
        <v>1</v>
      </c>
      <c r="M22" s="153">
        <v>3</v>
      </c>
      <c r="N22" s="155">
        <v>4</v>
      </c>
      <c r="O22" s="152">
        <v>0</v>
      </c>
      <c r="P22" s="153">
        <v>0</v>
      </c>
      <c r="Q22" s="155">
        <v>0</v>
      </c>
      <c r="R22" s="152">
        <v>0</v>
      </c>
      <c r="S22" s="153">
        <v>0</v>
      </c>
      <c r="T22" s="155">
        <v>0</v>
      </c>
      <c r="U22" s="152">
        <v>3</v>
      </c>
      <c r="V22" s="153">
        <v>1</v>
      </c>
      <c r="W22" s="155">
        <v>4</v>
      </c>
      <c r="X22" s="152">
        <v>0</v>
      </c>
      <c r="Y22" s="153">
        <v>0</v>
      </c>
      <c r="Z22" s="155">
        <v>0</v>
      </c>
      <c r="AA22" s="152">
        <v>0</v>
      </c>
      <c r="AB22" s="153">
        <v>0</v>
      </c>
      <c r="AC22" s="155">
        <v>0</v>
      </c>
      <c r="AD22" s="152">
        <v>0</v>
      </c>
      <c r="AE22" s="153">
        <v>0</v>
      </c>
      <c r="AF22" s="155">
        <v>0</v>
      </c>
      <c r="AG22" s="152">
        <v>0</v>
      </c>
      <c r="AH22" s="153">
        <v>0</v>
      </c>
      <c r="AI22" s="155">
        <v>0</v>
      </c>
      <c r="AJ22" s="152">
        <v>0</v>
      </c>
      <c r="AK22" s="153">
        <v>0</v>
      </c>
      <c r="AL22" s="155">
        <v>0</v>
      </c>
      <c r="AM22" s="152">
        <v>138</v>
      </c>
      <c r="AN22" s="156">
        <v>8</v>
      </c>
      <c r="AO22" s="156">
        <v>146</v>
      </c>
      <c r="AP22" s="152">
        <v>142</v>
      </c>
      <c r="AQ22" s="156">
        <v>12</v>
      </c>
      <c r="AR22" s="156">
        <v>154</v>
      </c>
      <c r="AS22" s="151">
        <v>2</v>
      </c>
      <c r="AT22" s="43"/>
      <c r="AU22" s="41"/>
    </row>
    <row r="23" spans="1:47" ht="21" customHeight="1" x14ac:dyDescent="0.2">
      <c r="A23" s="193" t="s">
        <v>23</v>
      </c>
      <c r="B23" s="138">
        <v>634</v>
      </c>
      <c r="C23" s="139">
        <v>0</v>
      </c>
      <c r="D23" s="140">
        <v>0</v>
      </c>
      <c r="E23" s="141">
        <v>0</v>
      </c>
      <c r="F23" s="142">
        <v>1</v>
      </c>
      <c r="G23" s="140">
        <v>1</v>
      </c>
      <c r="H23" s="142">
        <v>2</v>
      </c>
      <c r="I23" s="139">
        <v>0</v>
      </c>
      <c r="J23" s="140">
        <v>0</v>
      </c>
      <c r="K23" s="142">
        <v>0</v>
      </c>
      <c r="L23" s="139">
        <v>13</v>
      </c>
      <c r="M23" s="140">
        <v>7</v>
      </c>
      <c r="N23" s="142">
        <v>20</v>
      </c>
      <c r="O23" s="139">
        <v>0</v>
      </c>
      <c r="P23" s="140">
        <v>0</v>
      </c>
      <c r="Q23" s="142">
        <v>0</v>
      </c>
      <c r="R23" s="139">
        <v>0</v>
      </c>
      <c r="S23" s="140">
        <v>0</v>
      </c>
      <c r="T23" s="142">
        <v>0</v>
      </c>
      <c r="U23" s="139">
        <v>41</v>
      </c>
      <c r="V23" s="140">
        <v>19</v>
      </c>
      <c r="W23" s="142">
        <v>60</v>
      </c>
      <c r="X23" s="139">
        <v>2</v>
      </c>
      <c r="Y23" s="140">
        <v>0</v>
      </c>
      <c r="Z23" s="142">
        <v>2</v>
      </c>
      <c r="AA23" s="139">
        <v>0</v>
      </c>
      <c r="AB23" s="140">
        <v>0</v>
      </c>
      <c r="AC23" s="142">
        <v>0</v>
      </c>
      <c r="AD23" s="139">
        <v>0</v>
      </c>
      <c r="AE23" s="140">
        <v>0</v>
      </c>
      <c r="AF23" s="142">
        <v>0</v>
      </c>
      <c r="AG23" s="139">
        <v>0</v>
      </c>
      <c r="AH23" s="140">
        <v>0</v>
      </c>
      <c r="AI23" s="142">
        <v>0</v>
      </c>
      <c r="AJ23" s="139">
        <v>0</v>
      </c>
      <c r="AK23" s="140">
        <v>0</v>
      </c>
      <c r="AL23" s="142">
        <v>0</v>
      </c>
      <c r="AM23" s="143">
        <v>448</v>
      </c>
      <c r="AN23" s="144">
        <v>92</v>
      </c>
      <c r="AO23" s="144">
        <v>540</v>
      </c>
      <c r="AP23" s="143">
        <v>505</v>
      </c>
      <c r="AQ23" s="144">
        <v>119</v>
      </c>
      <c r="AR23" s="144">
        <v>624</v>
      </c>
      <c r="AS23" s="138">
        <v>10</v>
      </c>
      <c r="AT23" s="43"/>
      <c r="AU23" s="41"/>
    </row>
    <row r="24" spans="1:47" ht="21" customHeight="1" x14ac:dyDescent="0.2">
      <c r="A24" s="193" t="s">
        <v>24</v>
      </c>
      <c r="B24" s="138">
        <v>206</v>
      </c>
      <c r="C24" s="139">
        <v>0</v>
      </c>
      <c r="D24" s="140">
        <v>0</v>
      </c>
      <c r="E24" s="141">
        <v>0</v>
      </c>
      <c r="F24" s="142">
        <v>0</v>
      </c>
      <c r="G24" s="140">
        <v>0</v>
      </c>
      <c r="H24" s="142">
        <v>0</v>
      </c>
      <c r="I24" s="139">
        <v>0</v>
      </c>
      <c r="J24" s="140">
        <v>0</v>
      </c>
      <c r="K24" s="142">
        <v>0</v>
      </c>
      <c r="L24" s="139">
        <v>3</v>
      </c>
      <c r="M24" s="140">
        <v>4</v>
      </c>
      <c r="N24" s="142">
        <v>7</v>
      </c>
      <c r="O24" s="139">
        <v>0</v>
      </c>
      <c r="P24" s="140">
        <v>0</v>
      </c>
      <c r="Q24" s="142">
        <v>0</v>
      </c>
      <c r="R24" s="139">
        <v>0</v>
      </c>
      <c r="S24" s="140">
        <v>0</v>
      </c>
      <c r="T24" s="142">
        <v>0</v>
      </c>
      <c r="U24" s="139">
        <v>6</v>
      </c>
      <c r="V24" s="140">
        <v>4</v>
      </c>
      <c r="W24" s="142">
        <v>10</v>
      </c>
      <c r="X24" s="139">
        <v>0</v>
      </c>
      <c r="Y24" s="140">
        <v>0</v>
      </c>
      <c r="Z24" s="142">
        <v>0</v>
      </c>
      <c r="AA24" s="139">
        <v>0</v>
      </c>
      <c r="AB24" s="140">
        <v>0</v>
      </c>
      <c r="AC24" s="142">
        <v>0</v>
      </c>
      <c r="AD24" s="139">
        <v>0</v>
      </c>
      <c r="AE24" s="140">
        <v>0</v>
      </c>
      <c r="AF24" s="142">
        <v>0</v>
      </c>
      <c r="AG24" s="139">
        <v>0</v>
      </c>
      <c r="AH24" s="140">
        <v>0</v>
      </c>
      <c r="AI24" s="142">
        <v>0</v>
      </c>
      <c r="AJ24" s="139">
        <v>0</v>
      </c>
      <c r="AK24" s="140">
        <v>1</v>
      </c>
      <c r="AL24" s="142">
        <v>1</v>
      </c>
      <c r="AM24" s="143">
        <v>162</v>
      </c>
      <c r="AN24" s="144">
        <v>23</v>
      </c>
      <c r="AO24" s="144">
        <v>185</v>
      </c>
      <c r="AP24" s="143">
        <v>171</v>
      </c>
      <c r="AQ24" s="144">
        <v>32</v>
      </c>
      <c r="AR24" s="144">
        <v>203</v>
      </c>
      <c r="AS24" s="138">
        <v>3</v>
      </c>
      <c r="AT24" s="43"/>
      <c r="AU24" s="41"/>
    </row>
    <row r="25" spans="1:47" ht="21" customHeight="1" x14ac:dyDescent="0.2">
      <c r="A25" s="193" t="s">
        <v>25</v>
      </c>
      <c r="B25" s="138">
        <v>147</v>
      </c>
      <c r="C25" s="139">
        <v>1</v>
      </c>
      <c r="D25" s="140">
        <v>0</v>
      </c>
      <c r="E25" s="141">
        <v>1</v>
      </c>
      <c r="F25" s="142">
        <v>0</v>
      </c>
      <c r="G25" s="140">
        <v>0</v>
      </c>
      <c r="H25" s="142">
        <v>0</v>
      </c>
      <c r="I25" s="139">
        <v>0</v>
      </c>
      <c r="J25" s="140">
        <v>0</v>
      </c>
      <c r="K25" s="142">
        <v>0</v>
      </c>
      <c r="L25" s="139">
        <v>4</v>
      </c>
      <c r="M25" s="140">
        <v>2</v>
      </c>
      <c r="N25" s="142">
        <v>6</v>
      </c>
      <c r="O25" s="139">
        <v>1</v>
      </c>
      <c r="P25" s="140">
        <v>0</v>
      </c>
      <c r="Q25" s="142">
        <v>1</v>
      </c>
      <c r="R25" s="139">
        <v>0</v>
      </c>
      <c r="S25" s="140">
        <v>0</v>
      </c>
      <c r="T25" s="142">
        <v>0</v>
      </c>
      <c r="U25" s="139">
        <v>6</v>
      </c>
      <c r="V25" s="140">
        <v>5</v>
      </c>
      <c r="W25" s="142">
        <v>11</v>
      </c>
      <c r="X25" s="139">
        <v>0</v>
      </c>
      <c r="Y25" s="140">
        <v>0</v>
      </c>
      <c r="Z25" s="142">
        <v>0</v>
      </c>
      <c r="AA25" s="139">
        <v>0</v>
      </c>
      <c r="AB25" s="140">
        <v>0</v>
      </c>
      <c r="AC25" s="142">
        <v>0</v>
      </c>
      <c r="AD25" s="139">
        <v>0</v>
      </c>
      <c r="AE25" s="140">
        <v>0</v>
      </c>
      <c r="AF25" s="142">
        <v>0</v>
      </c>
      <c r="AG25" s="139">
        <v>0</v>
      </c>
      <c r="AH25" s="140">
        <v>0</v>
      </c>
      <c r="AI25" s="142">
        <v>0</v>
      </c>
      <c r="AJ25" s="139">
        <v>0</v>
      </c>
      <c r="AK25" s="140">
        <v>0</v>
      </c>
      <c r="AL25" s="142">
        <v>0</v>
      </c>
      <c r="AM25" s="143">
        <v>110</v>
      </c>
      <c r="AN25" s="144">
        <v>14</v>
      </c>
      <c r="AO25" s="144">
        <v>124</v>
      </c>
      <c r="AP25" s="143">
        <v>122</v>
      </c>
      <c r="AQ25" s="144">
        <v>21</v>
      </c>
      <c r="AR25" s="144">
        <v>143</v>
      </c>
      <c r="AS25" s="138">
        <v>4</v>
      </c>
      <c r="AT25" s="43"/>
      <c r="AU25" s="41"/>
    </row>
    <row r="26" spans="1:47" ht="21" customHeight="1" x14ac:dyDescent="0.2">
      <c r="A26" s="193" t="s">
        <v>26</v>
      </c>
      <c r="B26" s="138">
        <v>205</v>
      </c>
      <c r="C26" s="139">
        <v>0</v>
      </c>
      <c r="D26" s="140">
        <v>0</v>
      </c>
      <c r="E26" s="141">
        <v>0</v>
      </c>
      <c r="F26" s="142">
        <v>1</v>
      </c>
      <c r="G26" s="140">
        <v>1</v>
      </c>
      <c r="H26" s="142">
        <v>2</v>
      </c>
      <c r="I26" s="139">
        <v>1</v>
      </c>
      <c r="J26" s="140">
        <v>0</v>
      </c>
      <c r="K26" s="142">
        <v>1</v>
      </c>
      <c r="L26" s="139">
        <v>0</v>
      </c>
      <c r="M26" s="140">
        <v>13</v>
      </c>
      <c r="N26" s="142">
        <v>13</v>
      </c>
      <c r="O26" s="139">
        <v>1</v>
      </c>
      <c r="P26" s="140">
        <v>0</v>
      </c>
      <c r="Q26" s="142">
        <v>1</v>
      </c>
      <c r="R26" s="139">
        <v>0</v>
      </c>
      <c r="S26" s="140">
        <v>0</v>
      </c>
      <c r="T26" s="142">
        <v>0</v>
      </c>
      <c r="U26" s="139">
        <v>10</v>
      </c>
      <c r="V26" s="140">
        <v>4</v>
      </c>
      <c r="W26" s="142">
        <v>14</v>
      </c>
      <c r="X26" s="139">
        <v>1</v>
      </c>
      <c r="Y26" s="140">
        <v>1</v>
      </c>
      <c r="Z26" s="142">
        <v>2</v>
      </c>
      <c r="AA26" s="139">
        <v>0</v>
      </c>
      <c r="AB26" s="140">
        <v>0</v>
      </c>
      <c r="AC26" s="142">
        <v>0</v>
      </c>
      <c r="AD26" s="139">
        <v>0</v>
      </c>
      <c r="AE26" s="140">
        <v>0</v>
      </c>
      <c r="AF26" s="142">
        <v>0</v>
      </c>
      <c r="AG26" s="139">
        <v>0</v>
      </c>
      <c r="AH26" s="140">
        <v>0</v>
      </c>
      <c r="AI26" s="142">
        <v>0</v>
      </c>
      <c r="AJ26" s="139">
        <v>2</v>
      </c>
      <c r="AK26" s="140">
        <v>0</v>
      </c>
      <c r="AL26" s="142">
        <v>2</v>
      </c>
      <c r="AM26" s="143">
        <v>152</v>
      </c>
      <c r="AN26" s="144">
        <v>17</v>
      </c>
      <c r="AO26" s="144">
        <v>169</v>
      </c>
      <c r="AP26" s="143">
        <v>168</v>
      </c>
      <c r="AQ26" s="144">
        <v>36</v>
      </c>
      <c r="AR26" s="144">
        <v>204</v>
      </c>
      <c r="AS26" s="138">
        <v>1</v>
      </c>
      <c r="AT26" s="43"/>
      <c r="AU26" s="41"/>
    </row>
    <row r="27" spans="1:47" ht="21" customHeight="1" x14ac:dyDescent="0.2">
      <c r="A27" s="194" t="s">
        <v>27</v>
      </c>
      <c r="B27" s="145">
        <v>181</v>
      </c>
      <c r="C27" s="146">
        <v>2</v>
      </c>
      <c r="D27" s="147">
        <v>0</v>
      </c>
      <c r="E27" s="148">
        <v>2</v>
      </c>
      <c r="F27" s="149">
        <v>0</v>
      </c>
      <c r="G27" s="147">
        <v>0</v>
      </c>
      <c r="H27" s="150">
        <v>0</v>
      </c>
      <c r="I27" s="146">
        <v>0</v>
      </c>
      <c r="J27" s="147">
        <v>0</v>
      </c>
      <c r="K27" s="150">
        <v>0</v>
      </c>
      <c r="L27" s="146">
        <v>2</v>
      </c>
      <c r="M27" s="147">
        <v>3</v>
      </c>
      <c r="N27" s="149">
        <v>5</v>
      </c>
      <c r="O27" s="146">
        <v>0</v>
      </c>
      <c r="P27" s="147">
        <v>0</v>
      </c>
      <c r="Q27" s="150">
        <v>0</v>
      </c>
      <c r="R27" s="146">
        <v>0</v>
      </c>
      <c r="S27" s="147">
        <v>0</v>
      </c>
      <c r="T27" s="150">
        <v>0</v>
      </c>
      <c r="U27" s="146">
        <v>8</v>
      </c>
      <c r="V27" s="147">
        <v>3</v>
      </c>
      <c r="W27" s="150">
        <v>11</v>
      </c>
      <c r="X27" s="146">
        <v>0</v>
      </c>
      <c r="Y27" s="147">
        <v>0</v>
      </c>
      <c r="Z27" s="149">
        <v>0</v>
      </c>
      <c r="AA27" s="146">
        <v>0</v>
      </c>
      <c r="AB27" s="147">
        <v>0</v>
      </c>
      <c r="AC27" s="149">
        <v>0</v>
      </c>
      <c r="AD27" s="146">
        <v>0</v>
      </c>
      <c r="AE27" s="147">
        <v>0</v>
      </c>
      <c r="AF27" s="149">
        <v>0</v>
      </c>
      <c r="AG27" s="146">
        <v>0</v>
      </c>
      <c r="AH27" s="147">
        <v>0</v>
      </c>
      <c r="AI27" s="150">
        <v>0</v>
      </c>
      <c r="AJ27" s="146">
        <v>0</v>
      </c>
      <c r="AK27" s="147">
        <v>0</v>
      </c>
      <c r="AL27" s="150">
        <v>0</v>
      </c>
      <c r="AM27" s="146">
        <v>136</v>
      </c>
      <c r="AN27" s="150">
        <v>20</v>
      </c>
      <c r="AO27" s="150">
        <v>156</v>
      </c>
      <c r="AP27" s="146">
        <v>148</v>
      </c>
      <c r="AQ27" s="150">
        <v>26</v>
      </c>
      <c r="AR27" s="150">
        <v>174</v>
      </c>
      <c r="AS27" s="145">
        <v>7</v>
      </c>
      <c r="AT27" s="43"/>
      <c r="AU27" s="41"/>
    </row>
    <row r="28" spans="1:47" ht="21" customHeight="1" x14ac:dyDescent="0.2">
      <c r="A28" s="186" t="s">
        <v>29</v>
      </c>
      <c r="B28" s="151">
        <v>72</v>
      </c>
      <c r="C28" s="152">
        <v>0</v>
      </c>
      <c r="D28" s="153">
        <v>0</v>
      </c>
      <c r="E28" s="154">
        <v>0</v>
      </c>
      <c r="F28" s="155">
        <v>0</v>
      </c>
      <c r="G28" s="153">
        <v>0</v>
      </c>
      <c r="H28" s="155">
        <v>0</v>
      </c>
      <c r="I28" s="152">
        <v>0</v>
      </c>
      <c r="J28" s="153">
        <v>0</v>
      </c>
      <c r="K28" s="155">
        <v>0</v>
      </c>
      <c r="L28" s="152">
        <v>0</v>
      </c>
      <c r="M28" s="153">
        <v>1</v>
      </c>
      <c r="N28" s="155">
        <v>1</v>
      </c>
      <c r="O28" s="152">
        <v>0</v>
      </c>
      <c r="P28" s="153">
        <v>0</v>
      </c>
      <c r="Q28" s="155">
        <v>0</v>
      </c>
      <c r="R28" s="152">
        <v>0</v>
      </c>
      <c r="S28" s="153">
        <v>0</v>
      </c>
      <c r="T28" s="155">
        <v>0</v>
      </c>
      <c r="U28" s="152">
        <v>6</v>
      </c>
      <c r="V28" s="153">
        <v>4</v>
      </c>
      <c r="W28" s="155">
        <v>10</v>
      </c>
      <c r="X28" s="152">
        <v>0</v>
      </c>
      <c r="Y28" s="153">
        <v>0</v>
      </c>
      <c r="Z28" s="155">
        <v>0</v>
      </c>
      <c r="AA28" s="152">
        <v>0</v>
      </c>
      <c r="AB28" s="153">
        <v>0</v>
      </c>
      <c r="AC28" s="155">
        <v>0</v>
      </c>
      <c r="AD28" s="152">
        <v>0</v>
      </c>
      <c r="AE28" s="153">
        <v>0</v>
      </c>
      <c r="AF28" s="155">
        <v>0</v>
      </c>
      <c r="AG28" s="152">
        <v>0</v>
      </c>
      <c r="AH28" s="153">
        <v>0</v>
      </c>
      <c r="AI28" s="155">
        <v>0</v>
      </c>
      <c r="AJ28" s="152">
        <v>1</v>
      </c>
      <c r="AK28" s="153">
        <v>0</v>
      </c>
      <c r="AL28" s="155">
        <v>1</v>
      </c>
      <c r="AM28" s="152">
        <v>56</v>
      </c>
      <c r="AN28" s="156">
        <v>4</v>
      </c>
      <c r="AO28" s="156">
        <v>60</v>
      </c>
      <c r="AP28" s="152">
        <v>63</v>
      </c>
      <c r="AQ28" s="156">
        <v>9</v>
      </c>
      <c r="AR28" s="156">
        <v>72</v>
      </c>
      <c r="AS28" s="151">
        <v>0</v>
      </c>
      <c r="AT28" s="43"/>
      <c r="AU28" s="41"/>
    </row>
    <row r="29" spans="1:47" ht="21" customHeight="1" x14ac:dyDescent="0.2">
      <c r="A29" s="193" t="s">
        <v>30</v>
      </c>
      <c r="B29" s="138">
        <v>132</v>
      </c>
      <c r="C29" s="139">
        <v>4</v>
      </c>
      <c r="D29" s="140">
        <v>0</v>
      </c>
      <c r="E29" s="141">
        <v>4</v>
      </c>
      <c r="F29" s="142">
        <v>1</v>
      </c>
      <c r="G29" s="140">
        <v>1</v>
      </c>
      <c r="H29" s="142">
        <v>2</v>
      </c>
      <c r="I29" s="139">
        <v>0</v>
      </c>
      <c r="J29" s="140">
        <v>0</v>
      </c>
      <c r="K29" s="142">
        <v>0</v>
      </c>
      <c r="L29" s="139">
        <v>7</v>
      </c>
      <c r="M29" s="140">
        <v>4</v>
      </c>
      <c r="N29" s="142">
        <v>11</v>
      </c>
      <c r="O29" s="139">
        <v>0</v>
      </c>
      <c r="P29" s="140">
        <v>0</v>
      </c>
      <c r="Q29" s="142">
        <v>0</v>
      </c>
      <c r="R29" s="139">
        <v>0</v>
      </c>
      <c r="S29" s="140">
        <v>0</v>
      </c>
      <c r="T29" s="142">
        <v>0</v>
      </c>
      <c r="U29" s="139">
        <v>16</v>
      </c>
      <c r="V29" s="140">
        <v>8</v>
      </c>
      <c r="W29" s="142">
        <v>24</v>
      </c>
      <c r="X29" s="139">
        <v>0</v>
      </c>
      <c r="Y29" s="140">
        <v>0</v>
      </c>
      <c r="Z29" s="142">
        <v>0</v>
      </c>
      <c r="AA29" s="139">
        <v>0</v>
      </c>
      <c r="AB29" s="140">
        <v>0</v>
      </c>
      <c r="AC29" s="142">
        <v>0</v>
      </c>
      <c r="AD29" s="139">
        <v>0</v>
      </c>
      <c r="AE29" s="140">
        <v>0</v>
      </c>
      <c r="AF29" s="142">
        <v>0</v>
      </c>
      <c r="AG29" s="139">
        <v>0</v>
      </c>
      <c r="AH29" s="140">
        <v>0</v>
      </c>
      <c r="AI29" s="142">
        <v>0</v>
      </c>
      <c r="AJ29" s="139">
        <v>1</v>
      </c>
      <c r="AK29" s="140">
        <v>0</v>
      </c>
      <c r="AL29" s="142">
        <v>1</v>
      </c>
      <c r="AM29" s="143">
        <v>85</v>
      </c>
      <c r="AN29" s="144">
        <v>4</v>
      </c>
      <c r="AO29" s="144">
        <v>89</v>
      </c>
      <c r="AP29" s="143">
        <v>114</v>
      </c>
      <c r="AQ29" s="144">
        <v>17</v>
      </c>
      <c r="AR29" s="144">
        <v>131</v>
      </c>
      <c r="AS29" s="138">
        <v>1</v>
      </c>
      <c r="AT29" s="43"/>
      <c r="AU29" s="41"/>
    </row>
    <row r="30" spans="1:47" ht="21" customHeight="1" x14ac:dyDescent="0.2">
      <c r="A30" s="193" t="s">
        <v>31</v>
      </c>
      <c r="B30" s="138">
        <v>113</v>
      </c>
      <c r="C30" s="139">
        <v>6</v>
      </c>
      <c r="D30" s="140">
        <v>1</v>
      </c>
      <c r="E30" s="141">
        <v>7</v>
      </c>
      <c r="F30" s="142">
        <v>1</v>
      </c>
      <c r="G30" s="140">
        <v>0</v>
      </c>
      <c r="H30" s="142">
        <v>1</v>
      </c>
      <c r="I30" s="139">
        <v>0</v>
      </c>
      <c r="J30" s="140">
        <v>0</v>
      </c>
      <c r="K30" s="142">
        <v>0</v>
      </c>
      <c r="L30" s="139">
        <v>8</v>
      </c>
      <c r="M30" s="140">
        <v>7</v>
      </c>
      <c r="N30" s="142">
        <v>15</v>
      </c>
      <c r="O30" s="139">
        <v>1</v>
      </c>
      <c r="P30" s="140">
        <v>0</v>
      </c>
      <c r="Q30" s="142">
        <v>1</v>
      </c>
      <c r="R30" s="139">
        <v>0</v>
      </c>
      <c r="S30" s="140">
        <v>0</v>
      </c>
      <c r="T30" s="142">
        <v>0</v>
      </c>
      <c r="U30" s="139">
        <v>6</v>
      </c>
      <c r="V30" s="140">
        <v>9</v>
      </c>
      <c r="W30" s="142">
        <v>15</v>
      </c>
      <c r="X30" s="139">
        <v>0</v>
      </c>
      <c r="Y30" s="140">
        <v>0</v>
      </c>
      <c r="Z30" s="142">
        <v>0</v>
      </c>
      <c r="AA30" s="139">
        <v>0</v>
      </c>
      <c r="AB30" s="140">
        <v>0</v>
      </c>
      <c r="AC30" s="142">
        <v>0</v>
      </c>
      <c r="AD30" s="139">
        <v>0</v>
      </c>
      <c r="AE30" s="140">
        <v>0</v>
      </c>
      <c r="AF30" s="142">
        <v>0</v>
      </c>
      <c r="AG30" s="139">
        <v>0</v>
      </c>
      <c r="AH30" s="140">
        <v>0</v>
      </c>
      <c r="AI30" s="142">
        <v>0</v>
      </c>
      <c r="AJ30" s="139">
        <v>12</v>
      </c>
      <c r="AK30" s="140">
        <v>6</v>
      </c>
      <c r="AL30" s="142">
        <v>18</v>
      </c>
      <c r="AM30" s="143">
        <v>39</v>
      </c>
      <c r="AN30" s="144">
        <v>11</v>
      </c>
      <c r="AO30" s="144">
        <v>50</v>
      </c>
      <c r="AP30" s="143">
        <v>73</v>
      </c>
      <c r="AQ30" s="144">
        <v>34</v>
      </c>
      <c r="AR30" s="144">
        <v>107</v>
      </c>
      <c r="AS30" s="138">
        <v>6</v>
      </c>
      <c r="AT30" s="43"/>
      <c r="AU30" s="41"/>
    </row>
    <row r="31" spans="1:47" ht="21" customHeight="1" x14ac:dyDescent="0.2">
      <c r="A31" s="193" t="s">
        <v>32</v>
      </c>
      <c r="B31" s="138">
        <v>167</v>
      </c>
      <c r="C31" s="139">
        <v>0</v>
      </c>
      <c r="D31" s="140">
        <v>0</v>
      </c>
      <c r="E31" s="141">
        <v>0</v>
      </c>
      <c r="F31" s="142">
        <v>2</v>
      </c>
      <c r="G31" s="140">
        <v>1</v>
      </c>
      <c r="H31" s="142">
        <v>3</v>
      </c>
      <c r="I31" s="139">
        <v>3</v>
      </c>
      <c r="J31" s="140">
        <v>3</v>
      </c>
      <c r="K31" s="142">
        <v>6</v>
      </c>
      <c r="L31" s="139">
        <v>11</v>
      </c>
      <c r="M31" s="140">
        <v>4</v>
      </c>
      <c r="N31" s="142">
        <v>15</v>
      </c>
      <c r="O31" s="139">
        <v>1</v>
      </c>
      <c r="P31" s="140">
        <v>0</v>
      </c>
      <c r="Q31" s="142">
        <v>1</v>
      </c>
      <c r="R31" s="139">
        <v>1</v>
      </c>
      <c r="S31" s="140">
        <v>0</v>
      </c>
      <c r="T31" s="142">
        <v>1</v>
      </c>
      <c r="U31" s="139">
        <v>8</v>
      </c>
      <c r="V31" s="140">
        <v>1</v>
      </c>
      <c r="W31" s="142">
        <v>9</v>
      </c>
      <c r="X31" s="139">
        <v>0</v>
      </c>
      <c r="Y31" s="140">
        <v>0</v>
      </c>
      <c r="Z31" s="142">
        <v>0</v>
      </c>
      <c r="AA31" s="139">
        <v>0</v>
      </c>
      <c r="AB31" s="140">
        <v>0</v>
      </c>
      <c r="AC31" s="142">
        <v>0</v>
      </c>
      <c r="AD31" s="139">
        <v>0</v>
      </c>
      <c r="AE31" s="140">
        <v>0</v>
      </c>
      <c r="AF31" s="142">
        <v>0</v>
      </c>
      <c r="AG31" s="139">
        <v>0</v>
      </c>
      <c r="AH31" s="140">
        <v>0</v>
      </c>
      <c r="AI31" s="142">
        <v>0</v>
      </c>
      <c r="AJ31" s="139">
        <v>0</v>
      </c>
      <c r="AK31" s="140">
        <v>0</v>
      </c>
      <c r="AL31" s="142">
        <v>0</v>
      </c>
      <c r="AM31" s="143">
        <v>113</v>
      </c>
      <c r="AN31" s="144">
        <v>16</v>
      </c>
      <c r="AO31" s="144">
        <v>129</v>
      </c>
      <c r="AP31" s="143">
        <v>139</v>
      </c>
      <c r="AQ31" s="144">
        <v>25</v>
      </c>
      <c r="AR31" s="144">
        <v>164</v>
      </c>
      <c r="AS31" s="138">
        <v>3</v>
      </c>
      <c r="AT31" s="43"/>
      <c r="AU31" s="41"/>
    </row>
    <row r="32" spans="1:47" ht="21" customHeight="1" x14ac:dyDescent="0.2">
      <c r="A32" s="193" t="s">
        <v>33</v>
      </c>
      <c r="B32" s="138">
        <v>256</v>
      </c>
      <c r="C32" s="139">
        <v>3</v>
      </c>
      <c r="D32" s="140">
        <v>1</v>
      </c>
      <c r="E32" s="141">
        <v>4</v>
      </c>
      <c r="F32" s="142">
        <v>0</v>
      </c>
      <c r="G32" s="140">
        <v>0</v>
      </c>
      <c r="H32" s="142">
        <v>0</v>
      </c>
      <c r="I32" s="139">
        <v>4</v>
      </c>
      <c r="J32" s="140">
        <v>1</v>
      </c>
      <c r="K32" s="142">
        <v>5</v>
      </c>
      <c r="L32" s="139">
        <v>5</v>
      </c>
      <c r="M32" s="140">
        <v>7</v>
      </c>
      <c r="N32" s="142">
        <v>12</v>
      </c>
      <c r="O32" s="139">
        <v>0</v>
      </c>
      <c r="P32" s="140">
        <v>0</v>
      </c>
      <c r="Q32" s="142">
        <v>0</v>
      </c>
      <c r="R32" s="139">
        <v>0</v>
      </c>
      <c r="S32" s="140">
        <v>0</v>
      </c>
      <c r="T32" s="142">
        <v>0</v>
      </c>
      <c r="U32" s="139">
        <v>12</v>
      </c>
      <c r="V32" s="140">
        <v>11</v>
      </c>
      <c r="W32" s="142">
        <v>23</v>
      </c>
      <c r="X32" s="139">
        <v>0</v>
      </c>
      <c r="Y32" s="140">
        <v>0</v>
      </c>
      <c r="Z32" s="142">
        <v>0</v>
      </c>
      <c r="AA32" s="139">
        <v>0</v>
      </c>
      <c r="AB32" s="140">
        <v>0</v>
      </c>
      <c r="AC32" s="142">
        <v>0</v>
      </c>
      <c r="AD32" s="139">
        <v>0</v>
      </c>
      <c r="AE32" s="140">
        <v>0</v>
      </c>
      <c r="AF32" s="142">
        <v>0</v>
      </c>
      <c r="AG32" s="139">
        <v>0</v>
      </c>
      <c r="AH32" s="140">
        <v>0</v>
      </c>
      <c r="AI32" s="142">
        <v>0</v>
      </c>
      <c r="AJ32" s="139">
        <v>0</v>
      </c>
      <c r="AK32" s="140">
        <v>1</v>
      </c>
      <c r="AL32" s="142">
        <v>1</v>
      </c>
      <c r="AM32" s="143">
        <v>182</v>
      </c>
      <c r="AN32" s="144">
        <v>21</v>
      </c>
      <c r="AO32" s="144">
        <v>203</v>
      </c>
      <c r="AP32" s="143">
        <v>206</v>
      </c>
      <c r="AQ32" s="144">
        <v>42</v>
      </c>
      <c r="AR32" s="144">
        <v>248</v>
      </c>
      <c r="AS32" s="138">
        <v>8</v>
      </c>
      <c r="AT32" s="43"/>
      <c r="AU32" s="41"/>
    </row>
    <row r="33" spans="1:47" ht="21" customHeight="1" x14ac:dyDescent="0.2">
      <c r="A33" s="194" t="s">
        <v>35</v>
      </c>
      <c r="B33" s="145">
        <v>229</v>
      </c>
      <c r="C33" s="146">
        <v>1</v>
      </c>
      <c r="D33" s="147">
        <v>0</v>
      </c>
      <c r="E33" s="148">
        <v>1</v>
      </c>
      <c r="F33" s="149">
        <v>0</v>
      </c>
      <c r="G33" s="147">
        <v>0</v>
      </c>
      <c r="H33" s="150">
        <v>0</v>
      </c>
      <c r="I33" s="146">
        <v>0</v>
      </c>
      <c r="J33" s="147">
        <v>0</v>
      </c>
      <c r="K33" s="150">
        <v>0</v>
      </c>
      <c r="L33" s="146">
        <v>2</v>
      </c>
      <c r="M33" s="147">
        <v>3</v>
      </c>
      <c r="N33" s="149">
        <v>5</v>
      </c>
      <c r="O33" s="146">
        <v>0</v>
      </c>
      <c r="P33" s="147">
        <v>0</v>
      </c>
      <c r="Q33" s="150">
        <v>0</v>
      </c>
      <c r="R33" s="146">
        <v>0</v>
      </c>
      <c r="S33" s="147">
        <v>0</v>
      </c>
      <c r="T33" s="150">
        <v>0</v>
      </c>
      <c r="U33" s="146">
        <v>16</v>
      </c>
      <c r="V33" s="147">
        <v>3</v>
      </c>
      <c r="W33" s="150">
        <v>19</v>
      </c>
      <c r="X33" s="146">
        <v>0</v>
      </c>
      <c r="Y33" s="147">
        <v>0</v>
      </c>
      <c r="Z33" s="149">
        <v>0</v>
      </c>
      <c r="AA33" s="146">
        <v>0</v>
      </c>
      <c r="AB33" s="147">
        <v>0</v>
      </c>
      <c r="AC33" s="149">
        <v>0</v>
      </c>
      <c r="AD33" s="146">
        <v>0</v>
      </c>
      <c r="AE33" s="147">
        <v>0</v>
      </c>
      <c r="AF33" s="149">
        <v>0</v>
      </c>
      <c r="AG33" s="146">
        <v>0</v>
      </c>
      <c r="AH33" s="147">
        <v>0</v>
      </c>
      <c r="AI33" s="150">
        <v>0</v>
      </c>
      <c r="AJ33" s="146">
        <v>0</v>
      </c>
      <c r="AK33" s="147">
        <v>0</v>
      </c>
      <c r="AL33" s="150">
        <v>0</v>
      </c>
      <c r="AM33" s="146">
        <v>182</v>
      </c>
      <c r="AN33" s="150">
        <v>17</v>
      </c>
      <c r="AO33" s="150">
        <v>199</v>
      </c>
      <c r="AP33" s="146">
        <v>201</v>
      </c>
      <c r="AQ33" s="150">
        <v>23</v>
      </c>
      <c r="AR33" s="150">
        <v>224</v>
      </c>
      <c r="AS33" s="145">
        <v>5</v>
      </c>
      <c r="AT33" s="43"/>
      <c r="AU33" s="41"/>
    </row>
    <row r="34" spans="1:47" ht="21" customHeight="1" x14ac:dyDescent="0.2">
      <c r="A34" s="186" t="s">
        <v>36</v>
      </c>
      <c r="B34" s="151">
        <v>186</v>
      </c>
      <c r="C34" s="152">
        <v>1</v>
      </c>
      <c r="D34" s="153">
        <v>0</v>
      </c>
      <c r="E34" s="154">
        <v>1</v>
      </c>
      <c r="F34" s="155">
        <v>3</v>
      </c>
      <c r="G34" s="153">
        <v>0</v>
      </c>
      <c r="H34" s="155">
        <v>3</v>
      </c>
      <c r="I34" s="152">
        <v>0</v>
      </c>
      <c r="J34" s="153">
        <v>0</v>
      </c>
      <c r="K34" s="155">
        <v>0</v>
      </c>
      <c r="L34" s="152">
        <v>4</v>
      </c>
      <c r="M34" s="153">
        <v>3</v>
      </c>
      <c r="N34" s="155">
        <v>7</v>
      </c>
      <c r="O34" s="152">
        <v>0</v>
      </c>
      <c r="P34" s="153">
        <v>0</v>
      </c>
      <c r="Q34" s="155">
        <v>0</v>
      </c>
      <c r="R34" s="152">
        <v>0</v>
      </c>
      <c r="S34" s="153">
        <v>0</v>
      </c>
      <c r="T34" s="155">
        <v>0</v>
      </c>
      <c r="U34" s="152">
        <v>12</v>
      </c>
      <c r="V34" s="153">
        <v>5</v>
      </c>
      <c r="W34" s="155">
        <v>17</v>
      </c>
      <c r="X34" s="152">
        <v>1</v>
      </c>
      <c r="Y34" s="153">
        <v>1</v>
      </c>
      <c r="Z34" s="155">
        <v>2</v>
      </c>
      <c r="AA34" s="152">
        <v>0</v>
      </c>
      <c r="AB34" s="153">
        <v>0</v>
      </c>
      <c r="AC34" s="155">
        <v>0</v>
      </c>
      <c r="AD34" s="152">
        <v>0</v>
      </c>
      <c r="AE34" s="153">
        <v>0</v>
      </c>
      <c r="AF34" s="155">
        <v>0</v>
      </c>
      <c r="AG34" s="152">
        <v>0</v>
      </c>
      <c r="AH34" s="153">
        <v>0</v>
      </c>
      <c r="AI34" s="155">
        <v>0</v>
      </c>
      <c r="AJ34" s="152">
        <v>0</v>
      </c>
      <c r="AK34" s="153">
        <v>1</v>
      </c>
      <c r="AL34" s="155">
        <v>1</v>
      </c>
      <c r="AM34" s="152">
        <v>135</v>
      </c>
      <c r="AN34" s="156">
        <v>14</v>
      </c>
      <c r="AO34" s="156">
        <v>149</v>
      </c>
      <c r="AP34" s="152">
        <v>156</v>
      </c>
      <c r="AQ34" s="156">
        <v>24</v>
      </c>
      <c r="AR34" s="156">
        <v>180</v>
      </c>
      <c r="AS34" s="151">
        <v>6</v>
      </c>
      <c r="AT34" s="43"/>
      <c r="AU34" s="41"/>
    </row>
    <row r="35" spans="1:47" ht="21" customHeight="1" x14ac:dyDescent="0.2">
      <c r="A35" s="193" t="s">
        <v>37</v>
      </c>
      <c r="B35" s="138">
        <v>126</v>
      </c>
      <c r="C35" s="139">
        <v>0</v>
      </c>
      <c r="D35" s="140">
        <v>0</v>
      </c>
      <c r="E35" s="141">
        <v>0</v>
      </c>
      <c r="F35" s="142">
        <v>0</v>
      </c>
      <c r="G35" s="140">
        <v>0</v>
      </c>
      <c r="H35" s="142">
        <v>0</v>
      </c>
      <c r="I35" s="139">
        <v>0</v>
      </c>
      <c r="J35" s="140">
        <v>0</v>
      </c>
      <c r="K35" s="142">
        <v>0</v>
      </c>
      <c r="L35" s="139">
        <v>0</v>
      </c>
      <c r="M35" s="140">
        <v>1</v>
      </c>
      <c r="N35" s="142">
        <v>1</v>
      </c>
      <c r="O35" s="139">
        <v>0</v>
      </c>
      <c r="P35" s="140">
        <v>0</v>
      </c>
      <c r="Q35" s="142">
        <v>0</v>
      </c>
      <c r="R35" s="139">
        <v>0</v>
      </c>
      <c r="S35" s="140">
        <v>0</v>
      </c>
      <c r="T35" s="142">
        <v>0</v>
      </c>
      <c r="U35" s="139">
        <v>5</v>
      </c>
      <c r="V35" s="140">
        <v>2</v>
      </c>
      <c r="W35" s="142">
        <v>7</v>
      </c>
      <c r="X35" s="139">
        <v>2</v>
      </c>
      <c r="Y35" s="140">
        <v>0</v>
      </c>
      <c r="Z35" s="142">
        <v>2</v>
      </c>
      <c r="AA35" s="139">
        <v>0</v>
      </c>
      <c r="AB35" s="140">
        <v>0</v>
      </c>
      <c r="AC35" s="142">
        <v>0</v>
      </c>
      <c r="AD35" s="139">
        <v>0</v>
      </c>
      <c r="AE35" s="140">
        <v>0</v>
      </c>
      <c r="AF35" s="142">
        <v>0</v>
      </c>
      <c r="AG35" s="139">
        <v>0</v>
      </c>
      <c r="AH35" s="140">
        <v>0</v>
      </c>
      <c r="AI35" s="142">
        <v>0</v>
      </c>
      <c r="AJ35" s="139">
        <v>0</v>
      </c>
      <c r="AK35" s="140">
        <v>0</v>
      </c>
      <c r="AL35" s="142">
        <v>0</v>
      </c>
      <c r="AM35" s="143">
        <v>100</v>
      </c>
      <c r="AN35" s="144">
        <v>12</v>
      </c>
      <c r="AO35" s="144">
        <v>112</v>
      </c>
      <c r="AP35" s="143">
        <v>107</v>
      </c>
      <c r="AQ35" s="144">
        <v>15</v>
      </c>
      <c r="AR35" s="144">
        <v>122</v>
      </c>
      <c r="AS35" s="138">
        <v>4</v>
      </c>
      <c r="AT35" s="43"/>
      <c r="AU35" s="41"/>
    </row>
    <row r="36" spans="1:47" ht="21" customHeight="1" x14ac:dyDescent="0.2">
      <c r="A36" s="193" t="s">
        <v>38</v>
      </c>
      <c r="B36" s="138">
        <v>131</v>
      </c>
      <c r="C36" s="139">
        <v>0</v>
      </c>
      <c r="D36" s="140">
        <v>0</v>
      </c>
      <c r="E36" s="141">
        <v>0</v>
      </c>
      <c r="F36" s="142">
        <v>0</v>
      </c>
      <c r="G36" s="140">
        <v>0</v>
      </c>
      <c r="H36" s="142">
        <v>0</v>
      </c>
      <c r="I36" s="139">
        <v>0</v>
      </c>
      <c r="J36" s="140">
        <v>0</v>
      </c>
      <c r="K36" s="142">
        <v>0</v>
      </c>
      <c r="L36" s="139">
        <v>3</v>
      </c>
      <c r="M36" s="140">
        <v>1</v>
      </c>
      <c r="N36" s="142">
        <v>4</v>
      </c>
      <c r="O36" s="139">
        <v>0</v>
      </c>
      <c r="P36" s="140">
        <v>0</v>
      </c>
      <c r="Q36" s="142">
        <v>0</v>
      </c>
      <c r="R36" s="139">
        <v>0</v>
      </c>
      <c r="S36" s="140">
        <v>0</v>
      </c>
      <c r="T36" s="142">
        <v>0</v>
      </c>
      <c r="U36" s="139">
        <v>6</v>
      </c>
      <c r="V36" s="140">
        <v>3</v>
      </c>
      <c r="W36" s="142">
        <v>9</v>
      </c>
      <c r="X36" s="139">
        <v>0</v>
      </c>
      <c r="Y36" s="140">
        <v>0</v>
      </c>
      <c r="Z36" s="142">
        <v>0</v>
      </c>
      <c r="AA36" s="139">
        <v>0</v>
      </c>
      <c r="AB36" s="140">
        <v>0</v>
      </c>
      <c r="AC36" s="142">
        <v>0</v>
      </c>
      <c r="AD36" s="139">
        <v>0</v>
      </c>
      <c r="AE36" s="140">
        <v>0</v>
      </c>
      <c r="AF36" s="142">
        <v>0</v>
      </c>
      <c r="AG36" s="139">
        <v>0</v>
      </c>
      <c r="AH36" s="140">
        <v>0</v>
      </c>
      <c r="AI36" s="142">
        <v>0</v>
      </c>
      <c r="AJ36" s="139">
        <v>0</v>
      </c>
      <c r="AK36" s="140">
        <v>0</v>
      </c>
      <c r="AL36" s="142">
        <v>0</v>
      </c>
      <c r="AM36" s="143">
        <v>102</v>
      </c>
      <c r="AN36" s="144">
        <v>15</v>
      </c>
      <c r="AO36" s="144">
        <v>117</v>
      </c>
      <c r="AP36" s="143">
        <v>111</v>
      </c>
      <c r="AQ36" s="144">
        <v>19</v>
      </c>
      <c r="AR36" s="144">
        <v>130</v>
      </c>
      <c r="AS36" s="138">
        <v>1</v>
      </c>
      <c r="AT36" s="43"/>
      <c r="AU36" s="41"/>
    </row>
    <row r="37" spans="1:47" ht="21" customHeight="1" x14ac:dyDescent="0.2">
      <c r="A37" s="193" t="s">
        <v>39</v>
      </c>
      <c r="B37" s="138">
        <v>116</v>
      </c>
      <c r="C37" s="139">
        <v>0</v>
      </c>
      <c r="D37" s="140">
        <v>0</v>
      </c>
      <c r="E37" s="141">
        <v>0</v>
      </c>
      <c r="F37" s="142">
        <v>0</v>
      </c>
      <c r="G37" s="140">
        <v>0</v>
      </c>
      <c r="H37" s="142">
        <v>0</v>
      </c>
      <c r="I37" s="139">
        <v>0</v>
      </c>
      <c r="J37" s="140">
        <v>0</v>
      </c>
      <c r="K37" s="142">
        <v>0</v>
      </c>
      <c r="L37" s="139">
        <v>3</v>
      </c>
      <c r="M37" s="140">
        <v>5</v>
      </c>
      <c r="N37" s="142">
        <v>8</v>
      </c>
      <c r="O37" s="139">
        <v>0</v>
      </c>
      <c r="P37" s="140">
        <v>0</v>
      </c>
      <c r="Q37" s="142">
        <v>0</v>
      </c>
      <c r="R37" s="139">
        <v>0</v>
      </c>
      <c r="S37" s="140">
        <v>0</v>
      </c>
      <c r="T37" s="142">
        <v>0</v>
      </c>
      <c r="U37" s="139">
        <v>5</v>
      </c>
      <c r="V37" s="140">
        <v>0</v>
      </c>
      <c r="W37" s="142">
        <v>5</v>
      </c>
      <c r="X37" s="139">
        <v>0</v>
      </c>
      <c r="Y37" s="140">
        <v>0</v>
      </c>
      <c r="Z37" s="142">
        <v>0</v>
      </c>
      <c r="AA37" s="139">
        <v>0</v>
      </c>
      <c r="AB37" s="140">
        <v>0</v>
      </c>
      <c r="AC37" s="142">
        <v>0</v>
      </c>
      <c r="AD37" s="139">
        <v>0</v>
      </c>
      <c r="AE37" s="140">
        <v>0</v>
      </c>
      <c r="AF37" s="142">
        <v>0</v>
      </c>
      <c r="AG37" s="139">
        <v>0</v>
      </c>
      <c r="AH37" s="140">
        <v>0</v>
      </c>
      <c r="AI37" s="142">
        <v>0</v>
      </c>
      <c r="AJ37" s="139">
        <v>0</v>
      </c>
      <c r="AK37" s="140">
        <v>0</v>
      </c>
      <c r="AL37" s="142">
        <v>0</v>
      </c>
      <c r="AM37" s="143">
        <v>90</v>
      </c>
      <c r="AN37" s="144">
        <v>11</v>
      </c>
      <c r="AO37" s="144">
        <v>101</v>
      </c>
      <c r="AP37" s="143">
        <v>98</v>
      </c>
      <c r="AQ37" s="144">
        <v>16</v>
      </c>
      <c r="AR37" s="144">
        <v>114</v>
      </c>
      <c r="AS37" s="138">
        <v>2</v>
      </c>
      <c r="AT37" s="43"/>
      <c r="AU37" s="41"/>
    </row>
    <row r="38" spans="1:47" ht="21" customHeight="1" x14ac:dyDescent="0.2">
      <c r="A38" s="194" t="s">
        <v>40</v>
      </c>
      <c r="B38" s="145">
        <v>66</v>
      </c>
      <c r="C38" s="146">
        <v>0</v>
      </c>
      <c r="D38" s="147">
        <v>0</v>
      </c>
      <c r="E38" s="148">
        <v>0</v>
      </c>
      <c r="F38" s="149">
        <v>0</v>
      </c>
      <c r="G38" s="147">
        <v>0</v>
      </c>
      <c r="H38" s="150">
        <v>0</v>
      </c>
      <c r="I38" s="146">
        <v>0</v>
      </c>
      <c r="J38" s="147">
        <v>0</v>
      </c>
      <c r="K38" s="150">
        <v>0</v>
      </c>
      <c r="L38" s="146">
        <v>1</v>
      </c>
      <c r="M38" s="147">
        <v>0</v>
      </c>
      <c r="N38" s="150">
        <v>1</v>
      </c>
      <c r="O38" s="146">
        <v>0</v>
      </c>
      <c r="P38" s="147">
        <v>0</v>
      </c>
      <c r="Q38" s="150">
        <v>0</v>
      </c>
      <c r="R38" s="146">
        <v>0</v>
      </c>
      <c r="S38" s="147">
        <v>0</v>
      </c>
      <c r="T38" s="150">
        <v>0</v>
      </c>
      <c r="U38" s="146">
        <v>3</v>
      </c>
      <c r="V38" s="147">
        <v>1</v>
      </c>
      <c r="W38" s="150">
        <v>4</v>
      </c>
      <c r="X38" s="146">
        <v>0</v>
      </c>
      <c r="Y38" s="147">
        <v>0</v>
      </c>
      <c r="Z38" s="149">
        <v>0</v>
      </c>
      <c r="AA38" s="146">
        <v>0</v>
      </c>
      <c r="AB38" s="147">
        <v>0</v>
      </c>
      <c r="AC38" s="149">
        <v>0</v>
      </c>
      <c r="AD38" s="146">
        <v>0</v>
      </c>
      <c r="AE38" s="147">
        <v>0</v>
      </c>
      <c r="AF38" s="149">
        <v>0</v>
      </c>
      <c r="AG38" s="146">
        <v>0</v>
      </c>
      <c r="AH38" s="147">
        <v>0</v>
      </c>
      <c r="AI38" s="150">
        <v>0</v>
      </c>
      <c r="AJ38" s="146">
        <v>0</v>
      </c>
      <c r="AK38" s="147">
        <v>0</v>
      </c>
      <c r="AL38" s="150">
        <v>0</v>
      </c>
      <c r="AM38" s="146">
        <v>49</v>
      </c>
      <c r="AN38" s="150">
        <v>12</v>
      </c>
      <c r="AO38" s="150">
        <v>61</v>
      </c>
      <c r="AP38" s="146">
        <v>53</v>
      </c>
      <c r="AQ38" s="150">
        <v>13</v>
      </c>
      <c r="AR38" s="150">
        <v>66</v>
      </c>
      <c r="AS38" s="145">
        <v>0</v>
      </c>
      <c r="AT38" s="43"/>
      <c r="AU38" s="41"/>
    </row>
    <row r="39" spans="1:47" ht="21" customHeight="1" x14ac:dyDescent="0.2">
      <c r="A39" s="186" t="s">
        <v>41</v>
      </c>
      <c r="B39" s="151">
        <v>187</v>
      </c>
      <c r="C39" s="152">
        <v>0</v>
      </c>
      <c r="D39" s="153">
        <v>0</v>
      </c>
      <c r="E39" s="154">
        <v>0</v>
      </c>
      <c r="F39" s="155">
        <v>0</v>
      </c>
      <c r="G39" s="153">
        <v>0</v>
      </c>
      <c r="H39" s="155">
        <v>0</v>
      </c>
      <c r="I39" s="152">
        <v>1</v>
      </c>
      <c r="J39" s="153">
        <v>0</v>
      </c>
      <c r="K39" s="155">
        <v>1</v>
      </c>
      <c r="L39" s="152">
        <v>1</v>
      </c>
      <c r="M39" s="153">
        <v>4</v>
      </c>
      <c r="N39" s="155">
        <v>5</v>
      </c>
      <c r="O39" s="152">
        <v>0</v>
      </c>
      <c r="P39" s="153">
        <v>0</v>
      </c>
      <c r="Q39" s="155">
        <v>0</v>
      </c>
      <c r="R39" s="152">
        <v>0</v>
      </c>
      <c r="S39" s="153">
        <v>0</v>
      </c>
      <c r="T39" s="155">
        <v>0</v>
      </c>
      <c r="U39" s="152">
        <v>5</v>
      </c>
      <c r="V39" s="153">
        <v>4</v>
      </c>
      <c r="W39" s="155">
        <v>9</v>
      </c>
      <c r="X39" s="152">
        <v>0</v>
      </c>
      <c r="Y39" s="153">
        <v>0</v>
      </c>
      <c r="Z39" s="155">
        <v>0</v>
      </c>
      <c r="AA39" s="152">
        <v>1</v>
      </c>
      <c r="AB39" s="153">
        <v>0</v>
      </c>
      <c r="AC39" s="155">
        <v>1</v>
      </c>
      <c r="AD39" s="152">
        <v>0</v>
      </c>
      <c r="AE39" s="153">
        <v>0</v>
      </c>
      <c r="AF39" s="155">
        <v>0</v>
      </c>
      <c r="AG39" s="152">
        <v>0</v>
      </c>
      <c r="AH39" s="153">
        <v>0</v>
      </c>
      <c r="AI39" s="155">
        <v>0</v>
      </c>
      <c r="AJ39" s="152">
        <v>0</v>
      </c>
      <c r="AK39" s="153">
        <v>0</v>
      </c>
      <c r="AL39" s="155">
        <v>0</v>
      </c>
      <c r="AM39" s="152">
        <v>145</v>
      </c>
      <c r="AN39" s="156">
        <v>23</v>
      </c>
      <c r="AO39" s="156">
        <v>168</v>
      </c>
      <c r="AP39" s="152">
        <v>153</v>
      </c>
      <c r="AQ39" s="156">
        <v>31</v>
      </c>
      <c r="AR39" s="156">
        <v>184</v>
      </c>
      <c r="AS39" s="151">
        <v>3</v>
      </c>
      <c r="AT39" s="43"/>
      <c r="AU39" s="41"/>
    </row>
    <row r="40" spans="1:47" ht="21" customHeight="1" x14ac:dyDescent="0.2">
      <c r="A40" s="193" t="s">
        <v>42</v>
      </c>
      <c r="B40" s="138">
        <v>117</v>
      </c>
      <c r="C40" s="139">
        <v>0</v>
      </c>
      <c r="D40" s="140">
        <v>0</v>
      </c>
      <c r="E40" s="141">
        <v>0</v>
      </c>
      <c r="F40" s="142">
        <v>1</v>
      </c>
      <c r="G40" s="140">
        <v>3</v>
      </c>
      <c r="H40" s="142">
        <v>4</v>
      </c>
      <c r="I40" s="139">
        <v>0</v>
      </c>
      <c r="J40" s="140">
        <v>0</v>
      </c>
      <c r="K40" s="142">
        <v>0</v>
      </c>
      <c r="L40" s="139">
        <v>2</v>
      </c>
      <c r="M40" s="140">
        <v>3</v>
      </c>
      <c r="N40" s="142">
        <v>5</v>
      </c>
      <c r="O40" s="139">
        <v>1</v>
      </c>
      <c r="P40" s="140">
        <v>3</v>
      </c>
      <c r="Q40" s="142">
        <v>4</v>
      </c>
      <c r="R40" s="139">
        <v>0</v>
      </c>
      <c r="S40" s="140">
        <v>0</v>
      </c>
      <c r="T40" s="142">
        <v>0</v>
      </c>
      <c r="U40" s="139">
        <v>5</v>
      </c>
      <c r="V40" s="140">
        <v>1</v>
      </c>
      <c r="W40" s="142">
        <v>6</v>
      </c>
      <c r="X40" s="139">
        <v>0</v>
      </c>
      <c r="Y40" s="140">
        <v>0</v>
      </c>
      <c r="Z40" s="142">
        <v>0</v>
      </c>
      <c r="AA40" s="139">
        <v>0</v>
      </c>
      <c r="AB40" s="140">
        <v>0</v>
      </c>
      <c r="AC40" s="142">
        <v>0</v>
      </c>
      <c r="AD40" s="139">
        <v>0</v>
      </c>
      <c r="AE40" s="140">
        <v>0</v>
      </c>
      <c r="AF40" s="142">
        <v>0</v>
      </c>
      <c r="AG40" s="139">
        <v>0</v>
      </c>
      <c r="AH40" s="140">
        <v>0</v>
      </c>
      <c r="AI40" s="142">
        <v>0</v>
      </c>
      <c r="AJ40" s="139">
        <v>0</v>
      </c>
      <c r="AK40" s="140">
        <v>0</v>
      </c>
      <c r="AL40" s="142">
        <v>0</v>
      </c>
      <c r="AM40" s="143">
        <v>88</v>
      </c>
      <c r="AN40" s="144">
        <v>9</v>
      </c>
      <c r="AO40" s="144">
        <v>97</v>
      </c>
      <c r="AP40" s="143">
        <v>97</v>
      </c>
      <c r="AQ40" s="144">
        <v>19</v>
      </c>
      <c r="AR40" s="144">
        <v>116</v>
      </c>
      <c r="AS40" s="138">
        <v>1</v>
      </c>
      <c r="AT40" s="43"/>
      <c r="AU40" s="41"/>
    </row>
    <row r="41" spans="1:47" ht="21" customHeight="1" x14ac:dyDescent="0.2">
      <c r="A41" s="193" t="s">
        <v>43</v>
      </c>
      <c r="B41" s="138">
        <v>116</v>
      </c>
      <c r="C41" s="139">
        <v>0</v>
      </c>
      <c r="D41" s="140">
        <v>0</v>
      </c>
      <c r="E41" s="141">
        <v>0</v>
      </c>
      <c r="F41" s="142">
        <v>0</v>
      </c>
      <c r="G41" s="140">
        <v>0</v>
      </c>
      <c r="H41" s="142">
        <v>0</v>
      </c>
      <c r="I41" s="139">
        <v>0</v>
      </c>
      <c r="J41" s="140">
        <v>0</v>
      </c>
      <c r="K41" s="142">
        <v>0</v>
      </c>
      <c r="L41" s="139">
        <v>4</v>
      </c>
      <c r="M41" s="140">
        <v>1</v>
      </c>
      <c r="N41" s="142">
        <v>5</v>
      </c>
      <c r="O41" s="139">
        <v>0</v>
      </c>
      <c r="P41" s="140">
        <v>0</v>
      </c>
      <c r="Q41" s="142">
        <v>0</v>
      </c>
      <c r="R41" s="139">
        <v>0</v>
      </c>
      <c r="S41" s="140">
        <v>0</v>
      </c>
      <c r="T41" s="142">
        <v>0</v>
      </c>
      <c r="U41" s="139">
        <v>2</v>
      </c>
      <c r="V41" s="140">
        <v>1</v>
      </c>
      <c r="W41" s="142">
        <v>3</v>
      </c>
      <c r="X41" s="139">
        <v>0</v>
      </c>
      <c r="Y41" s="140">
        <v>0</v>
      </c>
      <c r="Z41" s="142">
        <v>0</v>
      </c>
      <c r="AA41" s="139">
        <v>0</v>
      </c>
      <c r="AB41" s="140">
        <v>0</v>
      </c>
      <c r="AC41" s="142">
        <v>0</v>
      </c>
      <c r="AD41" s="139">
        <v>0</v>
      </c>
      <c r="AE41" s="140">
        <v>0</v>
      </c>
      <c r="AF41" s="142">
        <v>0</v>
      </c>
      <c r="AG41" s="139">
        <v>0</v>
      </c>
      <c r="AH41" s="140">
        <v>0</v>
      </c>
      <c r="AI41" s="142">
        <v>0</v>
      </c>
      <c r="AJ41" s="139">
        <v>0</v>
      </c>
      <c r="AK41" s="140">
        <v>0</v>
      </c>
      <c r="AL41" s="142">
        <v>0</v>
      </c>
      <c r="AM41" s="143">
        <v>95</v>
      </c>
      <c r="AN41" s="144">
        <v>11</v>
      </c>
      <c r="AO41" s="144">
        <v>106</v>
      </c>
      <c r="AP41" s="143">
        <v>101</v>
      </c>
      <c r="AQ41" s="144">
        <v>13</v>
      </c>
      <c r="AR41" s="144">
        <v>114</v>
      </c>
      <c r="AS41" s="138">
        <v>2</v>
      </c>
      <c r="AT41" s="43"/>
      <c r="AU41" s="41"/>
    </row>
    <row r="42" spans="1:47" ht="21" customHeight="1" x14ac:dyDescent="0.2">
      <c r="A42" s="194" t="s">
        <v>44</v>
      </c>
      <c r="B42" s="145">
        <v>241</v>
      </c>
      <c r="C42" s="146">
        <v>0</v>
      </c>
      <c r="D42" s="147">
        <v>0</v>
      </c>
      <c r="E42" s="148">
        <v>0</v>
      </c>
      <c r="F42" s="149">
        <v>0</v>
      </c>
      <c r="G42" s="147">
        <v>0</v>
      </c>
      <c r="H42" s="150">
        <v>0</v>
      </c>
      <c r="I42" s="146">
        <v>0</v>
      </c>
      <c r="J42" s="147">
        <v>0</v>
      </c>
      <c r="K42" s="150">
        <v>0</v>
      </c>
      <c r="L42" s="146">
        <v>2</v>
      </c>
      <c r="M42" s="147">
        <v>3</v>
      </c>
      <c r="N42" s="149">
        <v>5</v>
      </c>
      <c r="O42" s="146">
        <v>0</v>
      </c>
      <c r="P42" s="147">
        <v>0</v>
      </c>
      <c r="Q42" s="150">
        <v>0</v>
      </c>
      <c r="R42" s="146">
        <v>0</v>
      </c>
      <c r="S42" s="147">
        <v>0</v>
      </c>
      <c r="T42" s="150">
        <v>0</v>
      </c>
      <c r="U42" s="146">
        <v>11</v>
      </c>
      <c r="V42" s="147">
        <v>9</v>
      </c>
      <c r="W42" s="150">
        <v>20</v>
      </c>
      <c r="X42" s="146">
        <v>0</v>
      </c>
      <c r="Y42" s="147">
        <v>0</v>
      </c>
      <c r="Z42" s="149">
        <v>0</v>
      </c>
      <c r="AA42" s="146">
        <v>0</v>
      </c>
      <c r="AB42" s="147">
        <v>0</v>
      </c>
      <c r="AC42" s="149">
        <v>0</v>
      </c>
      <c r="AD42" s="146">
        <v>1</v>
      </c>
      <c r="AE42" s="147">
        <v>0</v>
      </c>
      <c r="AF42" s="149">
        <v>1</v>
      </c>
      <c r="AG42" s="146">
        <v>0</v>
      </c>
      <c r="AH42" s="147">
        <v>0</v>
      </c>
      <c r="AI42" s="150">
        <v>0</v>
      </c>
      <c r="AJ42" s="146">
        <v>0</v>
      </c>
      <c r="AK42" s="147">
        <v>1</v>
      </c>
      <c r="AL42" s="150">
        <v>1</v>
      </c>
      <c r="AM42" s="146">
        <v>191</v>
      </c>
      <c r="AN42" s="150">
        <v>19</v>
      </c>
      <c r="AO42" s="150">
        <v>210</v>
      </c>
      <c r="AP42" s="146">
        <v>205</v>
      </c>
      <c r="AQ42" s="150">
        <v>32</v>
      </c>
      <c r="AR42" s="150">
        <v>237</v>
      </c>
      <c r="AS42" s="145">
        <v>4</v>
      </c>
      <c r="AT42" s="43"/>
      <c r="AU42" s="41"/>
    </row>
    <row r="43" spans="1:47" ht="21" customHeight="1" x14ac:dyDescent="0.2">
      <c r="A43" s="186" t="s">
        <v>45</v>
      </c>
      <c r="B43" s="151">
        <v>394</v>
      </c>
      <c r="C43" s="152">
        <v>1</v>
      </c>
      <c r="D43" s="153">
        <v>0</v>
      </c>
      <c r="E43" s="154">
        <v>1</v>
      </c>
      <c r="F43" s="155">
        <v>1</v>
      </c>
      <c r="G43" s="153">
        <v>1</v>
      </c>
      <c r="H43" s="155">
        <v>2</v>
      </c>
      <c r="I43" s="152">
        <v>2</v>
      </c>
      <c r="J43" s="153">
        <v>0</v>
      </c>
      <c r="K43" s="155">
        <v>2</v>
      </c>
      <c r="L43" s="152">
        <v>16</v>
      </c>
      <c r="M43" s="153">
        <v>13</v>
      </c>
      <c r="N43" s="155">
        <v>29</v>
      </c>
      <c r="O43" s="152">
        <v>0</v>
      </c>
      <c r="P43" s="153">
        <v>0</v>
      </c>
      <c r="Q43" s="155">
        <v>0</v>
      </c>
      <c r="R43" s="152">
        <v>0</v>
      </c>
      <c r="S43" s="153">
        <v>0</v>
      </c>
      <c r="T43" s="155">
        <v>0</v>
      </c>
      <c r="U43" s="152">
        <v>13</v>
      </c>
      <c r="V43" s="153">
        <v>13</v>
      </c>
      <c r="W43" s="155">
        <v>26</v>
      </c>
      <c r="X43" s="152">
        <v>2</v>
      </c>
      <c r="Y43" s="153">
        <v>1</v>
      </c>
      <c r="Z43" s="155">
        <v>3</v>
      </c>
      <c r="AA43" s="152">
        <v>0</v>
      </c>
      <c r="AB43" s="153">
        <v>0</v>
      </c>
      <c r="AC43" s="155">
        <v>0</v>
      </c>
      <c r="AD43" s="152">
        <v>2</v>
      </c>
      <c r="AE43" s="153">
        <v>0</v>
      </c>
      <c r="AF43" s="155">
        <v>2</v>
      </c>
      <c r="AG43" s="152">
        <v>0</v>
      </c>
      <c r="AH43" s="153">
        <v>0</v>
      </c>
      <c r="AI43" s="155">
        <v>0</v>
      </c>
      <c r="AJ43" s="152">
        <v>0</v>
      </c>
      <c r="AK43" s="153">
        <v>1</v>
      </c>
      <c r="AL43" s="155">
        <v>1</v>
      </c>
      <c r="AM43" s="152">
        <v>303</v>
      </c>
      <c r="AN43" s="156">
        <v>22</v>
      </c>
      <c r="AO43" s="156">
        <v>325</v>
      </c>
      <c r="AP43" s="152">
        <v>340</v>
      </c>
      <c r="AQ43" s="156">
        <v>51</v>
      </c>
      <c r="AR43" s="156">
        <v>391</v>
      </c>
      <c r="AS43" s="151">
        <v>3</v>
      </c>
      <c r="AT43" s="43"/>
      <c r="AU43" s="41"/>
    </row>
    <row r="44" spans="1:47" ht="21" customHeight="1" x14ac:dyDescent="0.2">
      <c r="A44" s="193" t="s">
        <v>46</v>
      </c>
      <c r="B44" s="138">
        <v>122</v>
      </c>
      <c r="C44" s="139">
        <v>1</v>
      </c>
      <c r="D44" s="140">
        <v>0</v>
      </c>
      <c r="E44" s="141">
        <v>1</v>
      </c>
      <c r="F44" s="142">
        <v>1</v>
      </c>
      <c r="G44" s="140">
        <v>0</v>
      </c>
      <c r="H44" s="142">
        <v>1</v>
      </c>
      <c r="I44" s="139">
        <v>0</v>
      </c>
      <c r="J44" s="140">
        <v>0</v>
      </c>
      <c r="K44" s="142">
        <v>0</v>
      </c>
      <c r="L44" s="139">
        <v>2</v>
      </c>
      <c r="M44" s="140">
        <v>1</v>
      </c>
      <c r="N44" s="142">
        <v>3</v>
      </c>
      <c r="O44" s="139">
        <v>0</v>
      </c>
      <c r="P44" s="140">
        <v>0</v>
      </c>
      <c r="Q44" s="142">
        <v>0</v>
      </c>
      <c r="R44" s="139">
        <v>0</v>
      </c>
      <c r="S44" s="140">
        <v>0</v>
      </c>
      <c r="T44" s="142">
        <v>0</v>
      </c>
      <c r="U44" s="139">
        <v>2</v>
      </c>
      <c r="V44" s="140">
        <v>1</v>
      </c>
      <c r="W44" s="142">
        <v>3</v>
      </c>
      <c r="X44" s="139">
        <v>0</v>
      </c>
      <c r="Y44" s="140">
        <v>0</v>
      </c>
      <c r="Z44" s="142">
        <v>0</v>
      </c>
      <c r="AA44" s="139">
        <v>0</v>
      </c>
      <c r="AB44" s="140">
        <v>0</v>
      </c>
      <c r="AC44" s="142">
        <v>0</v>
      </c>
      <c r="AD44" s="139">
        <v>0</v>
      </c>
      <c r="AE44" s="140">
        <v>0</v>
      </c>
      <c r="AF44" s="142">
        <v>0</v>
      </c>
      <c r="AG44" s="139">
        <v>0</v>
      </c>
      <c r="AH44" s="140">
        <v>0</v>
      </c>
      <c r="AI44" s="142">
        <v>0</v>
      </c>
      <c r="AJ44" s="139">
        <v>0</v>
      </c>
      <c r="AK44" s="140">
        <v>1</v>
      </c>
      <c r="AL44" s="142">
        <v>1</v>
      </c>
      <c r="AM44" s="143">
        <v>101</v>
      </c>
      <c r="AN44" s="144">
        <v>12</v>
      </c>
      <c r="AO44" s="144">
        <v>113</v>
      </c>
      <c r="AP44" s="143">
        <v>107</v>
      </c>
      <c r="AQ44" s="144">
        <v>15</v>
      </c>
      <c r="AR44" s="144">
        <v>122</v>
      </c>
      <c r="AS44" s="138">
        <v>0</v>
      </c>
      <c r="AT44" s="43"/>
      <c r="AU44" s="41"/>
    </row>
    <row r="45" spans="1:47" ht="21" customHeight="1" x14ac:dyDescent="0.2">
      <c r="A45" s="193" t="s">
        <v>47</v>
      </c>
      <c r="B45" s="138">
        <v>100</v>
      </c>
      <c r="C45" s="139">
        <v>4</v>
      </c>
      <c r="D45" s="140">
        <v>0</v>
      </c>
      <c r="E45" s="141">
        <v>4</v>
      </c>
      <c r="F45" s="142">
        <v>0</v>
      </c>
      <c r="G45" s="140">
        <v>1</v>
      </c>
      <c r="H45" s="142">
        <v>1</v>
      </c>
      <c r="I45" s="139">
        <v>0</v>
      </c>
      <c r="J45" s="140">
        <v>0</v>
      </c>
      <c r="K45" s="142">
        <v>0</v>
      </c>
      <c r="L45" s="139">
        <v>3</v>
      </c>
      <c r="M45" s="140">
        <v>0</v>
      </c>
      <c r="N45" s="142">
        <v>3</v>
      </c>
      <c r="O45" s="139">
        <v>2</v>
      </c>
      <c r="P45" s="140">
        <v>0</v>
      </c>
      <c r="Q45" s="142">
        <v>2</v>
      </c>
      <c r="R45" s="139">
        <v>0</v>
      </c>
      <c r="S45" s="140">
        <v>0</v>
      </c>
      <c r="T45" s="142">
        <v>0</v>
      </c>
      <c r="U45" s="139">
        <v>3</v>
      </c>
      <c r="V45" s="140">
        <v>1</v>
      </c>
      <c r="W45" s="142">
        <v>4</v>
      </c>
      <c r="X45" s="139">
        <v>0</v>
      </c>
      <c r="Y45" s="140">
        <v>0</v>
      </c>
      <c r="Z45" s="142">
        <v>0</v>
      </c>
      <c r="AA45" s="139">
        <v>0</v>
      </c>
      <c r="AB45" s="140">
        <v>0</v>
      </c>
      <c r="AC45" s="142">
        <v>0</v>
      </c>
      <c r="AD45" s="139">
        <v>0</v>
      </c>
      <c r="AE45" s="140">
        <v>0</v>
      </c>
      <c r="AF45" s="142">
        <v>0</v>
      </c>
      <c r="AG45" s="139">
        <v>0</v>
      </c>
      <c r="AH45" s="140">
        <v>0</v>
      </c>
      <c r="AI45" s="142">
        <v>0</v>
      </c>
      <c r="AJ45" s="139">
        <v>0</v>
      </c>
      <c r="AK45" s="140">
        <v>0</v>
      </c>
      <c r="AL45" s="142">
        <v>0</v>
      </c>
      <c r="AM45" s="143">
        <v>73</v>
      </c>
      <c r="AN45" s="144">
        <v>11</v>
      </c>
      <c r="AO45" s="144">
        <v>84</v>
      </c>
      <c r="AP45" s="143">
        <v>85</v>
      </c>
      <c r="AQ45" s="144">
        <v>13</v>
      </c>
      <c r="AR45" s="144">
        <v>98</v>
      </c>
      <c r="AS45" s="138">
        <v>2</v>
      </c>
      <c r="AT45" s="43"/>
      <c r="AU45" s="41"/>
    </row>
    <row r="46" spans="1:47" ht="21" customHeight="1" x14ac:dyDescent="0.2">
      <c r="A46" s="193" t="s">
        <v>48</v>
      </c>
      <c r="B46" s="138">
        <v>359</v>
      </c>
      <c r="C46" s="139">
        <v>0</v>
      </c>
      <c r="D46" s="140">
        <v>0</v>
      </c>
      <c r="E46" s="141">
        <v>0</v>
      </c>
      <c r="F46" s="142">
        <v>0</v>
      </c>
      <c r="G46" s="140">
        <v>0</v>
      </c>
      <c r="H46" s="142">
        <v>0</v>
      </c>
      <c r="I46" s="139">
        <v>0</v>
      </c>
      <c r="J46" s="140">
        <v>0</v>
      </c>
      <c r="K46" s="142">
        <v>0</v>
      </c>
      <c r="L46" s="139">
        <v>3</v>
      </c>
      <c r="M46" s="140">
        <v>0</v>
      </c>
      <c r="N46" s="142">
        <v>3</v>
      </c>
      <c r="O46" s="139">
        <v>0</v>
      </c>
      <c r="P46" s="140">
        <v>0</v>
      </c>
      <c r="Q46" s="142">
        <v>0</v>
      </c>
      <c r="R46" s="139">
        <v>0</v>
      </c>
      <c r="S46" s="140">
        <v>0</v>
      </c>
      <c r="T46" s="142">
        <v>0</v>
      </c>
      <c r="U46" s="139">
        <v>8</v>
      </c>
      <c r="V46" s="140">
        <v>2</v>
      </c>
      <c r="W46" s="142">
        <v>10</v>
      </c>
      <c r="X46" s="139">
        <v>1</v>
      </c>
      <c r="Y46" s="140">
        <v>0</v>
      </c>
      <c r="Z46" s="142">
        <v>1</v>
      </c>
      <c r="AA46" s="139">
        <v>0</v>
      </c>
      <c r="AB46" s="140">
        <v>0</v>
      </c>
      <c r="AC46" s="142">
        <v>0</v>
      </c>
      <c r="AD46" s="139">
        <v>0</v>
      </c>
      <c r="AE46" s="140">
        <v>0</v>
      </c>
      <c r="AF46" s="142">
        <v>0</v>
      </c>
      <c r="AG46" s="139">
        <v>0</v>
      </c>
      <c r="AH46" s="140">
        <v>0</v>
      </c>
      <c r="AI46" s="142">
        <v>0</v>
      </c>
      <c r="AJ46" s="139">
        <v>0</v>
      </c>
      <c r="AK46" s="140">
        <v>0</v>
      </c>
      <c r="AL46" s="142">
        <v>0</v>
      </c>
      <c r="AM46" s="143">
        <v>305</v>
      </c>
      <c r="AN46" s="144">
        <v>37</v>
      </c>
      <c r="AO46" s="144">
        <v>342</v>
      </c>
      <c r="AP46" s="143">
        <v>317</v>
      </c>
      <c r="AQ46" s="144">
        <v>39</v>
      </c>
      <c r="AR46" s="144">
        <v>356</v>
      </c>
      <c r="AS46" s="138">
        <v>3</v>
      </c>
      <c r="AT46" s="43"/>
      <c r="AU46" s="41"/>
    </row>
    <row r="47" spans="1:47" ht="21" customHeight="1" x14ac:dyDescent="0.2">
      <c r="A47" s="193" t="s">
        <v>49</v>
      </c>
      <c r="B47" s="138">
        <v>50</v>
      </c>
      <c r="C47" s="139">
        <v>0</v>
      </c>
      <c r="D47" s="140">
        <v>0</v>
      </c>
      <c r="E47" s="141">
        <v>0</v>
      </c>
      <c r="F47" s="142">
        <v>0</v>
      </c>
      <c r="G47" s="140">
        <v>0</v>
      </c>
      <c r="H47" s="142">
        <v>0</v>
      </c>
      <c r="I47" s="139">
        <v>0</v>
      </c>
      <c r="J47" s="140">
        <v>0</v>
      </c>
      <c r="K47" s="142">
        <v>0</v>
      </c>
      <c r="L47" s="139">
        <v>1</v>
      </c>
      <c r="M47" s="140">
        <v>1</v>
      </c>
      <c r="N47" s="142">
        <v>2</v>
      </c>
      <c r="O47" s="139">
        <v>0</v>
      </c>
      <c r="P47" s="140">
        <v>0</v>
      </c>
      <c r="Q47" s="142">
        <v>0</v>
      </c>
      <c r="R47" s="139">
        <v>0</v>
      </c>
      <c r="S47" s="140">
        <v>0</v>
      </c>
      <c r="T47" s="142">
        <v>0</v>
      </c>
      <c r="U47" s="139">
        <v>0</v>
      </c>
      <c r="V47" s="140">
        <v>1</v>
      </c>
      <c r="W47" s="142">
        <v>1</v>
      </c>
      <c r="X47" s="139">
        <v>0</v>
      </c>
      <c r="Y47" s="140">
        <v>0</v>
      </c>
      <c r="Z47" s="142">
        <v>0</v>
      </c>
      <c r="AA47" s="139">
        <v>0</v>
      </c>
      <c r="AB47" s="140">
        <v>0</v>
      </c>
      <c r="AC47" s="142">
        <v>0</v>
      </c>
      <c r="AD47" s="139">
        <v>0</v>
      </c>
      <c r="AE47" s="140">
        <v>0</v>
      </c>
      <c r="AF47" s="142">
        <v>0</v>
      </c>
      <c r="AG47" s="139">
        <v>0</v>
      </c>
      <c r="AH47" s="140">
        <v>0</v>
      </c>
      <c r="AI47" s="142">
        <v>0</v>
      </c>
      <c r="AJ47" s="139">
        <v>1</v>
      </c>
      <c r="AK47" s="140">
        <v>0</v>
      </c>
      <c r="AL47" s="142">
        <v>1</v>
      </c>
      <c r="AM47" s="143">
        <v>39</v>
      </c>
      <c r="AN47" s="144">
        <v>6</v>
      </c>
      <c r="AO47" s="144">
        <v>45</v>
      </c>
      <c r="AP47" s="143">
        <v>41</v>
      </c>
      <c r="AQ47" s="144">
        <v>8</v>
      </c>
      <c r="AR47" s="144">
        <v>49</v>
      </c>
      <c r="AS47" s="138">
        <v>1</v>
      </c>
      <c r="AT47" s="43"/>
      <c r="AU47" s="41"/>
    </row>
    <row r="48" spans="1:47" ht="21" customHeight="1" x14ac:dyDescent="0.2">
      <c r="A48" s="193" t="s">
        <v>50</v>
      </c>
      <c r="B48" s="138">
        <v>185</v>
      </c>
      <c r="C48" s="139">
        <v>0</v>
      </c>
      <c r="D48" s="140">
        <v>0</v>
      </c>
      <c r="E48" s="141">
        <v>0</v>
      </c>
      <c r="F48" s="142">
        <v>0</v>
      </c>
      <c r="G48" s="140">
        <v>0</v>
      </c>
      <c r="H48" s="142">
        <v>0</v>
      </c>
      <c r="I48" s="139">
        <v>0</v>
      </c>
      <c r="J48" s="140">
        <v>0</v>
      </c>
      <c r="K48" s="142">
        <v>0</v>
      </c>
      <c r="L48" s="139">
        <v>2</v>
      </c>
      <c r="M48" s="140">
        <v>5</v>
      </c>
      <c r="N48" s="142">
        <v>7</v>
      </c>
      <c r="O48" s="139">
        <v>1</v>
      </c>
      <c r="P48" s="140">
        <v>0</v>
      </c>
      <c r="Q48" s="142">
        <v>1</v>
      </c>
      <c r="R48" s="139">
        <v>0</v>
      </c>
      <c r="S48" s="140">
        <v>0</v>
      </c>
      <c r="T48" s="142">
        <v>0</v>
      </c>
      <c r="U48" s="139">
        <v>3</v>
      </c>
      <c r="V48" s="140">
        <v>4</v>
      </c>
      <c r="W48" s="142">
        <v>7</v>
      </c>
      <c r="X48" s="139">
        <v>0</v>
      </c>
      <c r="Y48" s="140">
        <v>0</v>
      </c>
      <c r="Z48" s="142">
        <v>0</v>
      </c>
      <c r="AA48" s="139">
        <v>0</v>
      </c>
      <c r="AB48" s="140">
        <v>0</v>
      </c>
      <c r="AC48" s="142">
        <v>0</v>
      </c>
      <c r="AD48" s="139">
        <v>0</v>
      </c>
      <c r="AE48" s="140">
        <v>0</v>
      </c>
      <c r="AF48" s="142">
        <v>0</v>
      </c>
      <c r="AG48" s="139">
        <v>0</v>
      </c>
      <c r="AH48" s="140">
        <v>0</v>
      </c>
      <c r="AI48" s="142">
        <v>0</v>
      </c>
      <c r="AJ48" s="139">
        <v>0</v>
      </c>
      <c r="AK48" s="140">
        <v>0</v>
      </c>
      <c r="AL48" s="142">
        <v>0</v>
      </c>
      <c r="AM48" s="143">
        <v>151</v>
      </c>
      <c r="AN48" s="144">
        <v>16</v>
      </c>
      <c r="AO48" s="144">
        <v>167</v>
      </c>
      <c r="AP48" s="143">
        <v>157</v>
      </c>
      <c r="AQ48" s="144">
        <v>25</v>
      </c>
      <c r="AR48" s="144">
        <v>182</v>
      </c>
      <c r="AS48" s="138">
        <v>3</v>
      </c>
      <c r="AT48" s="43"/>
      <c r="AU48" s="41"/>
    </row>
    <row r="49" spans="1:47" ht="21" customHeight="1" x14ac:dyDescent="0.2">
      <c r="A49" s="193" t="s">
        <v>51</v>
      </c>
      <c r="B49" s="138">
        <v>281</v>
      </c>
      <c r="C49" s="139">
        <v>0</v>
      </c>
      <c r="D49" s="140">
        <v>0</v>
      </c>
      <c r="E49" s="141">
        <v>0</v>
      </c>
      <c r="F49" s="142">
        <v>0</v>
      </c>
      <c r="G49" s="140">
        <v>0</v>
      </c>
      <c r="H49" s="142">
        <v>0</v>
      </c>
      <c r="I49" s="139">
        <v>0</v>
      </c>
      <c r="J49" s="140">
        <v>0</v>
      </c>
      <c r="K49" s="142">
        <v>0</v>
      </c>
      <c r="L49" s="139">
        <v>3</v>
      </c>
      <c r="M49" s="140">
        <v>0</v>
      </c>
      <c r="N49" s="142">
        <v>3</v>
      </c>
      <c r="O49" s="139">
        <v>0</v>
      </c>
      <c r="P49" s="140">
        <v>0</v>
      </c>
      <c r="Q49" s="142">
        <v>0</v>
      </c>
      <c r="R49" s="139">
        <v>0</v>
      </c>
      <c r="S49" s="140">
        <v>0</v>
      </c>
      <c r="T49" s="142">
        <v>0</v>
      </c>
      <c r="U49" s="139">
        <v>4</v>
      </c>
      <c r="V49" s="140">
        <v>0</v>
      </c>
      <c r="W49" s="142">
        <v>4</v>
      </c>
      <c r="X49" s="139">
        <v>2</v>
      </c>
      <c r="Y49" s="140">
        <v>1</v>
      </c>
      <c r="Z49" s="142">
        <v>3</v>
      </c>
      <c r="AA49" s="139">
        <v>0</v>
      </c>
      <c r="AB49" s="140">
        <v>0</v>
      </c>
      <c r="AC49" s="142">
        <v>0</v>
      </c>
      <c r="AD49" s="139">
        <v>0</v>
      </c>
      <c r="AE49" s="140">
        <v>0</v>
      </c>
      <c r="AF49" s="142">
        <v>0</v>
      </c>
      <c r="AG49" s="139">
        <v>0</v>
      </c>
      <c r="AH49" s="140">
        <v>0</v>
      </c>
      <c r="AI49" s="142">
        <v>0</v>
      </c>
      <c r="AJ49" s="139">
        <v>0</v>
      </c>
      <c r="AK49" s="140">
        <v>0</v>
      </c>
      <c r="AL49" s="142">
        <v>0</v>
      </c>
      <c r="AM49" s="143">
        <v>246</v>
      </c>
      <c r="AN49" s="144">
        <v>25</v>
      </c>
      <c r="AO49" s="144">
        <v>271</v>
      </c>
      <c r="AP49" s="143">
        <v>255</v>
      </c>
      <c r="AQ49" s="144">
        <v>26</v>
      </c>
      <c r="AR49" s="144">
        <v>281</v>
      </c>
      <c r="AS49" s="138">
        <v>0</v>
      </c>
      <c r="AT49" s="43"/>
      <c r="AU49" s="41"/>
    </row>
    <row r="50" spans="1:47" ht="21" customHeight="1" x14ac:dyDescent="0.2">
      <c r="A50" s="194" t="s">
        <v>52</v>
      </c>
      <c r="B50" s="145">
        <v>353</v>
      </c>
      <c r="C50" s="146">
        <v>7</v>
      </c>
      <c r="D50" s="147">
        <v>0</v>
      </c>
      <c r="E50" s="157">
        <v>7</v>
      </c>
      <c r="F50" s="149">
        <v>2</v>
      </c>
      <c r="G50" s="147">
        <v>0</v>
      </c>
      <c r="H50" s="149">
        <v>2</v>
      </c>
      <c r="I50" s="146">
        <v>1</v>
      </c>
      <c r="J50" s="147">
        <v>1</v>
      </c>
      <c r="K50" s="149">
        <v>2</v>
      </c>
      <c r="L50" s="146">
        <v>4</v>
      </c>
      <c r="M50" s="147">
        <v>3</v>
      </c>
      <c r="N50" s="149">
        <v>7</v>
      </c>
      <c r="O50" s="146">
        <v>1</v>
      </c>
      <c r="P50" s="147">
        <v>0</v>
      </c>
      <c r="Q50" s="149">
        <v>1</v>
      </c>
      <c r="R50" s="146">
        <v>0</v>
      </c>
      <c r="S50" s="147">
        <v>0</v>
      </c>
      <c r="T50" s="149">
        <v>0</v>
      </c>
      <c r="U50" s="146">
        <v>7</v>
      </c>
      <c r="V50" s="147">
        <v>4</v>
      </c>
      <c r="W50" s="149">
        <v>11</v>
      </c>
      <c r="X50" s="146">
        <v>0</v>
      </c>
      <c r="Y50" s="147">
        <v>0</v>
      </c>
      <c r="Z50" s="149">
        <v>0</v>
      </c>
      <c r="AA50" s="146">
        <v>0</v>
      </c>
      <c r="AB50" s="147">
        <v>0</v>
      </c>
      <c r="AC50" s="149">
        <v>0</v>
      </c>
      <c r="AD50" s="146">
        <v>0</v>
      </c>
      <c r="AE50" s="147">
        <v>0</v>
      </c>
      <c r="AF50" s="149">
        <v>0</v>
      </c>
      <c r="AG50" s="146">
        <v>0</v>
      </c>
      <c r="AH50" s="147">
        <v>0</v>
      </c>
      <c r="AI50" s="149">
        <v>0</v>
      </c>
      <c r="AJ50" s="146">
        <v>0</v>
      </c>
      <c r="AK50" s="147">
        <v>0</v>
      </c>
      <c r="AL50" s="149">
        <v>0</v>
      </c>
      <c r="AM50" s="146">
        <v>276</v>
      </c>
      <c r="AN50" s="150">
        <v>35</v>
      </c>
      <c r="AO50" s="150">
        <v>311</v>
      </c>
      <c r="AP50" s="146">
        <v>298</v>
      </c>
      <c r="AQ50" s="150">
        <v>43</v>
      </c>
      <c r="AR50" s="150">
        <v>341</v>
      </c>
      <c r="AS50" s="145">
        <v>12</v>
      </c>
      <c r="AT50" s="43"/>
      <c r="AU50" s="41"/>
    </row>
    <row r="51" spans="1:47" ht="21" customHeight="1" x14ac:dyDescent="0.2">
      <c r="A51" s="195" t="s">
        <v>89</v>
      </c>
      <c r="B51" s="158">
        <f>SUM(B4:B50)</f>
        <v>10727</v>
      </c>
      <c r="C51" s="159">
        <f t="shared" ref="C51:M51" si="0">SUM(C4:C50)</f>
        <v>102</v>
      </c>
      <c r="D51" s="160">
        <f t="shared" si="0"/>
        <v>3</v>
      </c>
      <c r="E51" s="161">
        <f t="shared" si="0"/>
        <v>105</v>
      </c>
      <c r="F51" s="162">
        <f t="shared" si="0"/>
        <v>37</v>
      </c>
      <c r="G51" s="160">
        <f t="shared" si="0"/>
        <v>13</v>
      </c>
      <c r="H51" s="162">
        <f t="shared" si="0"/>
        <v>50</v>
      </c>
      <c r="I51" s="159">
        <f t="shared" si="0"/>
        <v>19</v>
      </c>
      <c r="J51" s="160">
        <f t="shared" si="0"/>
        <v>6</v>
      </c>
      <c r="K51" s="162">
        <f t="shared" si="0"/>
        <v>25</v>
      </c>
      <c r="L51" s="159">
        <f t="shared" si="0"/>
        <v>198</v>
      </c>
      <c r="M51" s="160">
        <f t="shared" si="0"/>
        <v>209</v>
      </c>
      <c r="N51" s="162">
        <f>SUM(N4:N50)</f>
        <v>407</v>
      </c>
      <c r="O51" s="159">
        <f t="shared" ref="O51:P51" si="1">SUM(O4:O50)</f>
        <v>15</v>
      </c>
      <c r="P51" s="160">
        <f t="shared" si="1"/>
        <v>3</v>
      </c>
      <c r="Q51" s="162">
        <f>SUM(Q4:Q50)</f>
        <v>18</v>
      </c>
      <c r="R51" s="159">
        <f t="shared" ref="R51:AQ51" si="2">SUM(R4:R50)</f>
        <v>3</v>
      </c>
      <c r="S51" s="160">
        <f t="shared" si="2"/>
        <v>1</v>
      </c>
      <c r="T51" s="162">
        <f t="shared" si="2"/>
        <v>4</v>
      </c>
      <c r="U51" s="159">
        <f t="shared" si="2"/>
        <v>426</v>
      </c>
      <c r="V51" s="160">
        <f t="shared" si="2"/>
        <v>210</v>
      </c>
      <c r="W51" s="162">
        <f t="shared" si="2"/>
        <v>636</v>
      </c>
      <c r="X51" s="159">
        <f t="shared" si="2"/>
        <v>16</v>
      </c>
      <c r="Y51" s="160">
        <f t="shared" si="2"/>
        <v>7</v>
      </c>
      <c r="Z51" s="162">
        <f t="shared" si="2"/>
        <v>23</v>
      </c>
      <c r="AA51" s="159">
        <f t="shared" si="2"/>
        <v>1</v>
      </c>
      <c r="AB51" s="160">
        <f t="shared" si="2"/>
        <v>0</v>
      </c>
      <c r="AC51" s="162">
        <f t="shared" si="2"/>
        <v>1</v>
      </c>
      <c r="AD51" s="159">
        <f t="shared" si="2"/>
        <v>6</v>
      </c>
      <c r="AE51" s="160">
        <f t="shared" si="2"/>
        <v>0</v>
      </c>
      <c r="AF51" s="162">
        <f t="shared" si="2"/>
        <v>6</v>
      </c>
      <c r="AG51" s="159">
        <f t="shared" si="2"/>
        <v>0</v>
      </c>
      <c r="AH51" s="160">
        <f t="shared" si="2"/>
        <v>0</v>
      </c>
      <c r="AI51" s="162">
        <f t="shared" si="2"/>
        <v>0</v>
      </c>
      <c r="AJ51" s="159">
        <f t="shared" si="2"/>
        <v>34</v>
      </c>
      <c r="AK51" s="160">
        <f t="shared" si="2"/>
        <v>20</v>
      </c>
      <c r="AL51" s="162">
        <f t="shared" si="2"/>
        <v>54</v>
      </c>
      <c r="AM51" s="163">
        <f t="shared" si="2"/>
        <v>8202</v>
      </c>
      <c r="AN51" s="160">
        <f t="shared" si="2"/>
        <v>1020</v>
      </c>
      <c r="AO51" s="162">
        <f t="shared" si="2"/>
        <v>9222</v>
      </c>
      <c r="AP51" s="163">
        <f t="shared" si="2"/>
        <v>9059</v>
      </c>
      <c r="AQ51" s="160">
        <f t="shared" si="2"/>
        <v>1492</v>
      </c>
      <c r="AR51" s="162">
        <f>SUM(AR4:AR50)</f>
        <v>10551</v>
      </c>
      <c r="AS51" s="158">
        <f>SUM(AS4:AS50)</f>
        <v>176</v>
      </c>
      <c r="AU51" s="41"/>
    </row>
    <row r="52" spans="1:47" ht="13" x14ac:dyDescent="0.2">
      <c r="A52" s="221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6"/>
  <conditionalFormatting sqref="A1:AR1">
    <cfRule type="cellIs" dxfId="10" priority="5" stopIfTrue="1" operator="equal">
      <formula>0</formula>
    </cfRule>
  </conditionalFormatting>
  <conditionalFormatting sqref="B3:H3 AH3:AI3 AK3:AL3">
    <cfRule type="cellIs" dxfId="9" priority="12" stopIfTrue="1" operator="equal">
      <formula>0</formula>
    </cfRule>
  </conditionalFormatting>
  <conditionalFormatting sqref="C2 F2 I2 L2 O2 R2 U2 X2 AD2 AG2:AG3 AJ2:AJ3 AM2:AM3">
    <cfRule type="cellIs" dxfId="8" priority="2" stopIfTrue="1" operator="equal">
      <formula>0</formula>
    </cfRule>
  </conditionalFormatting>
  <conditionalFormatting sqref="O4:Q51">
    <cfRule type="cellIs" dxfId="7" priority="10" stopIfTrue="1" operator="equal">
      <formula>0</formula>
    </cfRule>
  </conditionalFormatting>
  <conditionalFormatting sqref="AA2">
    <cfRule type="cellIs" dxfId="6" priority="1" stopIfTrue="1" operator="equal">
      <formula>0</formula>
    </cfRule>
  </conditionalFormatting>
  <conditionalFormatting sqref="AA3:AC37">
    <cfRule type="cellIs" dxfId="5" priority="9" stopIfTrue="1" operator="equal">
      <formula>0</formula>
    </cfRule>
  </conditionalFormatting>
  <conditionalFormatting sqref="AD37:AL37">
    <cfRule type="cellIs" dxfId="4" priority="11" stopIfTrue="1" operator="equal">
      <formula>0</formula>
    </cfRule>
  </conditionalFormatting>
  <conditionalFormatting sqref="AM4:AR65526">
    <cfRule type="cellIs" dxfId="3" priority="3" stopIfTrue="1" operator="equal">
      <formula>0</formula>
    </cfRule>
  </conditionalFormatting>
  <conditionalFormatting sqref="AN3:AO3">
    <cfRule type="cellIs" dxfId="2" priority="4" stopIfTrue="1" operator="equal">
      <formula>0</formula>
    </cfRule>
  </conditionalFormatting>
  <conditionalFormatting sqref="AQ3:AR3">
    <cfRule type="cellIs" dxfId="1" priority="7" stopIfTrue="1" operator="equal">
      <formula>0</formula>
    </cfRule>
  </conditionalFormatting>
  <conditionalFormatting sqref="AS1:AT65526 A2:A3 AP2:AP3 AD3:AF36 I3:Z51 AG4:AL36 A4:H51 AA38:AL51 A52:AL65526">
    <cfRule type="cellIs" dxfId="0" priority="16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B2B5616DD11F42BECDF0B61DCB6057" ma:contentTypeVersion="13" ma:contentTypeDescription="新しいドキュメントを作成します。" ma:contentTypeScope="" ma:versionID="7cbbd3b7cb277c7869a85e937d149f90">
  <xsd:schema xmlns:xsd="http://www.w3.org/2001/XMLSchema" xmlns:xs="http://www.w3.org/2001/XMLSchema" xmlns:p="http://schemas.microsoft.com/office/2006/metadata/properties" xmlns:ns2="8b603747-14fb-41cb-8b08-2c60a8e18211" xmlns:ns3="de64e565-f0b0-4856-90c7-0bdae66761f4" targetNamespace="http://schemas.microsoft.com/office/2006/metadata/properties" ma:root="true" ma:fieldsID="f9ba827870458fbbf6bc8ded77d28333" ns2:_="" ns3:_="">
    <xsd:import namespace="8b603747-14fb-41cb-8b08-2c60a8e18211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03747-14fb-41cb-8b08-2c60a8e18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03747-14fb-41cb-8b08-2c60a8e18211">
      <Terms xmlns="http://schemas.microsoft.com/office/infopath/2007/PartnerControls"/>
    </lcf76f155ced4ddcb4097134ff3c332f>
    <TaxCatchAll xmlns="de64e565-f0b0-4856-90c7-0bdae66761f4" xsi:nil="true"/>
  </documentManagement>
</p:properties>
</file>

<file path=customXml/itemProps1.xml><?xml version="1.0" encoding="utf-8"?>
<ds:datastoreItem xmlns:ds="http://schemas.openxmlformats.org/officeDocument/2006/customXml" ds:itemID="{6C9E5BE5-326A-42A8-9031-36A4D5B6B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DF04A-7233-44F2-9FC2-6AAC68236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03747-14fb-41cb-8b08-2c60a8e18211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F000A2-C082-47BE-A505-DEEBB7E5719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de64e565-f0b0-4856-90c7-0bdae66761f4"/>
    <ds:schemaRef ds:uri="8b603747-14fb-41cb-8b08-2c60a8e1821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総括表１</vt:lpstr>
      <vt:lpstr>総括表2</vt:lpstr>
      <vt:lpstr>都道府県知事</vt:lpstr>
      <vt:lpstr>都道府県議会</vt:lpstr>
      <vt:lpstr>市区長</vt:lpstr>
      <vt:lpstr>市区議会</vt:lpstr>
      <vt:lpstr>町村長</vt:lpstr>
      <vt:lpstr>町村議会</vt:lpstr>
      <vt:lpstr>市区議会!Print_Area</vt:lpstr>
      <vt:lpstr>市区長!Print_Area</vt:lpstr>
      <vt:lpstr>総括表１!Print_Area</vt:lpstr>
      <vt:lpstr>総括表2!Print_Area</vt:lpstr>
      <vt:lpstr>町村議会!Print_Area</vt:lpstr>
      <vt:lpstr>町村長!Print_Area</vt:lpstr>
      <vt:lpstr>都道府県議会!Print_Area</vt:lpstr>
      <vt:lpstr>都道府県知事!Print_Area</vt:lpstr>
      <vt:lpstr>市区議会!Print_Titles</vt:lpstr>
      <vt:lpstr>市区長!Print_Titles</vt:lpstr>
      <vt:lpstr>総括表１!Print_Titles</vt:lpstr>
      <vt:lpstr>町村議会!Print_Titles</vt:lpstr>
      <vt:lpstr>町村長!Print_Titles</vt:lpstr>
      <vt:lpstr>都道府県議会!Print_Titles</vt:lpstr>
      <vt:lpstr>都道府県知事!Print_Titles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0x010100C7B2B5616DD11F42BECDF0B61DCB6057</vt:lpwstr>
  </property>
  <property fmtid="{D5CDD505-2E9C-101B-9397-08002B2CF9AE}" pid="3" name="MediaServiceImageTags">
    <vt:lpwstr/>
  </property>
</Properties>
</file>