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igitalgojp.sharepoint.com/sites/MIC_FS00004/Lib0007/01_企画係/検討中フォルダ/13【大分類】公共施設マネジメント/05【中分類】照会・回答/05【小分類：03廃】、【小分類：2029.3.31 廃】2025(R07)年度照会・回答/01_取組状況調査（R7.3.31時点調査）/08 調査票③疑義照会への修正反映/02　HP公表用　※非公表項目削除、体裁統一/"/>
    </mc:Choice>
  </mc:AlternateContent>
  <xr:revisionPtr revIDLastSave="22" documentId="13_ncr:1_{359A310C-852C-42C6-9532-41E9F6C8402D}" xr6:coauthVersionLast="47" xr6:coauthVersionMax="47" xr10:uidLastSave="{2BE2199D-B307-484A-A08E-6089B48C8DEC}"/>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一覧表!$A$1:$CR$16</definedName>
    <definedName name="_xlnm.Print_Titles" localSheetId="0">一覧表!$A:$D,一覧表!$1:$8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c r="H33" i="10"/>
  <c r="C34" i="10"/>
  <c r="D34" i="10" s="1"/>
  <c r="H34" i="10"/>
  <c r="C35" i="10"/>
  <c r="D35" i="10" s="1"/>
  <c r="H35" i="10"/>
  <c r="C36" i="10"/>
  <c r="D36" i="10" s="1"/>
  <c r="H36" i="10"/>
  <c r="C37" i="10"/>
  <c r="D37" i="10"/>
  <c r="H37" i="10"/>
  <c r="C38" i="10"/>
  <c r="D38" i="10"/>
  <c r="H38" i="10"/>
  <c r="C39" i="10"/>
  <c r="D39" i="10" s="1"/>
  <c r="H39" i="10"/>
  <c r="C40" i="10"/>
  <c r="D40" i="10" s="1"/>
  <c r="H40" i="10"/>
  <c r="C41" i="10"/>
  <c r="D41" i="10" s="1"/>
  <c r="H41" i="10"/>
  <c r="C42" i="10"/>
  <c r="D42" i="10"/>
  <c r="H42" i="10"/>
  <c r="C43" i="10"/>
  <c r="D43" i="10" s="1"/>
  <c r="H43" i="10"/>
  <c r="C44" i="10"/>
  <c r="D44" i="10"/>
  <c r="H44" i="10"/>
  <c r="C45" i="10"/>
  <c r="D45" i="10" s="1"/>
  <c r="H45" i="10"/>
  <c r="C46" i="10"/>
  <c r="D46" i="10" s="1"/>
  <c r="H46" i="10"/>
  <c r="C47" i="10"/>
  <c r="D47" i="10" s="1"/>
  <c r="H47" i="10"/>
  <c r="C48" i="10"/>
  <c r="D48" i="10"/>
  <c r="H48" i="10"/>
  <c r="C49" i="10"/>
  <c r="D49" i="10" s="1"/>
  <c r="H49" i="10"/>
  <c r="C50" i="10"/>
  <c r="D50" i="10" s="1"/>
  <c r="H50" i="10"/>
  <c r="C51" i="10"/>
  <c r="D51" i="10" s="1"/>
  <c r="H51" i="10"/>
  <c r="C52" i="10"/>
  <c r="D52" i="10"/>
  <c r="H52" i="10"/>
  <c r="C53" i="10"/>
  <c r="D53" i="10" s="1"/>
  <c r="H53" i="10"/>
  <c r="C54" i="10"/>
  <c r="D54" i="10" s="1"/>
  <c r="H54" i="10"/>
  <c r="C55" i="10"/>
  <c r="D55" i="10" s="1"/>
  <c r="H55" i="10"/>
  <c r="C56" i="10"/>
  <c r="D56" i="10" s="1"/>
  <c r="H56"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<sst xmlns="http://schemas.openxmlformats.org/spreadsheetml/2006/main" count="10035" uniqueCount="4775">
  <si>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</si>
  <si>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</si>
  <si>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</si>
  <si>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</si>
  <si>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</si>
  <si>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</si>
  <si>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</si>
  <si>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</si>
  <si>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</si>
  <si>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</si>
  <si>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</si>
  <si>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</si>
  <si>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</si>
  <si>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</si>
  <si>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</si>
  <si>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</si>
  <si>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</si>
  <si>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</si>
  <si>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</si>
  <si>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</si>
  <si>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</si>
  <si>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</si>
  <si>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</si>
  <si>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</si>
  <si>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</si>
  <si>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</si>
  <si>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</si>
  <si>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</si>
  <si>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</si>
  <si>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</si>
  <si>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</si>
  <si>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</si>
  <si>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</si>
  <si>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</si>
  <si>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</si>
  <si>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</si>
  <si>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</si>
  <si>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</si>
  <si>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</si>
  <si>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</si>
  <si>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</si>
  <si>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</si>
  <si>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</si>
  <si>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</si>
  <si>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</si>
  <si>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</si>
  <si>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</si>
  <si>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</si>
  <si>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</si>
  <si>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</si>
  <si>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</si>
  <si>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</si>
  <si>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</si>
  <si>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</si>
  <si>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</si>
  <si>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</si>
  <si>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</si>
  <si>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</si>
  <si>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</si>
  <si>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</si>
  <si>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</si>
  <si>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</si>
  <si>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</si>
  <si>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</si>
  <si>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</si>
  <si>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</si>
  <si>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</si>
  <si>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</si>
  <si>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</si>
  <si>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</si>
  <si>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</si>
  <si>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</si>
  <si>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</si>
  <si>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</si>
  <si>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</si>
  <si>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</si>
  <si>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</si>
  <si>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</si>
  <si>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</si>
  <si>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</si>
  <si>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</si>
  <si>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</si>
  <si>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</si>
  <si>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</si>
  <si>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</si>
  <si>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</si>
  <si>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</si>
  <si>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</si>
  <si>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</si>
  <si>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</si>
  <si>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</si>
  <si>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</si>
  <si>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</si>
  <si>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</si>
  <si>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</si>
  <si>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</si>
  <si>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</si>
  <si>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</si>
  <si>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</si>
  <si>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</si>
  <si>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</si>
  <si>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</si>
  <si>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</si>
  <si>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</si>
  <si>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</si>
  <si>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</si>
  <si>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</si>
  <si>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</si>
  <si>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</si>
  <si>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</si>
  <si>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</si>
  <si>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</si>
  <si>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</si>
  <si>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</si>
  <si>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</si>
  <si>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</si>
  <si>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</si>
  <si>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</si>
  <si>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</si>
  <si>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</si>
  <si>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</si>
  <si>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</si>
  <si>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</si>
  <si>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</si>
  <si>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</si>
  <si>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</si>
  <si>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</si>
  <si>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</si>
  <si>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</si>
  <si>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</si>
  <si>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</si>
  <si>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</si>
  <si>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</si>
  <si>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</si>
  <si>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</si>
  <si>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</si>
  <si>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</si>
  <si>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</si>
  <si>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</si>
  <si>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</si>
  <si>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</si>
  <si>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</si>
  <si>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</si>
  <si>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</si>
  <si>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</si>
  <si>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</si>
  <si>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</si>
  <si>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</si>
  <si>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</si>
  <si>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</si>
  <si>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</si>
  <si>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</si>
  <si>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</si>
  <si>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</si>
  <si>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</si>
  <si>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</si>
  <si>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</si>
  <si>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</si>
  <si>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</si>
  <si>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</si>
  <si>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</si>
  <si>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</si>
  <si>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</si>
  <si>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</si>
  <si>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</si>
  <si>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</si>
  <si>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</si>
  <si>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</si>
  <si>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</si>
  <si>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</si>
  <si>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</si>
  <si>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</si>
  <si>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</si>
  <si>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</si>
  <si>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</si>
  <si>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</si>
  <si>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</si>
  <si>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</si>
  <si>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</si>
  <si>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</si>
  <si>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</si>
  <si>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</si>
  <si>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</si>
  <si>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</si>
  <si>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</si>
  <si>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</si>
  <si>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</si>
  <si>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</si>
  <si>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</si>
  <si>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</si>
  <si>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</si>
  <si>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</si>
  <si>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</si>
  <si>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</si>
  <si>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</si>
  <si>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</si>
  <si>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</si>
  <si>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</si>
  <si>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</si>
  <si>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</si>
  <si>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</si>
  <si>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</si>
  <si>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</si>
  <si>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</si>
  <si>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</si>
  <si>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</si>
  <si>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</si>
  <si>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</si>
  <si>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</si>
  <si>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</si>
  <si>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</si>
  <si>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</si>
  <si>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</si>
  <si>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</si>
  <si>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</si>
  <si>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</si>
  <si>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</si>
  <si>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</si>
  <si>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</si>
  <si>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</si>
  <si>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</si>
  <si>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</si>
  <si>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</si>
  <si>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</si>
  <si>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</si>
  <si>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</si>
  <si>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</si>
  <si>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</si>
  <si>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</si>
  <si>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</si>
  <si>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</si>
  <si>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</si>
  <si>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</si>
  <si>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</si>
  <si>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</si>
  <si>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</si>
  <si>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</si>
  <si>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</si>
  <si>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</si>
  <si>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</si>
  <si>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</si>
  <si>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</si>
  <si>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</si>
  <si>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</si>
  <si>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</si>
  <si>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</si>
  <si>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</si>
  <si>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</si>
  <si>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</si>
  <si>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</si>
  <si>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</si>
  <si>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</si>
  <si>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</si>
  <si>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</si>
  <si>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</si>
  <si>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</si>
  <si>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</si>
  <si>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</si>
  <si>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</si>
  <si>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</si>
  <si>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</si>
  <si>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</si>
  <si>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</si>
  <si>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</si>
  <si>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</si>
  <si>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</si>
  <si>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</si>
  <si>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</si>
  <si>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</si>
  <si>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</si>
  <si>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</si>
  <si>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</si>
  <si>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</si>
  <si>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</si>
  <si>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</si>
  <si>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</si>
  <si>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</si>
  <si>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</si>
  <si>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</si>
  <si>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</si>
  <si>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</si>
  <si>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</si>
  <si>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</si>
  <si>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</si>
  <si>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</si>
  <si>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</si>
  <si>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</si>
  <si>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</si>
  <si>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</si>
  <si>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</si>
  <si>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</si>
  <si>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</si>
  <si>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</si>
  <si>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</si>
  <si>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</si>
  <si>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</si>
  <si>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</si>
  <si>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</si>
  <si>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</si>
  <si>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</si>
  <si>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</si>
  <si>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</si>
  <si>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</si>
  <si>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</si>
  <si>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</si>
  <si>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</si>
  <si>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</si>
  <si>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</si>
  <si>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</si>
  <si>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</si>
  <si>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</si>
  <si>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</si>
  <si>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</si>
  <si>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</si>
  <si>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</si>
  <si>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</si>
  <si>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</si>
  <si>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</si>
  <si>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</si>
  <si>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</si>
  <si>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</si>
  <si>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</si>
  <si>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</si>
  <si>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</si>
  <si>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</si>
  <si>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</si>
  <si>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</si>
  <si>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</si>
  <si>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</si>
  <si>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</si>
  <si>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</si>
  <si>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</si>
  <si>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</si>
  <si>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</si>
  <si>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</si>
  <si>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</si>
  <si>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</si>
  <si>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</si>
  <si>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</si>
  <si>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</si>
  <si>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</si>
  <si>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</si>
  <si>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</si>
  <si>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</si>
  <si>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</si>
  <si>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</si>
  <si>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</si>
  <si>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</si>
  <si>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</si>
  <si>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</si>
  <si>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</si>
  <si>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</si>
  <si>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</si>
  <si>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</si>
  <si>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</si>
  <si>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</si>
  <si>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</si>
  <si>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</si>
  <si>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</si>
  <si>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</si>
  <si>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</si>
  <si>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</si>
  <si>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</si>
  <si>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</si>
  <si>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</si>
  <si>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</si>
  <si>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</si>
  <si>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</si>
  <si>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</si>
  <si>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</si>
  <si>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</si>
  <si>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</si>
  <si>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</si>
  <si>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</si>
  <si>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</si>
  <si>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</si>
  <si>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</si>
  <si>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</si>
  <si>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</si>
  <si>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</si>
  <si>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</si>
  <si>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</si>
  <si>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</si>
  <si>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</si>
  <si>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</si>
  <si>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</si>
  <si>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</si>
  <si>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</si>
  <si>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</si>
  <si>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</si>
  <si>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</si>
  <si>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</si>
  <si>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</si>
  <si>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</si>
  <si>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</si>
  <si>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</si>
  <si>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</si>
  <si>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</si>
  <si>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</si>
  <si>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</si>
  <si>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</si>
  <si>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</si>
  <si>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</si>
  <si>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</si>
  <si>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</si>
  <si>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</si>
  <si>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</si>
  <si>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</si>
  <si>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</si>
  <si>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</si>
  <si>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</si>
  <si>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</si>
  <si>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</si>
  <si>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</si>
  <si>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</si>
  <si>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</si>
  <si>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</si>
  <si>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</si>
  <si>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</si>
  <si>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</si>
  <si>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</si>
  <si>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</si>
  <si>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</si>
  <si>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</si>
  <si>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</si>
  <si>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</si>
  <si>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</si>
  <si>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</si>
  <si>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</si>
  <si>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</si>
  <si>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</si>
  <si>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</si>
  <si>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</si>
  <si>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</si>
  <si>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</si>
  <si>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</si>
  <si>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</si>
  <si>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</si>
  <si>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</si>
  <si>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</si>
  <si>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</si>
  <si>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</si>
  <si>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</si>
  <si>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</si>
  <si>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</si>
  <si>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</si>
  <si>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</si>
  <si>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</si>
  <si>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</si>
  <si>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</si>
  <si>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</si>
  <si>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</si>
  <si>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</si>
  <si>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</si>
  <si>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</si>
  <si>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</si>
  <si>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</si>
  <si>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</si>
  <si>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</si>
  <si>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</si>
  <si>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</si>
  <si>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</si>
  <si>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</si>
  <si>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</si>
  <si>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</si>
  <si>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</si>
  <si>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</si>
  <si>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</si>
  <si>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</si>
  <si>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</si>
  <si>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</si>
  <si>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</si>
  <si>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</si>
  <si>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</si>
  <si>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</si>
  <si>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</si>
  <si>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</si>
  <si>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</si>
  <si>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</si>
  <si>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</si>
  <si>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</si>
  <si>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</si>
  <si>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</si>
  <si>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</si>
  <si>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</si>
  <si>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</si>
  <si>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</si>
  <si>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</si>
  <si>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</si>
  <si>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</si>
  <si>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</si>
  <si>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</si>
  <si>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</si>
  <si>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</si>
  <si>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</si>
  <si>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</si>
  <si>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</si>
  <si>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</si>
  <si>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</si>
  <si>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</si>
  <si>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</si>
  <si>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</si>
  <si>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</si>
  <si>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</si>
  <si>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</si>
  <si>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</si>
  <si>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</si>
  <si>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</si>
  <si>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</si>
  <si>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</si>
  <si>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</si>
  <si>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</si>
  <si>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</si>
  <si>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</si>
  <si>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</si>
  <si>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</si>
  <si>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</si>
  <si>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</si>
  <si>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</si>
  <si>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</si>
  <si>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</si>
  <si>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</si>
  <si>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</si>
  <si>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</si>
  <si>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</si>
  <si>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</si>
  <si>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</si>
  <si>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</si>
  <si>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</si>
  <si>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</si>
  <si>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</si>
  <si>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</si>
  <si>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</si>
  <si>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</si>
  <si>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</si>
  <si>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</si>
  <si>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</si>
  <si>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</si>
  <si>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</si>
  <si>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</si>
  <si>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</si>
  <si>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</si>
  <si>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</si>
  <si>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</si>
  <si>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</si>
  <si>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</si>
  <si>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</si>
  <si>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</si>
  <si>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</si>
  <si>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</si>
  <si>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</si>
  <si>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</si>
  <si>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</si>
  <si>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</si>
  <si>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</si>
  <si>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</si>
  <si>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</si>
  <si>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</si>
  <si>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</si>
  <si>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</si>
  <si>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</si>
  <si>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</si>
  <si>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</si>
  <si>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</si>
  <si>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</si>
  <si>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</si>
  <si>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</si>
  <si>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</si>
  <si>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</si>
  <si>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</si>
  <si>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</si>
  <si>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</si>
  <si>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</si>
  <si>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</si>
  <si>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</si>
  <si>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</si>
  <si>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</si>
  <si>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</si>
  <si>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</si>
  <si>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</si>
  <si>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</si>
  <si>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</si>
  <si>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</si>
  <si>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</si>
  <si>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</si>
  <si>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</si>
  <si>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</si>
  <si>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</si>
  <si>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</si>
  <si>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</si>
  <si>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</si>
  <si>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</si>
  <si>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</si>
  <si>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</si>
  <si>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</si>
  <si>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</si>
  <si>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</si>
  <si>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</si>
  <si>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</si>
  <si>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</si>
  <si>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</si>
  <si>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</si>
  <si>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</si>
  <si>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</si>
  <si>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</si>
  <si>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</si>
  <si>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</si>
  <si>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</si>
  <si>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</si>
  <si>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</si>
  <si>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</si>
  <si>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</si>
  <si>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</si>
  <si>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</si>
  <si>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</si>
  <si>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</si>
  <si>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</si>
  <si>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</si>
  <si>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</si>
  <si>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</si>
  <si>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</si>
  <si>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</si>
  <si>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</si>
  <si>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</si>
  <si>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</si>
  <si>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</si>
  <si>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</si>
  <si>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</si>
  <si>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</si>
  <si>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</si>
  <si>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</si>
  <si>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</si>
  <si>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</si>
  <si>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</si>
  <si>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</si>
  <si>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</si>
  <si>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</si>
  <si>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</si>
  <si>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</si>
  <si>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</si>
  <si>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</si>
  <si>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</si>
  <si>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</si>
  <si>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</si>
  <si>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</si>
  <si>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</si>
  <si>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</si>
  <si>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</si>
  <si>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</si>
  <si>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</si>
  <si>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</si>
  <si>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</si>
  <si>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</si>
  <si>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</si>
  <si>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</si>
  <si>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</si>
  <si>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</si>
  <si>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</si>
  <si>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</si>
  <si>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</si>
  <si>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</si>
  <si>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</si>
  <si>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</si>
  <si>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</si>
  <si>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</si>
  <si>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</si>
  <si>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</si>
  <si>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</si>
  <si>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</si>
  <si>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</si>
  <si>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</si>
  <si>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</si>
  <si>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</si>
  <si>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</si>
  <si>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</si>
  <si>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</si>
  <si>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</si>
  <si>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</si>
  <si>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</si>
  <si>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</si>
  <si>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</si>
  <si>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</si>
  <si>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</si>
  <si>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</si>
  <si>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</si>
  <si>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</si>
  <si>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</si>
  <si>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</si>
  <si>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</si>
  <si>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</si>
  <si>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</si>
  <si>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</si>
  <si>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</si>
  <si>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</si>
  <si>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</si>
  <si>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</si>
  <si>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</si>
  <si>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</si>
  <si>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</si>
  <si>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</si>
  <si>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</si>
  <si>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</si>
  <si>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</si>
  <si>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</si>
  <si>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</si>
  <si>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</si>
  <si>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</si>
  <si>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</si>
  <si>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</si>
  <si>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</si>
  <si>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</si>
  <si>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</si>
  <si>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</si>
  <si>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</si>
  <si>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</si>
  <si>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</si>
  <si>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</si>
  <si>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</si>
  <si>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</si>
  <si>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</si>
  <si>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</si>
  <si>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</si>
  <si>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</si>
  <si>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</si>
  <si>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</si>
  <si>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</si>
  <si>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</si>
  <si>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</si>
  <si>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</si>
  <si>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</si>
  <si>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</si>
  <si>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</si>
  <si>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</si>
  <si>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</si>
  <si>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</si>
  <si>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</si>
  <si>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</si>
  <si>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</si>
  <si>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</si>
  <si>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</si>
  <si>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</si>
  <si>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</si>
  <si>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</si>
  <si>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</si>
  <si>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</si>
  <si>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</si>
  <si>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</si>
  <si>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</si>
  <si>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</si>
  <si>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</si>
  <si>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</si>
  <si>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</si>
  <si>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</si>
  <si>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</si>
  <si>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</si>
  <si>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</si>
  <si>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</si>
  <si>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</si>
  <si>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</si>
  <si>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</si>
  <si>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</si>
  <si>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</si>
  <si>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</si>
  <si>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</si>
  <si>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</si>
  <si>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</si>
  <si>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</si>
  <si>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</si>
  <si>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</si>
  <si>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</si>
  <si>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</si>
  <si>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</si>
  <si>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</si>
  <si>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</si>
  <si>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</si>
  <si>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</si>
  <si>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</si>
  <si>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</si>
  <si>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</si>
  <si>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</si>
  <si>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</si>
  <si>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</si>
  <si>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</si>
  <si>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</si>
  <si>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</si>
  <si>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</si>
  <si>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</si>
  <si>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</si>
  <si>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</si>
  <si>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</si>
  <si>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</si>
  <si>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</si>
  <si>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</si>
  <si>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</si>
  <si>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</si>
  <si>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</si>
  <si>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</si>
  <si>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</si>
  <si>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</si>
  <si>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</si>
  <si>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</si>
  <si>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</si>
  <si>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</si>
  <si>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</si>
  <si>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</si>
  <si>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</si>
  <si>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</si>
  <si>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</si>
  <si>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</si>
  <si>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</si>
  <si>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</si>
  <si>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</si>
  <si>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</si>
  <si>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</si>
  <si>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</si>
  <si>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</si>
  <si>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</si>
  <si>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</si>
  <si>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</si>
  <si>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</si>
  <si>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</si>
  <si>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</si>
  <si>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</si>
  <si>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</si>
  <si>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</si>
  <si>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</si>
  <si>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</si>
  <si>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</si>
  <si>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</si>
  <si>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</si>
  <si>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</si>
  <si>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</si>
  <si>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</si>
  <si>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</si>
  <si>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</si>
  <si>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</si>
  <si>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</si>
  <si>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</si>
  <si>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</si>
  <si>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</si>
  <si>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</si>
  <si>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</si>
  <si>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</si>
  <si>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</si>
  <si>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</si>
  <si>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</si>
  <si>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</si>
  <si>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</si>
  <si>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</si>
  <si>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</si>
  <si>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</si>
  <si>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</si>
  <si>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</si>
  <si>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</si>
  <si>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</si>
  <si>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</si>
  <si>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</si>
  <si>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</si>
  <si>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</si>
  <si>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</si>
  <si>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</si>
  <si>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</si>
  <si>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</si>
  <si>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</si>
  <si>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</si>
  <si>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</si>
  <si>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</si>
  <si>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</si>
  <si>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</si>
  <si>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</si>
  <si>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</si>
  <si>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</si>
  <si>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</si>
  <si>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</si>
  <si>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</si>
  <si>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</si>
  <si>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</si>
  <si>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</si>
  <si>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</si>
  <si>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</si>
  <si>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</si>
  <si>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</si>
  <si>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</si>
  <si>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</si>
  <si>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</si>
  <si>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</si>
  <si>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</si>
  <si>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</si>
  <si>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</si>
  <si>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</si>
  <si>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</si>
  <si>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</si>
  <si>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</si>
  <si>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</si>
  <si>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</si>
  <si>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</si>
  <si>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</si>
  <si>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</si>
  <si>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</si>
  <si>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</si>
  <si>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</si>
  <si>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</si>
  <si>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</si>
  <si>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</si>
  <si>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</si>
  <si>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</si>
  <si>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</si>
  <si>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</si>
  <si>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</si>
  <si>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</si>
  <si>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</si>
  <si>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</si>
  <si>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</si>
  <si>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</si>
  <si>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</si>
  <si>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</si>
  <si>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</si>
  <si>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</si>
  <si>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</si>
  <si>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</si>
  <si>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</si>
  <si>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</si>
  <si>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</si>
  <si>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</si>
  <si>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</si>
  <si>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</si>
  <si>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</si>
  <si>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</si>
  <si>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</si>
  <si>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</si>
  <si>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</si>
  <si>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</si>
  <si>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</si>
  <si>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</si>
  <si>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</si>
  <si>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</si>
  <si>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</si>
  <si>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</si>
  <si>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</si>
  <si>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</si>
  <si>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</si>
  <si>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</si>
  <si>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</si>
  <si>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</si>
  <si>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</si>
  <si>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</si>
  <si>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</si>
  <si>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</si>
  <si>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</si>
  <si>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</si>
  <si>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</si>
  <si>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</si>
  <si>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</si>
  <si>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</si>
  <si>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</si>
  <si>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</si>
  <si>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</si>
  <si>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</si>
  <si>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</si>
  <si>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</si>
  <si>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</si>
  <si>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</si>
  <si>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</si>
  <si>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</si>
  <si>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</si>
  <si>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</si>
  <si>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</si>
  <si>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</si>
  <si>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</si>
  <si>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</si>
  <si>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</si>
  <si>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</si>
  <si>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</si>
  <si>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</si>
  <si>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</si>
  <si>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</si>
  <si>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</si>
  <si>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</si>
  <si>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</si>
  <si>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</si>
  <si>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</si>
  <si>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</si>
  <si>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</si>
  <si>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</si>
  <si>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</si>
  <si>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</si>
  <si>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</si>
  <si>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</si>
  <si>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</si>
  <si>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</si>
  <si>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</si>
  <si>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</si>
  <si>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</si>
  <si>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</si>
  <si>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</si>
  <si>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</si>
  <si>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</si>
  <si>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</si>
  <si>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</si>
  <si>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</si>
  <si>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</si>
  <si>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</si>
  <si>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</si>
  <si>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</si>
  <si>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</si>
  <si>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</si>
  <si>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</si>
  <si>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</si>
  <si>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</si>
  <si>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</si>
  <si>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</si>
  <si>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</si>
  <si>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</si>
  <si>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</si>
  <si>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</si>
  <si>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</si>
  <si>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</si>
  <si>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</si>
  <si>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</si>
  <si>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</si>
  <si>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</si>
  <si>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</si>
  <si>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</si>
  <si>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</si>
  <si>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</si>
  <si>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</si>
  <si>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</si>
  <si>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</si>
  <si>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</si>
  <si>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</si>
  <si>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</si>
  <si>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</si>
  <si>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</si>
  <si>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</si>
  <si>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</si>
  <si>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</si>
  <si>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</si>
  <si>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</si>
  <si>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</si>
  <si>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</si>
  <si>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</si>
  <si>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</si>
  <si>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</si>
  <si>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</si>
  <si>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</si>
  <si>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</si>
  <si>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</si>
  <si>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</si>
  <si>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</si>
  <si>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</si>
  <si>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</si>
  <si>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</si>
  <si>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</si>
  <si>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</si>
  <si>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</si>
  <si>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</si>
  <si>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</si>
  <si>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</si>
  <si>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</si>
  <si>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</si>
  <si>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</si>
  <si>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</si>
  <si>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</si>
  <si>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</si>
  <si>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</si>
  <si>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</si>
  <si>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</si>
  <si>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</si>
  <si>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</si>
  <si>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</si>
  <si>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</si>
  <si>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</si>
  <si>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</si>
  <si>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</si>
  <si>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</si>
  <si>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</si>
  <si>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</si>
  <si>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</si>
  <si>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</si>
  <si>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</si>
  <si>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</si>
  <si>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</si>
  <si>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</si>
  <si>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</si>
  <si>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</si>
  <si>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</si>
  <si>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</si>
  <si>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</si>
  <si>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</si>
  <si>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</si>
  <si>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</si>
  <si>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</si>
  <si>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</si>
  <si>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</si>
  <si>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</si>
  <si>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</si>
  <si>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</si>
  <si>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</si>
  <si>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</si>
  <si>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</si>
  <si>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</si>
  <si>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</si>
  <si>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</si>
  <si>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</si>
  <si>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</si>
  <si>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</si>
  <si>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</si>
  <si>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</si>
  <si>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</si>
  <si>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</si>
  <si>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</si>
  <si>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</si>
  <si>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</si>
  <si>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</si>
  <si>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</si>
  <si>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</si>
  <si>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</si>
  <si>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</si>
  <si>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</si>
  <si>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</si>
  <si>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</si>
  <si>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</si>
  <si>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</si>
  <si>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</si>
  <si>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</si>
  <si>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</si>
  <si>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</si>
  <si>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</si>
  <si>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</si>
  <si>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</si>
  <si>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</si>
  <si>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</si>
  <si>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</si>
  <si>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</si>
  <si>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</si>
  <si>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</si>
  <si>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</si>
  <si>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</si>
  <si>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</si>
  <si>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</si>
  <si>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</si>
  <si>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</si>
  <si>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</si>
  <si>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</si>
  <si>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</si>
  <si>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</si>
  <si>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</si>
  <si>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</si>
  <si>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</si>
  <si>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</si>
  <si>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</si>
  <si>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</si>
  <si>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</si>
  <si>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</si>
  <si>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</si>
  <si>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</si>
  <si>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</si>
  <si>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</si>
  <si>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</si>
  <si>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</si>
  <si>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</si>
  <si>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</si>
  <si>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</si>
  <si>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</si>
  <si>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</si>
  <si>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</si>
  <si>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</si>
  <si>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</si>
  <si>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</si>
  <si>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</si>
  <si>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</si>
  <si>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</si>
  <si>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</si>
  <si>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</si>
  <si>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</si>
  <si>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</si>
  <si>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</si>
  <si>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</si>
  <si>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</si>
  <si>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</si>
  <si>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</si>
  <si>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</si>
  <si>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</si>
  <si>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</si>
  <si>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</si>
  <si>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</si>
  <si>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</si>
  <si>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</si>
  <si>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</si>
  <si>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</si>
  <si>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</si>
  <si>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</si>
  <si>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</si>
  <si>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</si>
  <si>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</si>
  <si>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</si>
  <si>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</si>
  <si>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</si>
  <si>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</si>
  <si>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</si>
  <si>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</si>
  <si>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</si>
  <si>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</si>
  <si>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</si>
  <si>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</si>
  <si>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</si>
  <si>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</si>
  <si>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</si>
  <si>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</si>
  <si>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</si>
  <si>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</si>
  <si>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</si>
  <si>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</si>
  <si>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</si>
  <si>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</si>
  <si>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</si>
  <si>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</si>
  <si>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</si>
  <si>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</si>
  <si>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</si>
  <si>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</si>
  <si>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</si>
  <si>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</si>
  <si>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</si>
  <si>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</si>
  <si>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</si>
  <si>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</si>
  <si>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</si>
  <si>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</si>
  <si>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</si>
  <si>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</si>
  <si>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</si>
  <si>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</si>
  <si>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</si>
  <si>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</si>
  <si>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</si>
  <si>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</si>
  <si>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</si>
  <si>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</si>
  <si>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</si>
  <si>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</si>
  <si>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</si>
  <si>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</si>
  <si>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</si>
  <si>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</si>
  <si>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</si>
  <si>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</si>
  <si>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</si>
  <si>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</si>
  <si>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</si>
  <si>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</si>
  <si>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</si>
  <si>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</si>
  <si>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</si>
  <si>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</si>
  <si>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</si>
  <si>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</si>
  <si>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</si>
  <si>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</si>
  <si>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</si>
  <si>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</si>
  <si>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</si>
  <si>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</si>
  <si>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</si>
  <si>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</si>
  <si>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</si>
  <si>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</si>
  <si>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</si>
  <si>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</si>
  <si>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</si>
  <si>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</si>
  <si>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</si>
  <si>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</si>
  <si>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</si>
  <si>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</si>
  <si>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</si>
  <si>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</si>
  <si>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</si>
  <si>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</si>
  <si>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</si>
  <si>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</si>
  <si>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</si>
  <si>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</si>
  <si>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</si>
  <si>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</si>
  <si>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</si>
  <si>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</si>
  <si>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</si>
  <si>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</si>
  <si>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</si>
  <si>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</si>
  <si>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</si>
  <si>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</si>
  <si>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</si>
  <si>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</si>
  <si>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</si>
  <si>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</si>
  <si>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</si>
  <si>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</si>
  <si>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</si>
  <si>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</si>
  <si>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</si>
  <si>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</si>
  <si>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</si>
  <si>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</si>
  <si>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</si>
  <si>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</si>
  <si>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</si>
  <si>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</si>
  <si>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</si>
  <si>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</si>
  <si>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</si>
  <si>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</si>
  <si>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</si>
  <si>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</si>
  <si>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</si>
  <si>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</si>
  <si>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</si>
  <si>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</si>
  <si>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</si>
  <si>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</si>
  <si>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</si>
  <si>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</si>
  <si>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</si>
  <si>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</si>
  <si>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</si>
  <si>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</si>
  <si>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</si>
  <si>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</si>
  <si>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</si>
  <si>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</si>
  <si>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</si>
  <si>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</si>
  <si>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</si>
  <si>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</si>
  <si>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</si>
  <si>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</si>
  <si>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</si>
  <si>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</si>
  <si>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</si>
  <si>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</si>
  <si>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</si>
  <si>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</si>
  <si>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</si>
  <si>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</si>
  <si>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</si>
  <si>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</si>
  <si>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</si>
  <si>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</si>
  <si>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</si>
  <si>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</si>
  <si>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</si>
  <si>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</si>
  <si>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</si>
  <si>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</si>
  <si>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</si>
  <si>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</si>
  <si>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</si>
  <si>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</si>
  <si>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</si>
  <si>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</si>
  <si>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</si>
  <si>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</si>
  <si>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</si>
  <si>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</si>
  <si>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</si>
  <si>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</si>
  <si>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</si>
  <si>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</si>
  <si>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</si>
  <si>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</si>
  <si>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</si>
  <si>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</si>
  <si>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</si>
  <si>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</si>
  <si>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</si>
  <si>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</si>
  <si>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</si>
  <si>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</si>
  <si>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</si>
  <si>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</si>
  <si>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</si>
  <si>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</si>
  <si>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</si>
  <si>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</si>
  <si>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</si>
  <si>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</si>
  <si>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</si>
  <si>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</si>
  <si>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</si>
  <si>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</si>
  <si>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</si>
  <si>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</si>
  <si>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</si>
  <si>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</si>
  <si>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</si>
  <si>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</si>
  <si>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</si>
  <si>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</si>
  <si>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</si>
  <si>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</si>
  <si>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</si>
  <si>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</si>
  <si>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</si>
  <si>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</si>
  <si>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</si>
  <si>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</si>
  <si>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</si>
  <si>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</si>
  <si>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</si>
  <si>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</si>
  <si>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</si>
  <si>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</si>
  <si>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</si>
  <si>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</si>
  <si>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</si>
  <si>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</si>
  <si>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</si>
  <si>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</si>
  <si>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</si>
  <si>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</si>
  <si>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</si>
  <si>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</si>
  <si>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</si>
  <si>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</si>
  <si>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</si>
  <si>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</si>
  <si>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</si>
  <si>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</si>
  <si>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</si>
  <si>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</si>
  <si>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</si>
  <si>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</si>
  <si>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</si>
  <si>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</si>
  <si>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</si>
  <si>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</si>
  <si>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</si>
  <si>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</si>
  <si>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</si>
  <si>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</si>
  <si>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</si>
  <si>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</si>
  <si>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</si>
  <si>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</si>
  <si>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</si>
  <si>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</si>
  <si>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</si>
  <si>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</si>
  <si>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</si>
  <si>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</si>
  <si>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</si>
  <si>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</si>
  <si>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</si>
  <si>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</si>
  <si>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</si>
  <si>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</si>
  <si>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</si>
  <si>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</si>
  <si>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</si>
  <si>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</si>
  <si>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</si>
  <si>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</si>
  <si>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</si>
  <si>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</si>
  <si>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</si>
  <si>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</si>
  <si>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</si>
  <si>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</si>
  <si>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</si>
  <si>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</si>
  <si>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</si>
  <si>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</si>
  <si>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</si>
  <si>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</si>
  <si>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</si>
  <si>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</si>
  <si>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</si>
  <si>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</si>
  <si>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</si>
  <si>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</si>
  <si>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</si>
  <si>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</si>
  <si>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</si>
  <si>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</si>
  <si>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</si>
  <si>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</si>
  <si>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</si>
  <si>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</si>
  <si>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</si>
  <si>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</si>
  <si>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</si>
  <si>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</si>
  <si>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</si>
  <si>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</si>
  <si>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</si>
  <si>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</si>
  <si>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</si>
  <si>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</si>
  <si>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</si>
  <si>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</si>
  <si>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</si>
  <si>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</si>
  <si>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</si>
  <si>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</si>
  <si>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</si>
  <si>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</si>
  <si>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</si>
  <si>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</si>
  <si>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</si>
  <si>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</si>
  <si>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</si>
  <si>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</si>
  <si>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</si>
  <si>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</si>
  <si>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</si>
  <si>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</si>
  <si>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</si>
  <si>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</si>
  <si>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</si>
  <si>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</si>
  <si>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</si>
  <si>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</si>
  <si>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</si>
  <si>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</si>
  <si>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</si>
  <si>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</si>
  <si>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</si>
  <si>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</si>
  <si>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</si>
  <si>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</si>
  <si>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</si>
  <si>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</si>
  <si>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</si>
  <si>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</si>
  <si>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</si>
  <si>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</si>
  <si>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</si>
  <si>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</si>
  <si>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</si>
  <si>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</si>
  <si>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</si>
  <si>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</si>
  <si>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</si>
  <si>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</si>
  <si>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</si>
  <si>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</si>
  <si>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</si>
  <si>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</si>
  <si>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</si>
  <si>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</si>
  <si>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</si>
  <si>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</si>
  <si>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</si>
  <si>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</si>
  <si>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</si>
  <si>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</si>
  <si>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</si>
  <si>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</si>
  <si>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</si>
  <si>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</si>
  <si>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</si>
  <si>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</si>
  <si>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</si>
  <si>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</si>
  <si>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</si>
  <si>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</si>
  <si>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</si>
  <si>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</si>
  <si>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</si>
  <si>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</si>
  <si>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</si>
  <si>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</si>
  <si>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</si>
  <si>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</si>
  <si>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</si>
  <si>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</si>
  <si>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</si>
  <si>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</si>
  <si>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</si>
  <si>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</si>
  <si>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</si>
  <si>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</si>
  <si>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</si>
  <si>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</si>
  <si>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</si>
  <si>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</si>
  <si>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</si>
  <si>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</si>
  <si>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</si>
  <si>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</si>
  <si>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</si>
  <si>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</si>
  <si>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</si>
  <si>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</si>
  <si>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</si>
  <si>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</si>
  <si>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</si>
  <si>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</si>
  <si>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</si>
  <si>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</si>
  <si>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</si>
  <si>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</si>
  <si>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</si>
  <si>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</si>
  <si>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</si>
  <si>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</si>
  <si>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</si>
  <si>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</si>
  <si>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</si>
  <si>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</si>
  <si>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</si>
  <si>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</si>
  <si>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</si>
  <si>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</si>
  <si>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</si>
  <si>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</si>
  <si>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</si>
  <si>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</si>
  <si>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</si>
  <si>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</si>
  <si>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</si>
  <si>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</si>
  <si>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</si>
  <si>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</si>
  <si>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</si>
  <si>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</si>
  <si>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</si>
  <si>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</si>
  <si>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</si>
  <si>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</si>
  <si>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</si>
  <si>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</si>
  <si>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</si>
  <si>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</si>
  <si>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</si>
  <si>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</si>
  <si>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</si>
  <si>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</si>
  <si>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</si>
  <si>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</si>
  <si>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</si>
  <si>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</si>
  <si>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</si>
  <si>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</si>
  <si>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</si>
  <si>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</si>
  <si>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</si>
  <si>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</si>
  <si>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</si>
  <si>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</si>
  <si>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</si>
  <si>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</si>
  <si>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</si>
  <si>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</si>
  <si>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</si>
  <si>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</si>
  <si>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</si>
  <si>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</si>
  <si>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</si>
  <si>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</si>
  <si>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</si>
  <si>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</si>
  <si>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</si>
  <si>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</si>
  <si>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</si>
  <si>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</si>
  <si>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</si>
  <si>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</si>
  <si>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</si>
  <si>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</si>
  <si>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</si>
  <si>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</si>
  <si>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</si>
  <si>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</si>
  <si>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</si>
  <si>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</si>
  <si>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</si>
  <si>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</si>
  <si>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</si>
  <si>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</si>
  <si>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</si>
  <si>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</si>
  <si>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</si>
  <si>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</si>
  <si>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</si>
  <si>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</si>
  <si>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</si>
  <si>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</si>
  <si>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</si>
  <si>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</si>
  <si>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</si>
  <si>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</si>
  <si>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</si>
  <si>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</si>
  <si>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</si>
  <si>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</si>
  <si>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</si>
  <si>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</si>
  <si>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</si>
  <si>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</si>
  <si>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</si>
  <si>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</si>
  <si>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</si>
  <si>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</si>
  <si>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</si>
  <si>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</si>
  <si>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</si>
  <si>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</si>
  <si>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</si>
  <si>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</si>
  <si>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</si>
  <si>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</si>
  <si>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</si>
  <si>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</si>
  <si>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</si>
  <si>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</si>
  <si>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</si>
  <si>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</si>
  <si>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</si>
  <si>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</si>
  <si>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</si>
  <si>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</si>
  <si>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</si>
  <si>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</si>
  <si>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</si>
  <si>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</si>
  <si>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</si>
  <si>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</si>
  <si>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</si>
  <si>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</si>
  <si>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</si>
  <si>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</si>
  <si>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</si>
  <si>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</si>
  <si>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</si>
  <si>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</si>
  <si>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</si>
  <si>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</si>
  <si>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</si>
  <si>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</si>
  <si>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</si>
  <si>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</si>
  <si>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</si>
  <si>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</si>
  <si>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</si>
  <si>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</si>
  <si>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</si>
  <si>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</si>
  <si>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</si>
  <si>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</si>
  <si>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</si>
  <si>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</si>
  <si>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</si>
  <si>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</si>
  <si>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</si>
  <si>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</si>
  <si>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</si>
  <si>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</si>
  <si>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</si>
  <si>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</si>
  <si>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</si>
  <si>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</si>
  <si>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</si>
  <si>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</si>
  <si>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</si>
  <si>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</si>
  <si>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</si>
  <si>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</si>
  <si>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</si>
  <si>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</si>
  <si>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</si>
  <si>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</si>
  <si>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</si>
  <si>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</si>
  <si>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</si>
  <si>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</si>
  <si>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</si>
  <si>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</si>
  <si>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</si>
  <si>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</si>
  <si>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</si>
  <si>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</si>
  <si>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</si>
  <si>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</si>
  <si>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</si>
  <si>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</si>
  <si>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</si>
  <si>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</si>
  <si>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</si>
  <si>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</si>
  <si>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</si>
  <si>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</si>
  <si>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</si>
  <si>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</si>
  <si>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</si>
  <si>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</si>
  <si>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</si>
  <si>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</si>
  <si>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</si>
  <si>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</si>
  <si>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</si>
  <si>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</si>
  <si>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</si>
  <si>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</si>
  <si>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</si>
  <si>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</si>
  <si>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</si>
  <si>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</si>
  <si>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</si>
  <si>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</si>
  <si>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</si>
  <si>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</si>
  <si>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</si>
  <si>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</si>
  <si>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</si>
  <si>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</si>
  <si>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</si>
  <si>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</si>
  <si>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</si>
  <si>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</si>
  <si>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</si>
  <si>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</si>
  <si>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</si>
  <si>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</si>
  <si>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</si>
  <si>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</si>
  <si>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</si>
  <si>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</si>
  <si>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</si>
  <si>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</si>
  <si>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</si>
  <si>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</si>
  <si>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</si>
  <si>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</si>
  <si>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</si>
  <si>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</si>
  <si>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</si>
  <si>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</si>
  <si>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</si>
  <si>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</si>
  <si>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</si>
  <si>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</si>
  <si>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</si>
  <si>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</si>
  <si>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</si>
  <si>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</si>
  <si>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</si>
  <si>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</si>
  <si>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</si>
  <si>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</si>
  <si>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</si>
  <si>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</si>
  <si>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</si>
  <si>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</si>
  <si>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</si>
  <si>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</si>
  <si>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</si>
  <si>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</si>
  <si>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</si>
  <si>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</si>
  <si>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</si>
  <si>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</si>
  <si>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</si>
  <si>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</si>
  <si>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</si>
  <si>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</si>
  <si>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</si>
  <si>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</si>
  <si>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</si>
  <si>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</si>
  <si>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</si>
  <si>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</si>
  <si>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</si>
  <si>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</si>
  <si>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</si>
  <si>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</si>
  <si>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</si>
  <si>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</si>
  <si>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</si>
  <si>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</si>
  <si>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</si>
  <si>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</si>
  <si>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</si>
  <si>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</si>
  <si>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</si>
  <si>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</si>
  <si>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</si>
  <si>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</si>
  <si>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</si>
  <si>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</si>
  <si>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</si>
  <si>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</si>
  <si>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</si>
  <si>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</si>
  <si>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</si>
  <si>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</si>
  <si>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</si>
  <si>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</si>
  <si>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</si>
  <si>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</si>
  <si>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</si>
  <si>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</si>
  <si>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</si>
  <si>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</si>
  <si>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</si>
  <si>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</si>
  <si>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</si>
  <si>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</si>
  <si>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</si>
  <si>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</si>
  <si>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</si>
  <si>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</si>
  <si>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</si>
  <si>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</si>
  <si>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</si>
  <si>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</si>
  <si>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</si>
  <si>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</si>
  <si>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</si>
  <si>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</si>
  <si>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</si>
  <si>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</si>
  <si>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</si>
  <si>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</si>
  <si>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</si>
  <si>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</si>
  <si>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</si>
  <si>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</si>
  <si>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</si>
  <si>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</si>
  <si>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</si>
  <si>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</si>
  <si>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</si>
  <si>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</si>
  <si>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</si>
  <si>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</si>
  <si>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</si>
  <si>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</si>
  <si>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</si>
  <si>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</si>
  <si>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</si>
  <si>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</si>
  <si>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</si>
  <si>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</si>
  <si>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</si>
  <si>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</si>
  <si>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</si>
  <si>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</si>
  <si>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</si>
  <si>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</si>
  <si>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</si>
  <si>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</si>
  <si>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</si>
  <si>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</si>
  <si>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</si>
  <si>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</si>
  <si>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</si>
  <si>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</si>
  <si>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</si>
  <si>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</si>
  <si>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</si>
  <si>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</si>
  <si>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</si>
  <si>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</si>
  <si>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</si>
  <si>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</si>
  <si>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</si>
  <si>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</si>
  <si>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</si>
  <si>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</si>
  <si>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</si>
  <si>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</si>
  <si>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</si>
  <si>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</si>
  <si>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</si>
  <si>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</si>
  <si>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</si>
  <si>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</si>
  <si>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</si>
  <si>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</si>
  <si>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</si>
  <si>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</si>
  <si>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</si>
  <si>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</si>
  <si>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</si>
  <si>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</si>
  <si>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</si>
  <si>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</si>
  <si>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</si>
  <si>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</si>
  <si>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</si>
  <si>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</si>
  <si>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</si>
  <si>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</si>
  <si>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</si>
  <si>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</si>
  <si>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</si>
  <si>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</si>
  <si>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</si>
  <si>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</si>
  <si>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</si>
  <si>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</si>
  <si>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</si>
  <si>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</si>
  <si>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</si>
  <si>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</si>
  <si>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</si>
  <si>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</si>
  <si>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</si>
  <si>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</si>
  <si>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</si>
  <si>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</si>
  <si>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</si>
  <si>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</si>
  <si>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</si>
  <si>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</si>
  <si>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</si>
  <si>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</si>
  <si>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</si>
  <si>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</si>
  <si>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</si>
  <si>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</si>
  <si>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</si>
  <si>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</si>
  <si>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</si>
  <si>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</si>
  <si>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</si>
  <si>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</si>
  <si>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</si>
  <si>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</si>
  <si>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</si>
  <si>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</si>
  <si>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</si>
  <si>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</si>
  <si>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</si>
  <si>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</si>
  <si>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</si>
  <si>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</si>
  <si>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</si>
  <si>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</si>
  <si>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</si>
  <si>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</si>
  <si>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</si>
  <si>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</si>
  <si>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</si>
  <si>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</si>
  <si>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</si>
  <si>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</si>
  <si>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</si>
  <si>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</si>
  <si>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</si>
  <si>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</si>
  <si>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</si>
  <si>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</si>
  <si>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</si>
  <si>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</si>
  <si>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</si>
  <si>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</si>
  <si>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</si>
  <si>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</si>
  <si>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</si>
  <si>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</si>
  <si>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</si>
  <si>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</si>
  <si>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</si>
  <si>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</si>
  <si>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</si>
  <si>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</si>
  <si>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</si>
  <si>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</si>
  <si>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</si>
  <si>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</si>
  <si>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</si>
  <si>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</si>
  <si>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</si>
  <si>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</si>
  <si>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</si>
  <si>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</si>
  <si>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</si>
  <si>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</si>
  <si>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</si>
  <si>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</si>
  <si>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</si>
  <si>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</si>
  <si>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</si>
  <si>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</si>
  <si>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</si>
  <si>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</si>
  <si>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</si>
  <si>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</si>
  <si>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</si>
  <si>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</si>
  <si>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</si>
  <si>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</si>
  <si>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</si>
  <si>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</si>
  <si>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</si>
  <si>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</si>
  <si>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</si>
  <si>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</si>
  <si>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</si>
  <si>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</si>
  <si>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</si>
  <si>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</si>
  <si>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</si>
  <si>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</si>
  <si>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</si>
  <si>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</si>
  <si>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</si>
  <si>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</si>
  <si>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</si>
  <si>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</si>
  <si>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</si>
  <si>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</si>
  <si>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</si>
  <si>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</si>
  <si>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</si>
  <si>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</si>
  <si>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</si>
  <si>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</si>
  <si>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</si>
  <si>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</si>
  <si>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</si>
  <si>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</si>
  <si>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</si>
  <si>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</si>
  <si>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</si>
  <si>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</si>
  <si>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</si>
  <si>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</si>
  <si>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</si>
  <si>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</si>
  <si>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</si>
  <si>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</si>
  <si>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</si>
  <si>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</si>
  <si>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</si>
  <si>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</si>
  <si>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</si>
  <si>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</si>
  <si>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</si>
  <si>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</si>
  <si>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</si>
  <si>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</si>
  <si>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</si>
  <si>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</si>
  <si>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</si>
  <si>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</si>
  <si>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</si>
  <si>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</si>
  <si>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</si>
  <si>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</si>
  <si>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</si>
  <si>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</si>
  <si>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</si>
  <si>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</si>
  <si>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</si>
  <si>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</si>
  <si>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</si>
  <si>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</si>
  <si>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</si>
  <si>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</si>
  <si>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</si>
  <si>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</si>
  <si>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</si>
  <si>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</si>
  <si>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</si>
  <si>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</si>
  <si>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</si>
  <si>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</si>
  <si>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</si>
  <si>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</si>
  <si>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</si>
  <si>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</si>
  <si>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</si>
  <si>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</si>
  <si>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</si>
  <si>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</si>
  <si>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</si>
  <si>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</si>
  <si>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</si>
  <si>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</si>
  <si>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</si>
  <si>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</si>
  <si>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</si>
  <si>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</si>
  <si>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</si>
  <si>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</si>
  <si>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</si>
  <si>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</si>
  <si>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</si>
  <si>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</si>
  <si>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</si>
  <si>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</si>
  <si>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</si>
  <si>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</si>
  <si>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</si>
  <si>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</si>
  <si>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</si>
  <si>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</si>
  <si>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</si>
  <si>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</si>
  <si>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</si>
  <si>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</si>
  <si>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</si>
  <si>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</si>
  <si>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</si>
  <si>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</si>
  <si>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</si>
  <si>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</si>
  <si>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</si>
  <si>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</si>
  <si>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</si>
  <si>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</si>
  <si>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</si>
  <si>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</si>
  <si>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</si>
  <si>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</si>
  <si>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</si>
  <si>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</si>
  <si>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</si>
  <si>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</si>
  <si>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</si>
  <si>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</si>
  <si>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</si>
  <si>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</si>
  <si>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</si>
  <si>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</si>
  <si>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</si>
  <si>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</si>
  <si>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</si>
  <si>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</si>
  <si>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</si>
  <si>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</si>
  <si>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</si>
  <si>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</si>
  <si>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</si>
  <si>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</si>
  <si>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</si>
  <si>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</si>
  <si>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</si>
  <si>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</si>
  <si>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</si>
  <si>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</si>
  <si>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</si>
  <si>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</si>
  <si>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</si>
  <si>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</si>
  <si>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</si>
  <si>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</si>
  <si>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</si>
  <si>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</si>
  <si>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</si>
  <si>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</si>
  <si>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</si>
  <si>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</si>
  <si>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</si>
  <si>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</si>
  <si>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</si>
  <si>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</si>
  <si>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</si>
  <si>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</si>
  <si>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</si>
  <si>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</si>
  <si>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</si>
  <si>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</si>
  <si>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</si>
  <si>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</si>
  <si>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</si>
  <si>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</si>
  <si>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</si>
  <si>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</si>
  <si>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</si>
  <si>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</si>
  <si>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</si>
  <si>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</si>
  <si>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</si>
  <si>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</si>
  <si>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</si>
  <si>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</si>
  <si>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</si>
  <si>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</si>
  <si>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</si>
  <si>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</si>
  <si>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</si>
  <si>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</si>
  <si>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</si>
  <si>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</si>
  <si>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</si>
  <si>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</si>
  <si>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</si>
  <si>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</si>
  <si>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</si>
  <si>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</si>
  <si>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</si>
  <si>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</si>
  <si>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</si>
  <si>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</si>
  <si>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</si>
  <si>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</si>
  <si>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</si>
  <si>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</si>
  <si>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</si>
  <si>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</si>
  <si>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</si>
  <si>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</si>
  <si>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</si>
  <si>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</si>
  <si>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</si>
  <si>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</si>
  <si>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</si>
  <si>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</si>
  <si>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</si>
  <si>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</si>
  <si>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</si>
  <si>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</si>
  <si>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</si>
  <si>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</si>
  <si>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</si>
  <si>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</si>
  <si>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</si>
  <si>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</si>
  <si>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</si>
  <si>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</si>
  <si>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</si>
  <si>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</si>
  <si>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</si>
  <si>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</si>
  <si>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</si>
  <si>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</si>
  <si>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</si>
  <si>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</si>
  <si>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</si>
  <si>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</si>
  <si>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</si>
  <si>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</si>
  <si>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</si>
  <si>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</si>
  <si>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</si>
  <si>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</si>
  <si>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</si>
  <si>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</si>
  <si>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</si>
  <si>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</si>
  <si>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</si>
  <si>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</si>
  <si>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</si>
  <si>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</si>
  <si>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</si>
  <si>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</si>
  <si>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</si>
  <si>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</si>
  <si>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</si>
  <si>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</si>
  <si>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</si>
  <si>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</si>
  <si>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</si>
  <si>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</si>
  <si>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</si>
  <si>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</si>
  <si>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</si>
  <si>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</si>
  <si>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</si>
  <si>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</si>
  <si>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</si>
  <si>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</si>
  <si>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</si>
  <si>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</si>
  <si>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</si>
  <si>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</si>
  <si>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</si>
  <si>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</si>
  <si>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</si>
  <si>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</si>
  <si>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</si>
  <si>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</si>
  <si>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</si>
  <si>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</si>
  <si>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</si>
  <si>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</si>
  <si>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</si>
  <si>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</si>
  <si>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</si>
  <si>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</si>
  <si>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</si>
  <si>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</si>
  <si>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</si>
  <si>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</si>
  <si>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</si>
  <si>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</si>
  <si>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</si>
  <si>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</si>
  <si>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</si>
  <si>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</si>
  <si>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</si>
  <si>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</si>
  <si>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</si>
  <si>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</si>
  <si>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</si>
  <si>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</si>
  <si>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</si>
  <si>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</si>
  <si>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</si>
  <si>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</si>
  <si>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</si>
  <si>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</si>
  <si>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</si>
  <si>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</si>
  <si>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</si>
  <si>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</si>
  <si>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</si>
  <si>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</si>
  <si>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</si>
  <si>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</si>
  <si>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</si>
  <si>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</si>
  <si>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</si>
  <si>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</si>
  <si>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</si>
  <si>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</si>
  <si>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</si>
  <si>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</si>
  <si>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</si>
  <si>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</si>
  <si>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</si>
  <si>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</si>
  <si>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</si>
  <si>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</si>
  <si>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</si>
  <si>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</si>
  <si>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</si>
  <si>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</si>
  <si>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</si>
  <si>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</si>
  <si>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</si>
  <si>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</si>
  <si>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</si>
  <si>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</si>
  <si>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</si>
  <si>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</si>
  <si>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</si>
  <si>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</si>
  <si>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</si>
  <si>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</si>
  <si>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</si>
  <si>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</si>
  <si>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</si>
  <si>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</si>
  <si>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</si>
  <si>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</si>
  <si>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</si>
  <si>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</si>
  <si>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</si>
  <si>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</si>
  <si>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</si>
  <si>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</si>
  <si>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</si>
  <si>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</si>
  <si>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</si>
  <si>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</si>
  <si>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</si>
  <si>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</si>
  <si>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</si>
  <si>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</si>
  <si>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</si>
  <si>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</si>
  <si>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</si>
  <si>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</si>
  <si>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</si>
  <si>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</si>
  <si>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</si>
  <si>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</si>
  <si>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</si>
  <si>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</si>
  <si>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</si>
  <si>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</si>
  <si>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</si>
  <si>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</si>
  <si>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</si>
  <si>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</si>
  <si>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</si>
  <si>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</si>
  <si>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</si>
  <si>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</si>
  <si>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</si>
  <si>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</si>
  <si>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</si>
  <si>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</si>
  <si>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</si>
  <si>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</si>
  <si>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</si>
  <si>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</si>
  <si>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</si>
  <si>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</si>
  <si>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</si>
  <si>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</si>
  <si>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</si>
  <si>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</si>
  <si>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</si>
  <si>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</si>
  <si>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</si>
  <si>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</si>
  <si>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</si>
  <si>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</si>
  <si>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</si>
  <si>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</si>
  <si>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</si>
  <si>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</si>
  <si>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</si>
  <si>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</si>
  <si>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</si>
  <si>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</si>
  <si>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</si>
  <si>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</si>
  <si>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</si>
  <si>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</si>
  <si>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</si>
  <si>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</si>
  <si>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</si>
  <si>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</si>
  <si>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</si>
  <si>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</si>
  <si>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</si>
  <si>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</si>
  <si>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</si>
  <si>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</si>
  <si>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</si>
  <si>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</si>
  <si>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</si>
  <si>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</si>
  <si>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</si>
  <si>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</si>
  <si>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</si>
  <si>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</si>
  <si>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</si>
  <si>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</si>
  <si>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</si>
  <si>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</si>
  <si>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</si>
  <si>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</si>
  <si>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</si>
  <si>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</si>
  <si>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</si>
  <si>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</si>
  <si>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</si>
  <si>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</si>
  <si>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</si>
  <si>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</si>
  <si>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</si>
  <si>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</si>
  <si>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</si>
  <si>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</si>
  <si>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</si>
  <si>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</si>
  <si>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</si>
  <si>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</si>
  <si>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</si>
  <si>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</si>
  <si>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</si>
  <si>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</si>
  <si>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</si>
  <si>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</si>
  <si>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</si>
  <si>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</si>
  <si>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</si>
  <si>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</si>
  <si>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</si>
  <si>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</si>
  <si>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</si>
  <si>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</si>
  <si>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</si>
  <si>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</si>
  <si>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</si>
  <si>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</si>
  <si>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</si>
  <si>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</si>
  <si>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</si>
  <si>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</si>
  <si>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</si>
  <si>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</si>
  <si>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</si>
  <si>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</si>
  <si>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</si>
  <si>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</si>
  <si>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</si>
  <si>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</si>
  <si>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</si>
  <si>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</si>
  <si>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</si>
  <si>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</si>
  <si>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</si>
  <si>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</si>
  <si>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</si>
  <si>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</si>
  <si>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</si>
  <si>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</si>
  <si>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</si>
  <si>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</si>
  <si>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</si>
  <si>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</si>
  <si>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</si>
  <si>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</si>
  <si>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</si>
  <si>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</si>
  <si>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</si>
  <si>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</si>
  <si>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</si>
  <si>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</si>
  <si>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</si>
  <si>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</si>
  <si>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</si>
  <si>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</si>
  <si>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</si>
  <si>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</si>
  <si>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</si>
  <si>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</si>
  <si>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</si>
  <si>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</si>
  <si>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</si>
  <si>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</si>
  <si>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</si>
  <si>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</si>
  <si>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</si>
  <si>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</si>
  <si>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</si>
  <si>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</si>
  <si>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</si>
  <si>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</si>
  <si>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</si>
  <si>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</si>
  <si>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</si>
  <si>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</si>
  <si>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</si>
  <si>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</si>
  <si>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</si>
  <si>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</si>
  <si>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</si>
  <si>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</si>
  <si>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</si>
  <si>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</si>
  <si>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</si>
  <si>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</si>
  <si>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</si>
  <si>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</si>
  <si>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</si>
  <si>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</si>
  <si>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</si>
  <si>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</si>
  <si>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</si>
  <si>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</si>
  <si>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</si>
  <si>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</si>
  <si>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</si>
  <si>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</si>
  <si>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</si>
  <si>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</si>
  <si>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</si>
  <si>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</si>
  <si>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</si>
  <si>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</si>
  <si>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</si>
  <si>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</si>
  <si>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</si>
  <si>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</si>
  <si>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</si>
  <si>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</si>
  <si>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</si>
  <si>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</si>
  <si>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</si>
  <si>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</si>
  <si>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</si>
  <si>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</si>
  <si>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</si>
  <si>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</si>
  <si>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</si>
  <si>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</si>
  <si>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</si>
  <si>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</si>
  <si>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</si>
  <si>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</si>
  <si>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</si>
  <si>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</si>
  <si>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</si>
  <si>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</si>
  <si>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</si>
  <si>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</si>
  <si>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</si>
  <si>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</si>
  <si>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</si>
  <si>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</si>
  <si>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</si>
  <si>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</si>
  <si>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</si>
  <si>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</si>
  <si>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</si>
  <si>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</si>
  <si>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</si>
  <si>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</si>
  <si>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</si>
  <si>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</si>
  <si>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</si>
  <si>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</si>
  <si>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</si>
  <si>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</si>
  <si>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</si>
  <si>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</si>
  <si>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</si>
  <si>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</si>
  <si>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</si>
  <si>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</si>
  <si>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</si>
  <si>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</si>
  <si>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</si>
  <si>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</si>
  <si>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</si>
  <si>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</si>
  <si>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</si>
  <si>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</si>
  <si>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</si>
  <si>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</si>
  <si>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</si>
  <si>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</si>
  <si>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</si>
  <si>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</si>
  <si>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</si>
  <si>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</si>
  <si>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</si>
  <si>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</si>
  <si>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</si>
  <si>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</si>
  <si>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</si>
  <si>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</si>
  <si>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</si>
  <si>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</si>
  <si>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</si>
  <si>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</si>
  <si>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</si>
  <si>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</si>
  <si>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</si>
  <si>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</si>
  <si>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</si>
  <si>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</si>
  <si>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</si>
  <si>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</si>
  <si>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</si>
  <si>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</si>
  <si>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</si>
  <si>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</si>
  <si>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</si>
  <si>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</si>
  <si>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</si>
  <si>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</si>
  <si>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</si>
  <si>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</si>
  <si>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</si>
  <si>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</si>
  <si>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</si>
  <si>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</si>
  <si>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</si>
  <si>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</si>
  <si>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</si>
  <si>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</si>
  <si>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</si>
  <si>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</si>
  <si>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</si>
  <si>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</si>
  <si>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</si>
  <si>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</si>
  <si>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</si>
  <si>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</si>
  <si>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</si>
  <si>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</si>
  <si>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</si>
  <si>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</si>
  <si>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</si>
  <si>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</si>
  <si>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</si>
  <si>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</si>
  <si>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</si>
  <si>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</si>
  <si>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</si>
  <si>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</si>
  <si>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</si>
  <si>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</si>
  <si>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</si>
  <si>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</si>
  <si>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</si>
  <si>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</si>
  <si>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</si>
  <si>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</si>
  <si>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</si>
  <si>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</si>
  <si>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</si>
  <si>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</si>
  <si>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</si>
  <si>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</si>
  <si>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</si>
  <si>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</si>
  <si>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</si>
  <si>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</si>
  <si>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</si>
  <si>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</si>
  <si>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</si>
  <si>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</si>
  <si>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</si>
  <si>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</si>
  <si>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</si>
  <si>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</si>
  <si>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</si>
  <si>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</si>
  <si>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</si>
  <si>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</si>
  <si>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</si>
  <si>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</si>
  <si>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</si>
  <si>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</si>
  <si>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</si>
  <si>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</si>
  <si>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</si>
  <si>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</si>
  <si>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</si>
  <si>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</si>
  <si>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</si>
  <si>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</si>
  <si>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</si>
  <si>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</si>
  <si>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</si>
  <si>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</si>
  <si>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</si>
  <si>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</si>
  <si>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</si>
  <si>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</si>
  <si>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</si>
  <si>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</si>
  <si>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</si>
  <si>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</si>
  <si>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</si>
  <si>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</si>
  <si>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</si>
  <si>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</si>
  <si>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</si>
  <si>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</si>
  <si>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</si>
  <si>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</si>
  <si>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</si>
  <si>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</si>
  <si>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</si>
  <si>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</si>
  <si>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</si>
  <si>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</si>
  <si>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</si>
  <si>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</si>
  <si>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</si>
  <si>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</si>
  <si>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</si>
  <si>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</si>
  <si>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</si>
  <si>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</si>
  <si>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</si>
  <si>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</si>
  <si>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</si>
  <si>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</si>
  <si>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</si>
  <si>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</si>
  <si>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</si>
  <si>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</si>
  <si>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</si>
  <si>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</si>
  <si>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</si>
  <si>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</si>
  <si>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</si>
  <si>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</si>
  <si>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</si>
  <si>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</si>
  <si>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</si>
  <si>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</si>
  <si>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</si>
  <si>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</si>
  <si>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</si>
  <si>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</si>
  <si>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</si>
  <si>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</si>
  <si>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</si>
  <si>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</si>
  <si>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</si>
  <si>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</si>
  <si>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</si>
  <si>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</si>
  <si>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</si>
  <si>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</si>
  <si>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</si>
  <si>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</si>
  <si>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</si>
  <si>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</si>
  <si>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</si>
  <si>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</si>
  <si>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</si>
  <si>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</si>
  <si>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</si>
  <si>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</si>
  <si>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</si>
  <si>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</si>
  <si>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</si>
  <si>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</si>
  <si>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</si>
  <si>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</si>
  <si>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</si>
  <si>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</si>
  <si>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</si>
  <si>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</si>
  <si>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</si>
  <si>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</si>
  <si>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</si>
  <si>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</si>
  <si>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</si>
  <si>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</si>
  <si>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</si>
  <si>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</si>
  <si>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</si>
  <si>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</si>
  <si>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</si>
  <si>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</si>
  <si>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</si>
  <si>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</si>
  <si>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</si>
  <si>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</si>
  <si>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</si>
  <si>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</si>
  <si>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</si>
  <si>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</si>
  <si>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</si>
  <si>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</si>
  <si>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</si>
  <si>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</si>
  <si>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</si>
  <si>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</si>
  <si>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</si>
  <si>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</si>
  <si>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</si>
  <si>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</si>
  <si>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</si>
  <si>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</si>
  <si>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</si>
  <si>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</si>
  <si>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</si>
  <si>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</si>
  <si>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</si>
  <si>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</si>
  <si>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</si>
  <si>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</si>
  <si>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</si>
  <si>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</si>
  <si>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</si>
  <si>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</si>
  <si>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</si>
  <si>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</si>
  <si>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</si>
  <si>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</si>
  <si>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</si>
  <si>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</si>
  <si>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</si>
  <si>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</si>
  <si>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</si>
  <si>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</si>
  <si>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</si>
  <si>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</si>
  <si>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</si>
  <si>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</si>
  <si>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</si>
  <si>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</si>
  <si>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</si>
  <si>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</si>
  <si>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</si>
  <si>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</si>
  <si>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</si>
  <si>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</si>
  <si>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</si>
  <si>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</si>
  <si>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</si>
  <si>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</si>
  <si>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</si>
  <si>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</si>
  <si>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</si>
  <si>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</si>
  <si>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</si>
  <si>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</si>
  <si>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</si>
  <si>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</si>
  <si>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</si>
  <si>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</si>
  <si>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</si>
  <si>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</si>
  <si>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</si>
  <si>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</si>
  <si>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</si>
  <si>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</si>
  <si>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</si>
  <si>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</si>
  <si>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</si>
  <si>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</si>
  <si>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</si>
  <si>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</si>
  <si>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</si>
  <si>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</si>
  <si>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</si>
  <si>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</si>
  <si>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</si>
  <si>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</si>
  <si>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</si>
  <si>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</si>
  <si>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</si>
  <si>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</si>
  <si>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</si>
  <si>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</si>
  <si>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</si>
  <si>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</si>
  <si>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</si>
  <si>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</si>
  <si>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</si>
  <si>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</si>
  <si>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</si>
  <si>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</si>
  <si>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</si>
  <si>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</si>
  <si>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</si>
  <si>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</si>
  <si>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</si>
  <si>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</si>
  <si>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</si>
  <si>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</si>
  <si>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</si>
  <si>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</si>
  <si>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</si>
  <si>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</si>
  <si>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</si>
  <si>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</si>
  <si>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</si>
  <si>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</si>
  <si>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</si>
  <si>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</si>
  <si>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</si>
  <si>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</si>
  <si>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</si>
  <si>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</si>
  <si>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</si>
  <si>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</si>
  <si>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</si>
  <si>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</si>
  <si>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</si>
  <si>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</si>
  <si>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</si>
  <si>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</si>
  <si>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</si>
  <si>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</si>
  <si>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</si>
  <si>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</si>
  <si>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</si>
  <si>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</si>
  <si>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</si>
  <si>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</si>
  <si>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</si>
  <si>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</si>
  <si>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</si>
  <si>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</si>
  <si>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</si>
  <si>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</si>
  <si>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</si>
  <si>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</si>
  <si>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</si>
  <si>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</si>
  <si>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</si>
  <si>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</si>
  <si>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</si>
  <si>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</si>
  <si>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</si>
  <si>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</si>
  <si>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</si>
  <si>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</si>
  <si>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</si>
  <si>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</si>
  <si>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</si>
  <si>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</si>
  <si>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</si>
  <si>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</si>
  <si>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</si>
  <si>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</si>
  <si>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</si>
  <si>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</si>
  <si>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</si>
  <si>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</si>
  <si>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</si>
  <si>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</si>
  <si>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</si>
  <si>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</si>
  <si>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</si>
  <si>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</si>
  <si>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</si>
  <si>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</si>
  <si>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</si>
  <si>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</si>
  <si>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</si>
  <si>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</si>
  <si>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</si>
  <si>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</si>
  <si>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</si>
  <si>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</si>
  <si>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</si>
  <si>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</si>
  <si>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</si>
  <si>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</si>
  <si>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</si>
  <si>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</si>
  <si>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</si>
  <si>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</si>
  <si>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</si>
  <si>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</si>
  <si>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</si>
  <si>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</si>
  <si>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</si>
  <si>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</si>
  <si>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</si>
  <si>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</si>
  <si>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</si>
  <si>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</si>
  <si>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</si>
  <si>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</si>
  <si>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</si>
  <si>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</si>
  <si>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</si>
  <si>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</si>
  <si>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</si>
  <si>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</si>
  <si>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</si>
  <si>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</si>
  <si>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</si>
  <si>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</si>
  <si>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</si>
  <si>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</si>
  <si>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</si>
  <si>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</si>
  <si>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</si>
  <si>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</si>
  <si>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</si>
  <si>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</si>
  <si>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</si>
  <si>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</si>
  <si>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</si>
  <si>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</si>
  <si>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</si>
  <si>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</si>
  <si>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</si>
  <si>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</si>
  <si>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</si>
  <si>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</si>
  <si>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</si>
  <si>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</si>
  <si>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</si>
  <si>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</si>
  <si>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</si>
  <si>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</si>
  <si>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</si>
  <si>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</si>
  <si>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</si>
  <si>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</si>
  <si>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</si>
  <si>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</si>
  <si>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</si>
  <si>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</si>
  <si>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</si>
  <si>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</si>
  <si>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</si>
  <si>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</si>
  <si>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</si>
  <si>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</si>
  <si>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</si>
  <si>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</si>
  <si>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</si>
  <si>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</si>
  <si>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</si>
  <si>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</si>
  <si>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</si>
  <si>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</si>
  <si>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</si>
  <si>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</si>
  <si>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</si>
  <si>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</si>
  <si>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</si>
  <si>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</si>
  <si>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</si>
  <si>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</si>
  <si>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</si>
  <si>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</si>
  <si>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</si>
  <si>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</si>
  <si>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</si>
  <si>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</si>
  <si>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</si>
  <si>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</si>
  <si>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</si>
  <si>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</si>
  <si>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</si>
  <si>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</si>
  <si>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</si>
  <si>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</si>
  <si>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</si>
  <si>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</si>
  <si>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</si>
  <si>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</si>
  <si>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</si>
  <si>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</si>
  <si>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</si>
  <si>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</si>
  <si>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</si>
  <si>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</si>
  <si>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</si>
  <si>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</si>
  <si>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</si>
  <si>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</si>
  <si>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</si>
  <si>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</si>
  <si>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</si>
  <si>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</si>
  <si>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</si>
  <si>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</si>
  <si>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</si>
  <si>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</si>
  <si>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</si>
  <si>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</si>
  <si>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</si>
  <si>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</si>
  <si>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</si>
  <si>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</si>
  <si>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</si>
  <si>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</si>
  <si>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</si>
  <si>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</si>
  <si>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</si>
  <si>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</si>
  <si>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</si>
  <si>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</si>
  <si>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</si>
  <si>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</si>
  <si>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</si>
  <si>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</si>
  <si>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</si>
  <si>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</si>
  <si>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</si>
  <si>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</si>
  <si>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</si>
  <si>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</si>
  <si>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</si>
  <si>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</si>
  <si>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</si>
  <si>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</si>
  <si>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</si>
  <si>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</si>
  <si>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</si>
  <si>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</si>
  <si>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</si>
  <si>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</si>
  <si>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</si>
  <si>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</si>
  <si>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</si>
  <si>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</si>
  <si>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</si>
  <si>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</si>
  <si>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</si>
  <si>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</si>
  <si>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</si>
  <si>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</si>
  <si>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</si>
  <si>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</si>
  <si>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</si>
  <si>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</si>
  <si>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</si>
  <si>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</si>
  <si>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</si>
  <si>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</si>
  <si>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</si>
  <si>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</si>
  <si>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</si>
  <si>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</si>
  <si>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</si>
  <si>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</si>
  <si>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</si>
  <si>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</si>
  <si>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</si>
  <si>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</si>
  <si>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</si>
  <si>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</si>
  <si>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</si>
  <si>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</si>
  <si>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</si>
  <si>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</si>
  <si>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</si>
  <si>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</si>
  <si>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</si>
  <si>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</si>
  <si>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</si>
  <si>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</si>
  <si>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</si>
  <si>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</si>
  <si>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</si>
  <si>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</si>
  <si>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</si>
  <si>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</si>
  <si>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</si>
  <si>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</si>
  <si>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</si>
  <si>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</si>
  <si>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</si>
  <si>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</si>
  <si>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</si>
  <si>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</si>
  <si>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</si>
  <si>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</si>
  <si>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</si>
  <si>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</si>
  <si>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</si>
  <si>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</si>
  <si>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</si>
  <si>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</si>
  <si>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</si>
  <si>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</si>
  <si>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</si>
  <si>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</si>
  <si>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</si>
  <si>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</si>
  <si>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</si>
  <si>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</si>
  <si>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</si>
  <si>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</si>
  <si>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</si>
  <si>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</si>
  <si>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</si>
  <si>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</si>
  <si>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</si>
  <si>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</si>
  <si>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</si>
  <si>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</si>
  <si>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</si>
  <si>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</si>
  <si>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</si>
  <si>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</si>
  <si>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</si>
  <si>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</si>
  <si>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</si>
  <si>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</si>
  <si>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</si>
  <si>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</si>
  <si>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</si>
  <si>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</si>
  <si>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</si>
  <si>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</si>
  <si>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</si>
  <si>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</si>
  <si>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</si>
  <si>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</si>
  <si>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</si>
  <si>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</si>
  <si>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</si>
  <si>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</si>
  <si>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</si>
  <si>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</si>
  <si>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</si>
  <si>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</si>
  <si>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</si>
  <si>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</si>
  <si>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</si>
  <si>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</si>
  <si>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</si>
  <si>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</si>
  <si>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</si>
  <si>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</si>
  <si>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</si>
  <si>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</si>
  <si>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</si>
  <si>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</si>
  <si>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</si>
  <si>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</si>
  <si>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</si>
  <si>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</si>
  <si>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</si>
  <si>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</si>
  <si>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</si>
  <si>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</si>
  <si>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</si>
  <si>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</si>
  <si>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</si>
  <si>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</si>
  <si>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</si>
  <si>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</si>
  <si>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</si>
  <si>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</si>
  <si>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</si>
  <si>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</si>
  <si>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</si>
  <si>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</si>
  <si>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</si>
  <si>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</si>
  <si>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</si>
  <si>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</si>
  <si>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</si>
  <si>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</si>
  <si>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</si>
  <si>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</si>
  <si>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</si>
  <si>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</si>
  <si>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</si>
  <si>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</si>
  <si>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</si>
  <si>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</si>
  <si>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</si>
  <si>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</si>
  <si>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</si>
  <si>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</si>
  <si>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</si>
  <si>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</si>
  <si>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</si>
  <si>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</si>
  <si>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</si>
  <si>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</si>
  <si>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</si>
  <si>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</si>
  <si>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</si>
  <si>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</si>
  <si>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</si>
  <si>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</si>
  <si>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</si>
  <si>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</si>
  <si>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</si>
  <si>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</si>
  <si>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</si>
  <si>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</si>
  <si>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</si>
  <si>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</si>
  <si>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</si>
  <si>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</si>
  <si>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</si>
  <si>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</si>
  <si>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</si>
  <si>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</si>
  <si>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</si>
  <si>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</si>
  <si>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</si>
  <si>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</si>
  <si>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</si>
  <si>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</si>
  <si>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</si>
  <si>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</si>
  <si>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</si>
  <si>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</si>
  <si>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</si>
  <si>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</si>
  <si>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</si>
  <si>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</si>
  <si>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</si>
  <si>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</si>
  <si>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</si>
  <si>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</si>
  <si>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</si>
  <si>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</si>
  <si>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</si>
  <si>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</si>
  <si>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</si>
  <si>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</si>
  <si>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</si>
  <si>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</si>
  <si>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</si>
  <si>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</si>
  <si>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</si>
  <si>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</si>
  <si>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</si>
  <si>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</si>
  <si>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</si>
  <si>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</si>
  <si>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</si>
  <si>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</si>
  <si>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</si>
  <si>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</si>
  <si>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</si>
  <si>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</si>
  <si>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</si>
  <si>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</si>
  <si>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</si>
  <si>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</si>
  <si>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</si>
  <si>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</si>
  <si>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</si>
  <si>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</si>
  <si>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</si>
  <si>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</si>
  <si>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</si>
  <si>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</si>
  <si>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</si>
  <si>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</si>
  <si>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</si>
  <si>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</si>
  <si>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</si>
  <si>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</si>
  <si>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</si>
  <si>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</si>
  <si>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</si>
  <si>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</si>
  <si>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</si>
  <si>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</si>
  <si>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</si>
  <si>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</si>
  <si>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</si>
  <si>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</si>
  <si>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</si>
  <si>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</si>
  <si>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</si>
  <si>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</si>
  <si>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</si>
  <si>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</si>
  <si>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</si>
  <si>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</si>
  <si>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</si>
  <si>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</si>
  <si>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</si>
  <si>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</si>
  <si>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</si>
  <si>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</si>
  <si>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</si>
  <si>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</si>
  <si>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</si>
  <si>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</si>
  <si>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</si>
  <si>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</si>
  <si>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</si>
  <si>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</si>
  <si>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</si>
  <si>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</si>
  <si>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</si>
  <si>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</si>
  <si>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</si>
  <si>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</si>
  <si>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</si>
  <si>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</si>
  <si>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</si>
  <si>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</si>
  <si>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</si>
  <si>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</si>
  <si>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</si>
  <si>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</si>
  <si>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</si>
  <si>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</si>
  <si>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</si>
  <si>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</si>
  <si>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</si>
  <si>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</si>
  <si>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</si>
  <si>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</si>
  <si>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</si>
  <si>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</si>
  <si>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</si>
  <si>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</si>
  <si>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</si>
  <si>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</si>
  <si>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</si>
  <si>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</si>
  <si>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</si>
  <si>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</si>
  <si>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</si>
  <si>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</si>
  <si>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</si>
  <si>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</si>
  <si>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</si>
  <si>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</si>
  <si>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</si>
  <si>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</si>
  <si>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</si>
  <si>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</si>
  <si>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</si>
  <si>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</si>
  <si>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</si>
  <si>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</si>
  <si>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</si>
  <si>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</si>
  <si>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</si>
  <si>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</si>
  <si>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</si>
  <si>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</si>
  <si>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</si>
  <si>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</si>
  <si>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</si>
  <si>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</si>
  <si>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</si>
  <si>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</si>
  <si>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</si>
  <si>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</si>
  <si>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</si>
  <si>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</si>
  <si>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</si>
  <si>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</si>
  <si>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</si>
  <si>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</si>
  <si>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</si>
  <si>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</si>
  <si>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</si>
  <si>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</si>
  <si>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</si>
  <si>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</si>
  <si>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</si>
  <si>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</si>
  <si>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</si>
  <si>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</si>
  <si>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</si>
  <si>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</si>
  <si>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</si>
  <si>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</si>
  <si>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</si>
  <si>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</si>
  <si>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</si>
  <si>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</si>
  <si>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</si>
  <si>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</si>
  <si>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</si>
  <si>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</si>
  <si>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</si>
  <si>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</si>
  <si>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</si>
  <si>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</si>
  <si>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</si>
  <si>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</si>
  <si>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</si>
  <si>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</si>
  <si>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</si>
  <si>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</si>
  <si>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</si>
  <si>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</si>
  <si>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</si>
  <si>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</si>
  <si>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</si>
  <si>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</si>
  <si>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</si>
  <si>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</si>
  <si>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</si>
  <si>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</si>
  <si>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</si>
  <si>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</si>
  <si>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</si>
  <si>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</si>
  <si>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</si>
  <si>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</si>
  <si>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</si>
  <si>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</si>
  <si>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</si>
  <si>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</si>
  <si>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</si>
  <si>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</si>
  <si>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</si>
  <si>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</si>
  <si>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</si>
  <si>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</si>
  <si>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</si>
  <si>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</si>
  <si>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</si>
  <si>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</si>
  <si>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</si>
  <si>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</si>
  <si>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</si>
  <si>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</si>
  <si>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</si>
  <si>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</si>
  <si>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</si>
  <si>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</si>
  <si>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</si>
  <si>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</si>
  <si>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</si>
  <si>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</si>
  <si>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</si>
  <si>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</si>
  <si>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</si>
  <si>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</si>
  <si>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</si>
  <si>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</si>
  <si>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</si>
  <si>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</si>
  <si>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</si>
  <si>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</si>
  <si>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</si>
  <si>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</si>
  <si>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</si>
  <si>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</si>
  <si>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</si>
  <si>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</si>
  <si>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</si>
  <si>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</si>
  <si>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</si>
  <si>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</si>
  <si>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</si>
  <si>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</si>
  <si>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</si>
  <si>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</si>
  <si>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</si>
  <si>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</si>
  <si>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</si>
  <si>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</si>
  <si>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</si>
  <si>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</si>
  <si>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</si>
  <si>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</si>
  <si>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</si>
  <si>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</si>
  <si>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</si>
  <si>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</si>
  <si>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平成30年度改訂
令和3年度改訂
令和4年度改訂
令和5年度改訂
令和6年度改訂</t>
    <rPh sb="0" eb="2">
      <t>ヘイセイ</t>
    </rPh>
    <rPh sb="4" eb="6">
      <t>ネンド</t>
    </rPh>
    <rPh sb="6" eb="8">
      <t>カイテイ</t>
    </rPh>
    <rPh sb="9" eb="11">
      <t>レイワ</t>
    </rPh>
    <rPh sb="12" eb="14">
      <t>ネンド</t>
    </rPh>
    <rPh sb="14" eb="16">
      <t>カイテイ</t>
    </rPh>
    <rPh sb="17" eb="19">
      <t>レイワ</t>
    </rPh>
    <rPh sb="20" eb="22">
      <t>ネンド</t>
    </rPh>
    <rPh sb="22" eb="24">
      <t>カイテイ</t>
    </rPh>
    <rPh sb="25" eb="27">
      <t>レイワ</t>
    </rPh>
    <rPh sb="28" eb="30">
      <t>ネンド</t>
    </rPh>
    <rPh sb="30" eb="32">
      <t>カイテイ</t>
    </rPh>
    <rPh sb="33" eb="35">
      <t>レイワ</t>
    </rPh>
    <rPh sb="36" eb="38">
      <t>ネンド</t>
    </rPh>
    <rPh sb="38" eb="40">
      <t>カイテイ</t>
    </rPh>
    <phoneticPr fontId="1"/>
  </si>
  <si>
    <t>令和6年度</t>
    <rPh sb="0" eb="2">
      <t>レイワ</t>
    </rPh>
    <rPh sb="3" eb="5">
      <t>ネンド</t>
    </rPh>
    <phoneticPr fontId="1"/>
  </si>
  <si>
    <t xml:space="preserve">平成30年度改訂
令和4年度改訂
</t>
    <rPh sb="0" eb="2">
      <t>ヘイセイ</t>
    </rPh>
    <rPh sb="4" eb="6">
      <t>ネンド</t>
    </rPh>
    <rPh sb="6" eb="8">
      <t>カイテイ</t>
    </rPh>
    <rPh sb="9" eb="11">
      <t>レイワ</t>
    </rPh>
    <rPh sb="12" eb="14">
      <t>ネンド</t>
    </rPh>
    <rPh sb="14" eb="16">
      <t>カイテイ</t>
    </rPh>
    <phoneticPr fontId="3"/>
  </si>
  <si>
    <t>平成30年度
令和4年度</t>
  </si>
  <si>
    <t>令和3年度改訂
令和4年度改訂
令和5年度改訂</t>
    <rPh sb="16" eb="18">
      <t>レイワ</t>
    </rPh>
    <rPh sb="19" eb="21">
      <t>ネンド</t>
    </rPh>
    <rPh sb="21" eb="23">
      <t>カイテイ</t>
    </rPh>
    <phoneticPr fontId="11"/>
  </si>
  <si>
    <t>平成29年度　改訂
令和３年度　改訂
令和６年度　改訂</t>
    <rPh sb="19" eb="21">
      <t>レイワ</t>
    </rPh>
    <rPh sb="22" eb="24">
      <t>ネンド</t>
    </rPh>
    <rPh sb="25" eb="27">
      <t>カイテイ</t>
    </rPh>
    <phoneticPr fontId="1"/>
  </si>
  <si>
    <t>令和元年度　改訂
令和３年度　改訂
令和４年度　改訂</t>
  </si>
  <si>
    <t>令和３年度</t>
    <rPh sb="0" eb="2">
      <t>レイワ</t>
    </rPh>
    <rPh sb="3" eb="5">
      <t>ネンド</t>
    </rPh>
    <phoneticPr fontId="1"/>
  </si>
  <si>
    <t>平成30年度改訂
令和２年度改訂
令和３年度改訂</t>
  </si>
  <si>
    <t>令和元年度　改訂
令和３年度　改訂
令和５年度　改訂</t>
    <rPh sb="6" eb="8">
      <t>カイテイ</t>
    </rPh>
    <rPh sb="15" eb="17">
      <t>カイテイ</t>
    </rPh>
    <rPh sb="24" eb="26">
      <t>カイテイ</t>
    </rPh>
    <phoneticPr fontId="3"/>
  </si>
  <si>
    <t>令和元年度
令和3年度</t>
  </si>
  <si>
    <t>令和3年度
令和4年度</t>
    <rPh sb="0" eb="2">
      <t>レイワ</t>
    </rPh>
    <rPh sb="3" eb="5">
      <t>ネンド</t>
    </rPh>
    <rPh sb="6" eb="8">
      <t>レイワ</t>
    </rPh>
    <rPh sb="9" eb="11">
      <t>ネンド</t>
    </rPh>
    <phoneticPr fontId="1"/>
  </si>
  <si>
    <t>令和3年度</t>
    <rPh sb="0" eb="2">
      <t>レイワ</t>
    </rPh>
    <rPh sb="3" eb="5">
      <t>ネンド</t>
    </rPh>
    <phoneticPr fontId="1"/>
  </si>
  <si>
    <t>令和３年度　改訂</t>
    <rPh sb="0" eb="2">
      <t>レイワ</t>
    </rPh>
    <rPh sb="3" eb="5">
      <t>ネンド</t>
    </rPh>
    <rPh sb="6" eb="8">
      <t>カイテイ</t>
    </rPh>
    <phoneticPr fontId="1"/>
  </si>
  <si>
    <t>平成27年度
平成29年度
平成30年度
令和元年度
令和２年度
令和３年度
令和４年度
令和６年度</t>
    <rPh sb="45" eb="47">
      <t>レイワ</t>
    </rPh>
    <rPh sb="48" eb="50">
      <t>ネンド</t>
    </rPh>
    <phoneticPr fontId="1"/>
  </si>
  <si>
    <t>令和3年度</t>
  </si>
  <si>
    <t>平成28年度</t>
    <rPh sb="0" eb="2">
      <t>ヘイセイ</t>
    </rPh>
    <rPh sb="4" eb="6">
      <t>ネンド</t>
    </rPh>
    <phoneticPr fontId="3"/>
  </si>
  <si>
    <t>平成30年度　改訂
令和3年度　改訂
令和4年度　改訂</t>
  </si>
  <si>
    <t>平成27年度</t>
    <rPh sb="0" eb="2">
      <t>ヘイセイ</t>
    </rPh>
    <rPh sb="4" eb="6">
      <t>ネンド</t>
    </rPh>
    <rPh sb="5" eb="6">
      <t>ド</t>
    </rPh>
    <phoneticPr fontId="1"/>
  </si>
  <si>
    <t>平成30年度　改訂
令和3年度　改訂
令和4年度　改訂
令和6年度　改定</t>
    <rPh sb="0" eb="2">
      <t>ヘイセイ</t>
    </rPh>
    <rPh sb="4" eb="6">
      <t>ネンド</t>
    </rPh>
    <rPh sb="7" eb="9">
      <t>カイテイ</t>
    </rPh>
    <rPh sb="10" eb="12">
      <t>レイワ</t>
    </rPh>
    <rPh sb="13" eb="15">
      <t>ネンド</t>
    </rPh>
    <rPh sb="16" eb="18">
      <t>カイテイ</t>
    </rPh>
    <rPh sb="19" eb="21">
      <t>レイワ</t>
    </rPh>
    <rPh sb="22" eb="24">
      <t>ネンド</t>
    </rPh>
    <rPh sb="25" eb="27">
      <t>カイテイ</t>
    </rPh>
    <rPh sb="35" eb="36">
      <t>テイ</t>
    </rPh>
    <phoneticPr fontId="1"/>
  </si>
  <si>
    <t>平成30年度　改訂
令和3年度　改訂
令和4年度　改訂
令和5年度　改訂
令和6年度　改訂</t>
  </si>
  <si>
    <t>平成30年度　改訂
令和３年度　改訂
令和４年度　改訂
令和５年度　改訂
令和６年度　第二期岐阜県公共施設等総合管理基本方針　策定</t>
    <rPh sb="38" eb="40">
      <t>レイワ</t>
    </rPh>
    <rPh sb="41" eb="43">
      <t>ネンド</t>
    </rPh>
    <rPh sb="44" eb="46">
      <t>ダイニ</t>
    </rPh>
    <rPh sb="46" eb="47">
      <t>キ</t>
    </rPh>
    <rPh sb="47" eb="49">
      <t>ギフ</t>
    </rPh>
    <rPh sb="49" eb="50">
      <t>ケン</t>
    </rPh>
    <rPh sb="50" eb="52">
      <t>コウキョウ</t>
    </rPh>
    <rPh sb="52" eb="54">
      <t>シセツ</t>
    </rPh>
    <rPh sb="54" eb="55">
      <t>トウ</t>
    </rPh>
    <rPh sb="55" eb="57">
      <t>ソウゴウ</t>
    </rPh>
    <rPh sb="57" eb="59">
      <t>カンリ</t>
    </rPh>
    <rPh sb="59" eb="61">
      <t>キホン</t>
    </rPh>
    <rPh sb="61" eb="63">
      <t>ホウシン</t>
    </rPh>
    <rPh sb="64" eb="66">
      <t>サクテイ</t>
    </rPh>
    <phoneticPr fontId="1"/>
  </si>
  <si>
    <t>平成30年度
令和元年度
令和３年度
令和４年度
令和６年度</t>
  </si>
  <si>
    <t>平成26年度</t>
  </si>
  <si>
    <t>平成30年度
令和3年度
令和5年度</t>
  </si>
  <si>
    <t>平成30年度　改訂
令和3年度　改訂</t>
  </si>
  <si>
    <t>平成30年度　改訂
令和３年度　改訂</t>
  </si>
  <si>
    <t>平成30年度改訂
令和3年度改訂
令和4年度改訂
令和6年度改訂（第２期策定）</t>
    <rPh sb="25" eb="27">
      <t>レイワ</t>
    </rPh>
    <rPh sb="28" eb="30">
      <t>ネンド</t>
    </rPh>
    <rPh sb="30" eb="32">
      <t>カイテイ</t>
    </rPh>
    <rPh sb="33" eb="34">
      <t>ダイ</t>
    </rPh>
    <rPh sb="35" eb="36">
      <t>キ</t>
    </rPh>
    <rPh sb="36" eb="38">
      <t>サクテイ</t>
    </rPh>
    <phoneticPr fontId="1"/>
  </si>
  <si>
    <t>平成30年度　改訂
令和4年度　改訂</t>
    <rPh sb="0" eb="2">
      <t>ヘイセイ</t>
    </rPh>
    <rPh sb="4" eb="6">
      <t>ネンド</t>
    </rPh>
    <rPh sb="7" eb="9">
      <t>カイテイ</t>
    </rPh>
    <rPh sb="10" eb="12">
      <t>レイワ</t>
    </rPh>
    <rPh sb="13" eb="15">
      <t>ネンド</t>
    </rPh>
    <rPh sb="16" eb="18">
      <t>カイテイ</t>
    </rPh>
    <phoneticPr fontId="3"/>
  </si>
  <si>
    <t>平成26年度</t>
    <rPh sb="0" eb="2">
      <t>ヘイセイ</t>
    </rPh>
    <rPh sb="4" eb="6">
      <t>ネンド</t>
    </rPh>
    <phoneticPr fontId="12"/>
  </si>
  <si>
    <t>令和3年度</t>
    <rPh sb="0" eb="2">
      <t>レイワ</t>
    </rPh>
    <rPh sb="3" eb="5">
      <t>ネン</t>
    </rPh>
    <phoneticPr fontId="12"/>
  </si>
  <si>
    <t>平成30年度
令和３年度
令和４年度
令和6年度</t>
    <rPh sb="0" eb="2">
      <t>ヘイセイ</t>
    </rPh>
    <rPh sb="4" eb="6">
      <t>ネンド</t>
    </rPh>
    <rPh sb="7" eb="9">
      <t>レイワ</t>
    </rPh>
    <rPh sb="10" eb="12">
      <t>ネンド</t>
    </rPh>
    <rPh sb="13" eb="15">
      <t>レイワ</t>
    </rPh>
    <rPh sb="16" eb="18">
      <t>ネンド</t>
    </rPh>
    <rPh sb="19" eb="21">
      <t>レイワ</t>
    </rPh>
    <rPh sb="22" eb="24">
      <t>ネンド</t>
    </rPh>
    <phoneticPr fontId="1"/>
  </si>
  <si>
    <t>平成28年度</t>
    <rPh sb="0" eb="2">
      <t>ヘイセイ</t>
    </rPh>
    <rPh sb="4" eb="6">
      <t>ネンド</t>
    </rPh>
    <phoneticPr fontId="12"/>
  </si>
  <si>
    <t>平成30年度
令和３年度</t>
    <rPh sb="0" eb="2">
      <t>ヘイセイ</t>
    </rPh>
    <rPh sb="4" eb="6">
      <t>ネンド</t>
    </rPh>
    <rPh sb="7" eb="9">
      <t>レイワ</t>
    </rPh>
    <rPh sb="10" eb="12">
      <t>ネンド</t>
    </rPh>
    <phoneticPr fontId="12"/>
  </si>
  <si>
    <t>令和３年度　改定
令和４年度　改定</t>
  </si>
  <si>
    <t>令和2年度一部改訂
令和3年度改訂
令和5年度一部改訂
令和7年度一部改訂</t>
    <rPh sb="0" eb="2">
      <t>レイワ</t>
    </rPh>
    <rPh sb="3" eb="5">
      <t>ネンド</t>
    </rPh>
    <rPh sb="5" eb="7">
      <t>イチブ</t>
    </rPh>
    <rPh sb="7" eb="9">
      <t>カイテイ</t>
    </rPh>
    <rPh sb="10" eb="12">
      <t>レイワ</t>
    </rPh>
    <rPh sb="13" eb="15">
      <t>ネンド</t>
    </rPh>
    <rPh sb="15" eb="17">
      <t>カイテイ</t>
    </rPh>
    <rPh sb="18" eb="20">
      <t>レイワ</t>
    </rPh>
    <rPh sb="21" eb="23">
      <t>ネンド</t>
    </rPh>
    <rPh sb="23" eb="25">
      <t>イチブ</t>
    </rPh>
    <rPh sb="25" eb="27">
      <t>カイテイ</t>
    </rPh>
    <rPh sb="28" eb="30">
      <t>レイワ</t>
    </rPh>
    <rPh sb="31" eb="33">
      <t>ネンド</t>
    </rPh>
    <rPh sb="33" eb="35">
      <t>イチブ</t>
    </rPh>
    <rPh sb="35" eb="37">
      <t>カイテイ</t>
    </rPh>
    <phoneticPr fontId="1"/>
  </si>
  <si>
    <t>令和3年度　改定
令和5年度　改定</t>
    <rPh sb="0" eb="2">
      <t>レイワ</t>
    </rPh>
    <rPh sb="3" eb="5">
      <t>ネンド</t>
    </rPh>
    <rPh sb="6" eb="8">
      <t>カイテイ</t>
    </rPh>
    <rPh sb="9" eb="11">
      <t>レイワ</t>
    </rPh>
    <rPh sb="12" eb="14">
      <t>ネンド</t>
    </rPh>
    <rPh sb="15" eb="17">
      <t>カイテイ</t>
    </rPh>
    <phoneticPr fontId="1"/>
  </si>
  <si>
    <t>平成28年度　改訂
平成30年度　改訂
令和３年度　改訂</t>
    <rPh sb="0" eb="2">
      <t>ヘイセイ</t>
    </rPh>
    <rPh sb="4" eb="6">
      <t>ネンド</t>
    </rPh>
    <rPh sb="7" eb="9">
      <t>カイテイ</t>
    </rPh>
    <rPh sb="10" eb="12">
      <t>ヘイセイ</t>
    </rPh>
    <rPh sb="14" eb="16">
      <t>ネンド</t>
    </rPh>
    <rPh sb="17" eb="19">
      <t>カイテイ</t>
    </rPh>
    <rPh sb="20" eb="22">
      <t>レイワ</t>
    </rPh>
    <rPh sb="23" eb="25">
      <t>ネンド</t>
    </rPh>
    <rPh sb="26" eb="28">
      <t>カイテイ</t>
    </rPh>
    <phoneticPr fontId="1"/>
  </si>
  <si>
    <t>令和３年度　改訂
令和４年度　改訂</t>
  </si>
  <si>
    <t>令和4年度</t>
    <rPh sb="0" eb="2">
      <t>レイワ</t>
    </rPh>
    <rPh sb="3" eb="5">
      <t>ネンド</t>
    </rPh>
    <phoneticPr fontId="1"/>
  </si>
  <si>
    <t>・2050年度の本道の人口は382万人と1995年の569万人から7割程度にまで急減。
・高齢者人口の割合は、1995年の14.8％から2045年には42.6％に上昇。</t>
    <rPh sb="47" eb="48">
      <t>シャ</t>
    </rPh>
    <phoneticPr fontId="1"/>
  </si>
  <si>
    <t>【建築物】
　　庁舎等（2,009棟）、病院（6施設）、学校施設（3,238棟）、社会教育施設等（116棟）ほか
　　延べ床面積合計　753万m2　　　　
【土木インフラ】
　　橋梁5,799橋
　　樋門・樋管5,375基
　　自然公園23箇所
　　農業用ダム・ため池75箇所　ほか
　　※令和6年3月末現在</t>
  </si>
  <si>
    <t>・「建設後 50 年を経過する施設の割合」は、 3 0 年後にはほぼ全ての 施設で 8 0 ％を超え、林道の橋梁や漁港などは 100% 近くになる見込み
・加速度的に施設の老朽化が進むこと によって 、施設利用者の安全確保や必要な機能の発揮が困難となるばかりでなく、 これまで以上に維持管理・更新等に係る費用の増大が懸念されることから、 引き続き、 予防保全の観点に立った老朽化対策の取組を進めていくことが重要
・道財政は、今後も多額の収支不足が見込まれるなど、厳しい状況が続く見通しにあることから、公共施設の老朽化対策においては、更なるコストの縮減・平準化に向けた取組が必要</t>
  </si>
  <si>
    <t>・耐用年数経過時に単純更新するとした事後保全型（ケース１）
・今後40年間で見込まれる維持管理・更新等に係る中長期的な経費はケース１で7.9兆円</t>
    <rPh sb="1" eb="3">
      <t>タイヨウ</t>
    </rPh>
    <rPh sb="3" eb="5">
      <t>ネンスウ</t>
    </rPh>
    <rPh sb="5" eb="7">
      <t>ケイカ</t>
    </rPh>
    <rPh sb="7" eb="8">
      <t>ジ</t>
    </rPh>
    <rPh sb="9" eb="11">
      <t>タンジュン</t>
    </rPh>
    <rPh sb="11" eb="13">
      <t>コウシン</t>
    </rPh>
    <rPh sb="18" eb="20">
      <t>ジゴ</t>
    </rPh>
    <rPh sb="20" eb="23">
      <t>ホゼンガタ</t>
    </rPh>
    <rPh sb="31" eb="33">
      <t>コンゴ</t>
    </rPh>
    <rPh sb="35" eb="37">
      <t>ネンカン</t>
    </rPh>
    <rPh sb="38" eb="40">
      <t>ミコ</t>
    </rPh>
    <rPh sb="43" eb="45">
      <t>イジ</t>
    </rPh>
    <rPh sb="45" eb="47">
      <t>カンリ</t>
    </rPh>
    <rPh sb="48" eb="50">
      <t>コウシン</t>
    </rPh>
    <rPh sb="50" eb="51">
      <t>トウ</t>
    </rPh>
    <rPh sb="52" eb="53">
      <t>カカ</t>
    </rPh>
    <rPh sb="54" eb="58">
      <t>チュウチョウキテキ</t>
    </rPh>
    <rPh sb="59" eb="61">
      <t>ケイヒ</t>
    </rPh>
    <rPh sb="70" eb="72">
      <t>チョウエン</t>
    </rPh>
    <phoneticPr fontId="1"/>
  </si>
  <si>
    <t>・予防保全型維持管理を導入した場合の予防保全型（ケース２）
・今後40年間で見込まれる維持管理・更新等に係る中長期的な経費はケース２で4.1兆円</t>
    <rPh sb="1" eb="6">
      <t>ヨボウホゼンガタ</t>
    </rPh>
    <rPh sb="6" eb="8">
      <t>イジ</t>
    </rPh>
    <rPh sb="8" eb="10">
      <t>カンリ</t>
    </rPh>
    <rPh sb="11" eb="13">
      <t>ドウニュウ</t>
    </rPh>
    <rPh sb="15" eb="17">
      <t>バアイ</t>
    </rPh>
    <rPh sb="18" eb="23">
      <t>ヨボウホゼンガタ</t>
    </rPh>
    <rPh sb="31" eb="33">
      <t>コンゴ</t>
    </rPh>
    <rPh sb="35" eb="37">
      <t>ネンカン</t>
    </rPh>
    <rPh sb="38" eb="40">
      <t>ミコ</t>
    </rPh>
    <rPh sb="43" eb="45">
      <t>イジ</t>
    </rPh>
    <rPh sb="45" eb="47">
      <t>カンリ</t>
    </rPh>
    <rPh sb="48" eb="50">
      <t>コウシン</t>
    </rPh>
    <rPh sb="50" eb="51">
      <t>トウ</t>
    </rPh>
    <rPh sb="52" eb="53">
      <t>カカ</t>
    </rPh>
    <rPh sb="54" eb="58">
      <t>チュウチョウキテキ</t>
    </rPh>
    <rPh sb="59" eb="61">
      <t>ケイヒ</t>
    </rPh>
    <rPh sb="70" eb="72">
      <t>チョウエン</t>
    </rPh>
    <phoneticPr fontId="1"/>
  </si>
  <si>
    <t>効果額は3.8兆円</t>
    <rPh sb="0" eb="2">
      <t>コウカ</t>
    </rPh>
    <rPh sb="2" eb="3">
      <t>ガク</t>
    </rPh>
    <rPh sb="7" eb="9">
      <t>チョウエン</t>
    </rPh>
    <phoneticPr fontId="1"/>
  </si>
  <si>
    <t>・公共施設等の老朽化対策を推進するために設置した「インフラ長寿命化推進会議」において、引き続き、庁内において横断的にインフラメンテナンスに係る情報共有を実施し、計画の推進管理を行っていく</t>
  </si>
  <si>
    <t>・施設の老朽化が加速するなかで、老朽化対策を効率的・効果的に進めるためには、トータルコストの縮減・平準化が重要な要素であることから、有効な手法の一つであるＰＰＰ／ＰＦＩの活用について、より一層検討を進めて行く必要</t>
  </si>
  <si>
    <t>・施設の劣化や損傷は利用状況や自然環境等で異なる上、時々刻々変化することから、「点検⇒診断⇒措置⇒記録⇒（次の点検）」というメンテナンスサイクルの構築には、損傷の発覚後や異常気象時などに随時実施している点検に加え、定期的な点検・診断を行うことがその前提となる。
・道では、全ての施設について定期点検等を実施し、劣化・損傷の程度や原因等を把握するとともに、その進行の可能性や施設に与える影響等について評価（診断）することとする。
・また、点検・診断には技術的知見が必要ですが、昨今の技術者不足問題を踏まえ、ドローンやデジタル等の新技術を活用した効率的かつ効果的な手法について検討していく。</t>
    <rPh sb="1" eb="3">
      <t>シセツ</t>
    </rPh>
    <rPh sb="4" eb="6">
      <t>レッカ</t>
    </rPh>
    <rPh sb="7" eb="9">
      <t>ソンショウ</t>
    </rPh>
    <rPh sb="10" eb="12">
      <t>リヨウ</t>
    </rPh>
    <rPh sb="12" eb="14">
      <t>ジョウキョウ</t>
    </rPh>
    <rPh sb="15" eb="17">
      <t>シゼン</t>
    </rPh>
    <rPh sb="17" eb="19">
      <t>カンキョウ</t>
    </rPh>
    <rPh sb="19" eb="20">
      <t>トウ</t>
    </rPh>
    <rPh sb="21" eb="22">
      <t>コト</t>
    </rPh>
    <rPh sb="24" eb="25">
      <t>ウエ</t>
    </rPh>
    <rPh sb="26" eb="28">
      <t>トキドキ</t>
    </rPh>
    <rPh sb="28" eb="30">
      <t>コクコク</t>
    </rPh>
    <rPh sb="30" eb="32">
      <t>ヘンカ</t>
    </rPh>
    <rPh sb="40" eb="42">
      <t>テンケン</t>
    </rPh>
    <rPh sb="43" eb="45">
      <t>シンダン</t>
    </rPh>
    <rPh sb="46" eb="48">
      <t>ソチ</t>
    </rPh>
    <rPh sb="49" eb="51">
      <t>キロク</t>
    </rPh>
    <rPh sb="53" eb="54">
      <t>ツギ</t>
    </rPh>
    <rPh sb="55" eb="57">
      <t>テンケン</t>
    </rPh>
    <rPh sb="73" eb="75">
      <t>コウチク</t>
    </rPh>
    <rPh sb="78" eb="80">
      <t>ソンショウ</t>
    </rPh>
    <rPh sb="81" eb="84">
      <t>ハッカクゴ</t>
    </rPh>
    <rPh sb="85" eb="87">
      <t>イジョウ</t>
    </rPh>
    <rPh sb="87" eb="90">
      <t>キショウジ</t>
    </rPh>
    <rPh sb="93" eb="95">
      <t>ズイジ</t>
    </rPh>
    <rPh sb="95" eb="97">
      <t>ジッシ</t>
    </rPh>
    <rPh sb="101" eb="103">
      <t>テンケン</t>
    </rPh>
    <rPh sb="104" eb="105">
      <t>クワ</t>
    </rPh>
    <rPh sb="107" eb="110">
      <t>テイキテキ</t>
    </rPh>
    <rPh sb="111" eb="113">
      <t>テンケン</t>
    </rPh>
    <rPh sb="114" eb="116">
      <t>シンダン</t>
    </rPh>
    <rPh sb="117" eb="118">
      <t>オコナ</t>
    </rPh>
    <rPh sb="124" eb="126">
      <t>ゼンテイ</t>
    </rPh>
    <rPh sb="132" eb="133">
      <t>ドウ</t>
    </rPh>
    <rPh sb="136" eb="137">
      <t>スベ</t>
    </rPh>
    <rPh sb="139" eb="141">
      <t>シセツ</t>
    </rPh>
    <rPh sb="145" eb="147">
      <t>テイキ</t>
    </rPh>
    <rPh sb="147" eb="149">
      <t>テンケン</t>
    </rPh>
    <rPh sb="149" eb="150">
      <t>トウ</t>
    </rPh>
    <rPh sb="151" eb="153">
      <t>ジッシ</t>
    </rPh>
    <rPh sb="155" eb="157">
      <t>レッカ</t>
    </rPh>
    <rPh sb="158" eb="160">
      <t>ソンショウ</t>
    </rPh>
    <rPh sb="161" eb="163">
      <t>テイド</t>
    </rPh>
    <rPh sb="164" eb="166">
      <t>ゲンイン</t>
    </rPh>
    <rPh sb="166" eb="167">
      <t>トウ</t>
    </rPh>
    <rPh sb="168" eb="170">
      <t>ハアク</t>
    </rPh>
    <rPh sb="179" eb="181">
      <t>シンコウ</t>
    </rPh>
    <rPh sb="182" eb="185">
      <t>カノウセイ</t>
    </rPh>
    <rPh sb="186" eb="188">
      <t>シセツ</t>
    </rPh>
    <rPh sb="189" eb="190">
      <t>アタ</t>
    </rPh>
    <rPh sb="192" eb="194">
      <t>エイキョウ</t>
    </rPh>
    <rPh sb="194" eb="195">
      <t>トウ</t>
    </rPh>
    <rPh sb="199" eb="201">
      <t>ヒョウカ</t>
    </rPh>
    <rPh sb="202" eb="204">
      <t>シンダン</t>
    </rPh>
    <phoneticPr fontId="1"/>
  </si>
  <si>
    <t>・メンテナンスサイクルを構築し、その取組を継続、発展させるためには、施設の諸元、利用状況・気象条件、点検・診断や修繕・更新等の履歴などの情報を蓄積し、利活用していくことが必要。
・メンテナンスサイクルを効率的に継続させるためには、施設特性や利用状況等を踏まえ、インフラ機能を維持し続けるための管理水準の設定や点検頻度などを規定した基準類を整備することが必要。</t>
    <rPh sb="37" eb="39">
      <t>ショゲン</t>
    </rPh>
    <phoneticPr fontId="1"/>
  </si>
  <si>
    <t>・利用者の安全確保には、メンテナンスサイクルの取組を通じて、より正確に施設
の状態を把握することが必要
・引き続き、供用を休止している施設や、 日常の巡視等で 危険と 判断 した施設があった場合には、速やかに立入禁止等の措置を講じるなど必要な対応 を行 い 、 利用者 等の安全確保をより一層進めていく</t>
  </si>
  <si>
    <t>・切迫する日本海溝・千島海溝周辺型地震等の発生を見据え、 施設の利用状況や機能に応じて、災害時における拠点としての機能確保の観点を含め、耐震化の必要性についても検討し 、修繕・更新等に併せてその対策に取り組む</t>
    <rPh sb="100" eb="101">
      <t>ト</t>
    </rPh>
    <rPh sb="102" eb="103">
      <t>ク</t>
    </rPh>
    <phoneticPr fontId="1"/>
  </si>
  <si>
    <t>・社会資本の整備・老朽化対策が重要であることから、中長期的な視点に立って、社会資本の経済的な効果の最大化に重点的に取り組むとともに、今後一斉に更新時期を迎える既存施設の更新や、長寿命化に要する費用の縮減・平準化を図り、道路、橋梁、下水道、都市公園、公営住宅など道民の生活に身近なインフラの選択と集中の観点に立った戦略的・効果的な整備と既存ストックの有効活用や適切な維持管理を推進
・重点的に取り組む３つの柱を設定
　◎メンテナンスサイクルの充実
　◎トータルコストの縮減・平準化
　◎インフラ長寿命化推進体制の充実</t>
    <rPh sb="1" eb="3">
      <t>シャカイ</t>
    </rPh>
    <rPh sb="3" eb="5">
      <t>シホン</t>
    </rPh>
    <rPh sb="6" eb="8">
      <t>セイビ</t>
    </rPh>
    <rPh sb="9" eb="12">
      <t>ロウキュウカ</t>
    </rPh>
    <rPh sb="12" eb="14">
      <t>タイサク</t>
    </rPh>
    <rPh sb="15" eb="17">
      <t>ジュウヨウ</t>
    </rPh>
    <rPh sb="25" eb="29">
      <t>チュウチョウキテキ</t>
    </rPh>
    <rPh sb="30" eb="32">
      <t>シテン</t>
    </rPh>
    <rPh sb="33" eb="34">
      <t>タ</t>
    </rPh>
    <rPh sb="37" eb="41">
      <t>シャカイシホン</t>
    </rPh>
    <rPh sb="42" eb="45">
      <t>ケイザイテキ</t>
    </rPh>
    <rPh sb="46" eb="48">
      <t>コウカ</t>
    </rPh>
    <rPh sb="49" eb="52">
      <t>サイダイカ</t>
    </rPh>
    <rPh sb="53" eb="56">
      <t>ジュウテンテキ</t>
    </rPh>
    <rPh sb="57" eb="58">
      <t>ト</t>
    </rPh>
    <rPh sb="59" eb="60">
      <t>ク</t>
    </rPh>
    <rPh sb="66" eb="68">
      <t>コンゴ</t>
    </rPh>
    <rPh sb="68" eb="70">
      <t>イッセイ</t>
    </rPh>
    <rPh sb="71" eb="73">
      <t>コウシン</t>
    </rPh>
    <rPh sb="73" eb="75">
      <t>ジキ</t>
    </rPh>
    <rPh sb="76" eb="77">
      <t>ムカ</t>
    </rPh>
    <rPh sb="79" eb="81">
      <t>キゾン</t>
    </rPh>
    <rPh sb="81" eb="83">
      <t>シセツ</t>
    </rPh>
    <rPh sb="84" eb="86">
      <t>コウシン</t>
    </rPh>
    <rPh sb="88" eb="91">
      <t>チョウジュミョウ</t>
    </rPh>
    <rPh sb="91" eb="92">
      <t>カ</t>
    </rPh>
    <rPh sb="93" eb="94">
      <t>ヨウ</t>
    </rPh>
    <rPh sb="96" eb="98">
      <t>ヒヨウ</t>
    </rPh>
    <rPh sb="99" eb="101">
      <t>シュクゲン</t>
    </rPh>
    <rPh sb="102" eb="105">
      <t>ヘイジュンカ</t>
    </rPh>
    <rPh sb="106" eb="107">
      <t>ハカ</t>
    </rPh>
    <rPh sb="109" eb="111">
      <t>ドウロ</t>
    </rPh>
    <rPh sb="112" eb="114">
      <t>キョウリョウ</t>
    </rPh>
    <rPh sb="115" eb="118">
      <t>ゲスイドウ</t>
    </rPh>
    <rPh sb="119" eb="121">
      <t>トシ</t>
    </rPh>
    <rPh sb="121" eb="123">
      <t>コウエン</t>
    </rPh>
    <rPh sb="124" eb="126">
      <t>コウエイ</t>
    </rPh>
    <rPh sb="126" eb="128">
      <t>ジュウタク</t>
    </rPh>
    <rPh sb="130" eb="132">
      <t>ドウミン</t>
    </rPh>
    <rPh sb="133" eb="135">
      <t>セイカツ</t>
    </rPh>
    <rPh sb="136" eb="138">
      <t>ミヂカ</t>
    </rPh>
    <rPh sb="144" eb="146">
      <t>センタク</t>
    </rPh>
    <rPh sb="147" eb="149">
      <t>シュウチュウ</t>
    </rPh>
    <rPh sb="150" eb="152">
      <t>カンテン</t>
    </rPh>
    <rPh sb="153" eb="154">
      <t>タ</t>
    </rPh>
    <rPh sb="156" eb="159">
      <t>センリャクテキ</t>
    </rPh>
    <rPh sb="160" eb="163">
      <t>コウカテキ</t>
    </rPh>
    <rPh sb="164" eb="166">
      <t>セイビ</t>
    </rPh>
    <rPh sb="167" eb="169">
      <t>キゾン</t>
    </rPh>
    <rPh sb="174" eb="176">
      <t>ユウコウ</t>
    </rPh>
    <rPh sb="176" eb="178">
      <t>カツヨウ</t>
    </rPh>
    <rPh sb="179" eb="181">
      <t>テキセツ</t>
    </rPh>
    <rPh sb="182" eb="184">
      <t>イジ</t>
    </rPh>
    <rPh sb="184" eb="186">
      <t>カンリ</t>
    </rPh>
    <rPh sb="187" eb="189">
      <t>スイシン</t>
    </rPh>
    <rPh sb="191" eb="194">
      <t>ジュウテンテキ</t>
    </rPh>
    <rPh sb="195" eb="196">
      <t>ト</t>
    </rPh>
    <rPh sb="197" eb="198">
      <t>ク</t>
    </rPh>
    <rPh sb="202" eb="203">
      <t>ハシラ</t>
    </rPh>
    <rPh sb="204" eb="206">
      <t>セッテイ</t>
    </rPh>
    <rPh sb="220" eb="222">
      <t>ジュウジツ</t>
    </rPh>
    <rPh sb="233" eb="235">
      <t>シュクゲン</t>
    </rPh>
    <rPh sb="236" eb="239">
      <t>ヘイジュンカ</t>
    </rPh>
    <rPh sb="255" eb="257">
      <t>ジュウジツ</t>
    </rPh>
    <phoneticPr fontId="1"/>
  </si>
  <si>
    <t>・施設更新や改修等を実施する場合には、「ユニバーサルデザイン 2020 行動計画」におけるユニバーサルデザインの街づくりの考え方 や 、 市町村が策定するバリアフリー基本構想等と整合性を図るなど、地域とも連携しながら、 誰もが安全で快適に移動できる公共施設等の整備を進めていく</t>
  </si>
  <si>
    <t>「ゼロカーボン北海道」の実現に向けて、再生可能エネルギーの活用や施設の省エネ
ルギー化、 ZEB ・ ZEH に ついて検討を行うなど 、 必要に応じて 脱炭素化に配慮した公共施設等の整備を推進</t>
  </si>
  <si>
    <t>・、道では、人口減少や社会経済情勢の変化に対応するため、施設の廃止・撤去や移設などによる配置の見直しなどの取組を実施
・関係する市町村とも密接に連携し、まちづくり計画など地域の実情も踏まえて、インフラの再編・複合化・機能転換を図ることにより、将来の維持管理・更新費を抑制するなど、インフラストックの適正化に務めることが重要
・建築物についても、土地・建物・設備を対象に「北海道ファシリティマネジメント推進方針」を策定し、出先機関の移転・集約や、使用しなくなった施設の他用途への転用など道有建築物等の有効活用も含め、その適正化に取り組んでいる。</t>
  </si>
  <si>
    <t>トータルコストの縮減・平準化
「事後保全型維持管理」を見直し、施設特性を考慮の上、安全性や経済性を踏まえ、損傷が軽微な早期段階に予防的な修繕等で機能の保持・回復を図る「予防保全型維持管理」への転換を引き続き推進
インフラストックの適正化
インフラの再編・複合化・機能転換を図ることにより、将来の維持管理・更新費を抑制するなど、インフラストックの適正化に務めることが重要であるため、引き続き検討</t>
  </si>
  <si>
    <t>・実際の施設の劣化や損傷、老朽化の度合いは、利用頻度やメンテナンスの状況、自然環境等で大きく異なるが、各施設の経年の程度を示す１つの指標として、固定資産台帳（令和５ 年 ３ 月末）データを活用し算出</t>
  </si>
  <si>
    <t>土地・建物・設備を対象に「北海道ファシリティマネジメント推進方針」を策定し、出先機関の移転・集約や、使用しなくなった施設の他用途への転用など道有建築物等の有効活用も含め、その適正化に取り組む</t>
    <rPh sb="91" eb="92">
      <t>ト</t>
    </rPh>
    <rPh sb="93" eb="94">
      <t>ク</t>
    </rPh>
    <phoneticPr fontId="1"/>
  </si>
  <si>
    <t>・市町村等に対して、広域的な連携に係る情報の共有や、維持管理・更新等に係る要望、相談等の窓口となるほか、道の取組や予算補助制度について情報提供を行うなど、引き続き支援を行っていく</t>
    <rPh sb="40" eb="42">
      <t>ソウダン</t>
    </rPh>
    <phoneticPr fontId="1"/>
  </si>
  <si>
    <t>・ＰＤＣＡサイクルによる継続的なマネジメントを基本とし、計画に基づく進捗状況の把握、進捗が遅れている施策についての課題の整理･検証、その結果を踏まえた予算措置や国への政策提案 を通じ、更なる計画の推進につなげていく</t>
  </si>
  <si>
    <t>毎年度</t>
    <rPh sb="0" eb="3">
      <t>マイネンド</t>
    </rPh>
    <phoneticPr fontId="1"/>
  </si>
  <si>
    <t>・施設編にて施設類型ごのと考え方を示している。</t>
  </si>
  <si>
    <t>・交通環境等の変化に対応するため、信号機の廃止や必要性の高い場所への移設を実施。　
・利用状況を踏まえ陸閘を廃止し、開口部を閉鎖
・公園利用者の動向、近隣施設の整備状況を踏まえ、人道橋や避難小屋を撤去。
・廃校となった学校施設を庁舎へ転用し、また、地方機関を町の施設へ移転したほか、同一町内にある試験場の移転集約を実施。</t>
  </si>
  <si>
    <t>　本県の人口は、昭和58（1983）年の1,529,269人をピークに減少傾向が続いており、令和２（2020）年国勢調査では1,237,984人と、前回調査と比較して70,281人、5.4％の減少となり、減少幅は過去最大となった。
　国立社会保障・人口問題研究所によると、令和32（2050）年の本県人口は75万5千人と推計されている。
　年齢３区分別の割合は、15歳未満の年少人口と生産年齢人口の割合が減少する一方で、老年人口割合は一貫して増加していくと推計されている。</t>
  </si>
  <si>
    <t>【公共建築物】（R6.3.31時点）
延床面積：約207万㎡
【インフラ】（R5.3.31時点）
道路：道路224路線・3,599.2km、橋梁2,299橋・66.74㎞
河川管理施設：ダム8基、樋門・樋管699基、水門等11基
砂防施設：砂防ダム829基、床固工118基、急傾斜地対策工344区域、地すべり対策工15箇所
海岸保全施設：地区海岸95基（農林水産部及び県土整備部所管分計）
下水道：3流域下水道等、管渠159.967㎞
港湾施設：14港、外郭施設・係留施設等1,228施設
空港：1空港
鉄道：延長121.9㎞・27駅、トンネル16箇所・7.2㎞、橋梁299橋・6.6㎞、立体交差97箇所
公園：3都市公園
工業用水：1工業用水道、管路20,747.9m
農業水利施設等：ダム10基、中和処理施設1
地すべり防止施設：10地区
治山施設：治山ダム3,496基
漁港施設：42港、防波堤・係留施設等1,516施設
漁場施設：漁礁漁場・増殖礁290施設
交通安全施設：信号機2,511基</t>
    <rPh sb="137" eb="138">
      <t>キュウ</t>
    </rPh>
    <rPh sb="138" eb="141">
      <t>ケイシャチ</t>
    </rPh>
    <rPh sb="141" eb="143">
      <t>タイサク</t>
    </rPh>
    <rPh sb="143" eb="144">
      <t>コウ</t>
    </rPh>
    <rPh sb="147" eb="149">
      <t>クイキ</t>
    </rPh>
    <rPh sb="150" eb="151">
      <t>ジ</t>
    </rPh>
    <rPh sb="154" eb="156">
      <t>タイサク</t>
    </rPh>
    <rPh sb="156" eb="157">
      <t>コウ</t>
    </rPh>
    <rPh sb="159" eb="161">
      <t>カショ</t>
    </rPh>
    <rPh sb="421" eb="423">
      <t>ギョジョウ</t>
    </rPh>
    <phoneticPr fontId="1"/>
  </si>
  <si>
    <t>　公共建築物については、県の人口が減少に転じた昭和58（1983）年以降も県民生活等を支えるため必要な整備を行ってきたことにより平成18（2006）年度まで増加し続けていました。また、令和4（2022）年度には、従来の建替えの目安である築後30年を経過するもの（平成4（1992）年以前建築のもの）が全体の約６割を超えるなど公共建築物の老朽化が進み、その維持管理・更新等に係る経費が増大する状況にあります。
　厳しい財政状況にあって、これら膨大な量の公共建築物を効率的に管理し、効果的に利活用することが喫緊の課題となっています。
　道路の橋梁を例にすると、建設後50年を経過する施設の割合は、令和5年3月31日時点では約23％ですが、その10年後には約46％、20年後の令和25年3月31日時点では約67％と急激に老朽化が進み、港湾施設や治山施設等については、さらに早く老朽化が進む見通しとなっています。
また、インフラ施設は、施設ごとに整備時期に偏りがあるとともに、利用状況、設置された自然環境等により劣化や損傷の進行が異なります。
厳しい財政状況において、これらのインフラ施設の定期的な点検・診断を行い施設の状態を把握し適切な対応を図るなど、効率的に管理することが喫緊の課題となっています。</t>
  </si>
  <si>
    <t>【公共建築物】5,628億円
【インフラ施設】3,528億円</t>
    <rPh sb="1" eb="3">
      <t>コウキョウ</t>
    </rPh>
    <rPh sb="3" eb="5">
      <t>ケンチク</t>
    </rPh>
    <rPh sb="5" eb="6">
      <t>ブツ</t>
    </rPh>
    <rPh sb="12" eb="14">
      <t>オクエン</t>
    </rPh>
    <rPh sb="20" eb="22">
      <t>シセツ</t>
    </rPh>
    <rPh sb="28" eb="30">
      <t>オクエン</t>
    </rPh>
    <phoneticPr fontId="1"/>
  </si>
  <si>
    <t>【公共建築物】4,663億円
【インフラ施設】1,456億円</t>
  </si>
  <si>
    <t>【公共建築物】▲965億円
【インフラ施設】▲2,075億円</t>
    <rPh sb="11" eb="12">
      <t>オク</t>
    </rPh>
    <rPh sb="12" eb="13">
      <t>エン</t>
    </rPh>
    <phoneticPr fontId="1"/>
  </si>
  <si>
    <t>　財務部長の統括のもと、青森県公共施設等総合管理会議（平成28年1月設置）において、公共施設等の総合的かつ計画的な管理に関する取組を推進します。</t>
  </si>
  <si>
    <t>　国や市町村との連携強化を図り、より効率的な公共施設等の管理を推進するとともに、公共施設等の維持管理・修繕・更新等についてPPP／PFIの活用を検討します。</t>
  </si>
  <si>
    <t>（公共建築物）
定期的な点検・診断等により公共建築物の劣化状況等を把握し、適正な管理を行います。
（インフラ施設）
国が定めたマニュアル等に基づきインフラ施設の点検・診断を定期的に行い、施設の健全度や優先度に応じた対策を実施します。さらに、施設の状態や対策履歴等の情報を記録・蓄積し、以降の点検・診断に活用する「メンテナンスサイクル」を構築します。</t>
  </si>
  <si>
    <t>（公共建築物）
更新等の際には、安全度や緊急度等を十分に検討し、措置を必要とする施設間での優先順位に基づき計画的に実施します。
（インフラ施設）
個別の施設についての計画諸元や点検・診断・修繕等の履歴を台帳等として整備し、効果的かつ効率的な維持管理を行います。また、情報の一元化については国の動向を注視しながら、広く利活用できるようにします。</t>
  </si>
  <si>
    <t>（公共建築物）
耐震強度が著しく低く使用が危険な場合や、劣化が著しく周辺環境に影響を及ぼす恐れがある場合などには公共建築物の供用を廃止し除却します。
（インフラ施設）
日常点検・定期点検を引き続き実施し、損傷が見つかった場合は速やかに対策を行うとともに、計画的な補修工事や更新を行い施設の安全確保を図ります。</t>
  </si>
  <si>
    <t>　（公共建築物）
「青森県耐震改修促進計画」により耐震改修を進めており、耐震性が不十分なものは概ね解消されていますが、増改築の際には、利用状況や老朽化度、目標使用年数などを総合的に勘案しつつ、引き続き計画的な耐震化を図ります。
　　（インフラ施設）
インフラ施設は災害時の応急活動を支える重要な基盤となるものであることから、耐震性が不十分な施設について、引き続き計画的な耐震化を図ります。</t>
  </si>
  <si>
    <t>（公共建築物）
ライフサイクルコスト※５を縮減し、将来の財政負担を平準化するため、定期的な点検・診断等により公共建築物の劣化状況等を把握し、適正な管理を行うとともに、保全措置の実施において、安全度や緊急度等を十分に検討し、措置を必要とする施設間での優先順位に基づき計画的に行うことにより、長寿命化を推進します。
（インフラ施設）
国が定めたマニュアル等に基づきインフラ施設の点検・診断を定期的に行い、施設の健全度や優先度に応じた対策を実施します。さらに、施設の状態や対策履歴等の情報を記録・蓄積し、以降の点検・診断に活用する「メンテナンスサイクル」を構築し計画的な長寿命化を推進します。</t>
  </si>
  <si>
    <t>　誰もが安全に利用しやすい施設になるよう、施設の特性を踏まえ、ユニバーサルデザイン化について検討します。</t>
  </si>
  <si>
    <t>　地球にやさしい青森県行動プランに基づき、施設の省エネルギー化及び再生可能エネルギーの導入を図ります。</t>
  </si>
  <si>
    <t>　全庁的な調整を行った結果、移転・集約等により将来的に利用が見込まれない公共建築物について、多様な手法を活用し積極的な売却等を行うことにより、保有総量の適正化を推進します。
また、公共建築物の利用状況を定期的に調査し、執務室の標準化と共有スペースの集約等により利用空間の最適化を図るとともに、全庁的な視点から出先機関等の移転・集約など施設間の総合調整を行い、部局を越えた公共建築物の共同利用や余裕スペースの貸付等により、効率的利用を推進します。</t>
  </si>
  <si>
    <t xml:space="preserve"> 公共施設等の管理を計画的・効率的に進めて行くため、固定資産台帳の活用による施設の現状分析等を適切に行い公共施設等の適正管理に反映できるように検討していきます。</t>
  </si>
  <si>
    <t>　県有不動産利活用推進会議を毎年度開催し未利用資産の利活用を推進する。</t>
    <rPh sb="1" eb="3">
      <t>ケンユウ</t>
    </rPh>
    <rPh sb="3" eb="6">
      <t>フドウサン</t>
    </rPh>
    <rPh sb="6" eb="9">
      <t>リカツヨウ</t>
    </rPh>
    <rPh sb="9" eb="11">
      <t>スイシン</t>
    </rPh>
    <rPh sb="11" eb="13">
      <t>カイギ</t>
    </rPh>
    <rPh sb="14" eb="17">
      <t>マイネンド</t>
    </rPh>
    <rPh sb="17" eb="19">
      <t>カイサイ</t>
    </rPh>
    <rPh sb="20" eb="23">
      <t>ミリヨウ</t>
    </rPh>
    <rPh sb="23" eb="25">
      <t>シサン</t>
    </rPh>
    <rPh sb="26" eb="29">
      <t>リカツヨウ</t>
    </rPh>
    <rPh sb="30" eb="32">
      <t>スイシン</t>
    </rPh>
    <phoneticPr fontId="1"/>
  </si>
  <si>
    <t>　施設管理者（市町村等も含む）及び民間企業の技術力向上のため、産学官が連携して研修や講習会を計画的に開催するなどの取組みを行います。また、技術者が不足する小規模な市町村等を支援するため、施設管理者等（国・県・市町村等）が連携する体制を構築します。</t>
  </si>
  <si>
    <t>　方針に基づく取組実績や個別施設計画の策定状況について、毎年度公表するとともに、進捗状況や社会情勢の変化、情報の蓄積等を踏まえ、方針の見直しを行います。</t>
  </si>
  <si>
    <t>　方針別冊としてとりまとめている。</t>
    <rPh sb="1" eb="3">
      <t>ホウシン</t>
    </rPh>
    <rPh sb="3" eb="5">
      <t>ベッサツ</t>
    </rPh>
    <phoneticPr fontId="1"/>
  </si>
  <si>
    <t>利活用の取組により、H19～R6年度の間での売却件数は239件、総額約41億円の実績あり。</t>
    <rPh sb="0" eb="3">
      <t>リカツヨウ</t>
    </rPh>
    <rPh sb="4" eb="6">
      <t>トリクミ</t>
    </rPh>
    <rPh sb="16" eb="18">
      <t>ネンド</t>
    </rPh>
    <rPh sb="19" eb="20">
      <t>アイダ</t>
    </rPh>
    <rPh sb="22" eb="24">
      <t>バイキャク</t>
    </rPh>
    <rPh sb="24" eb="26">
      <t>ケンスウ</t>
    </rPh>
    <rPh sb="30" eb="31">
      <t>ケン</t>
    </rPh>
    <rPh sb="32" eb="34">
      <t>ソウガク</t>
    </rPh>
    <rPh sb="34" eb="35">
      <t>ヤク</t>
    </rPh>
    <rPh sb="37" eb="39">
      <t>オクエン</t>
    </rPh>
    <rPh sb="40" eb="42">
      <t>ジッセキ</t>
    </rPh>
    <phoneticPr fontId="1"/>
  </si>
  <si>
    <t>R4.10.1　118.1万人(岩手県毎月人口推計）
社人研見通し
　2040年　96.0万人
　うち生産年齢人口50％
詳細は、岩手県人口ビジョン（R2.3改訂）
https://www.pref.iwate.jp/kensei/seisaku/suishin/1011373/1011374.html</t>
  </si>
  <si>
    <t>【公共施設】（R４.７.31現在）
　庁舎等：2,107棟、739,515㎡
　県民利用施設：663棟、335,553㎡
　県営住宅：876棟、510,927㎡
　学校施設：2,109棟、1,011,194㎡
【インフラ施設】（R４.７.31現在）
　道路：道路舗装4,200km、橋梁2,796橋、トンネル188本、大型道路構造物（シェッド等、大型カルバート、横断歩道橋、門型標識等）164施設
　河川管理施設（ダムを除く）：河道2,831.4km、堤防717km、水門37基、樋門・樋管1,754基、陸閘44基、排水機場９施設、浄化施設１施設、電気通信施設185施設、水防倉庫12施設
　河川管理施設（ダム）：ダム９基
　海岸保全施設（河川課所管）：53海岸
　砂防：砂防設備835箇所、地すべり防止施設17箇所、急傾斜地崩壊防止施設303箇所
　下水道：管路施設25幹線154.0km、処理場施設４箇所、ポンプ場施設13箇所39 台
　港湾：408施設
　空港：１空港
　公園：都市公園３公園
　交通安全施設：交通信号機1,905基
　農業水利施設：ダム23基、水路1,400km、揚排水機場50箇所、頭首工69箇所
　海岸保全施設（農村建設課所管）：10海岸
　林道：林道71路線201km、橋梁14橋
　治山：治山施設17,277施設
　漁港施設：31漁港
　海岸保全施設（漁港漁村課所管）：26海岸
【公営企業施設】（R４.７.31現在）
県立病院等事業施設
　病院：21棟、396,881㎡、診療所：６棟、20,341㎡、職員公舎：132棟、61,030㎡
　厚生福利施設：１棟、2,966㎡
電気事業・工業用水道事業施設
　電気事業施設：24施設、工業用水道事業施設：６施設、職員公舎：２棟</t>
  </si>
  <si>
    <t>①公共施設等の老朽化
　 公共施設では、令和２年度現在、建設後50年以上経過しているものは約 10％であるが、30年後にはその割合が約 77％になることが見込まれている。
　また、インフラ施設や公営企業施設についても同様に、老朽化する施設が増加することが見込まれており、今後、多くの施設が大規模修繕や更新が必要となる時期を迎えることから、増大する維持管理や修繕、更新等に要する経費への対応が課題となっている。
②社会経済情勢等の変化
　 公共施設等は、これまで人口の増加に伴った市街地の拡大や経済活動の拡大など社会・経済的な要請に応えて整備されてきたが、人口減少や人口構造の変化をはじめとする社会経済情勢等の変化に即した的確な対応が課題となっている。
③災害への対応
　 東日本大震災津波を教訓とし、いかなる大規模自然災害が発生しても「致命的な被害を負わない強さ」と「速やかに回復するしなやかさ」を持った安全・安心な地域社会の構築に向けた取組が課題となっている。</t>
  </si>
  <si>
    <t>【公共施設】
今後30年間で約7,206億円
【インフラ施設】
今後30年間で年間で約１兆7,241億円</t>
  </si>
  <si>
    <t>【公共施設】
今後30年間で約6,050億円
【インフラ施設】
今後30年間で年間で約8,646億円</t>
  </si>
  <si>
    <t>【公共施設】
約1,156億円
【インフラ施設】
約8,595億円</t>
  </si>
  <si>
    <t>全庁的な取組体制として、「岩手県公共施設等総合管理計画推進会議」を設置し、部局間の情報共有や調整、各施設所管室課による取組の支援、計画の進捗管理、財政負担の平準化等の調整を行い、公共施設等の総合的かつ計画的な管理を推進。
推進会議－ワーキンググループ－部会（庁舎・職員公舎・県民利用施設】</t>
    <rPh sb="112" eb="116">
      <t>スイシンカイギ</t>
    </rPh>
    <rPh sb="127" eb="129">
      <t>ブカイ</t>
    </rPh>
    <rPh sb="130" eb="132">
      <t>チョウシャ</t>
    </rPh>
    <rPh sb="133" eb="135">
      <t>ショクイン</t>
    </rPh>
    <rPh sb="135" eb="137">
      <t>コウシャ</t>
    </rPh>
    <rPh sb="138" eb="144">
      <t>ケンミンリヨウシセツ</t>
    </rPh>
    <phoneticPr fontId="3"/>
  </si>
  <si>
    <t>【民間活力の導入】
民間の技術やノウハウ、資金等を活用することにより、公共施設等の維持管理・更新の効率化、サービスの質的向上、財政負担の軽減が 図られる 事業については、 PPP／PFIの活用 など民間活力の導入について検討。</t>
  </si>
  <si>
    <t>・統一的な基準に基づく点検・診断マニュアル等を整備するとともに、全庁的な点検実施体制を構築し、中長期的なコスト縮減・財政負担の平準化に向けて定期的な点検・診断を実施。
・施設特性に応じた合理的な点検・診断方法の検討を進め、具体的な方法や頻度、外部委託や地域住民との協働を含めた実施体制などについて精査し、継続的に実施可能な点検・診断体系を構築。また、情報通信技術など新技術の導入についても検討を進め、点検・診断の高度化・効率化に取り組む。
・維持管理の効率化・高度化に向けて、施設台帳や点検・診断結果等の情報の蓄積や活用に取り組み、データベース構築等により情報の一元管理を推進。</t>
    <rPh sb="1" eb="4">
      <t>トウイツテキ</t>
    </rPh>
    <rPh sb="5" eb="7">
      <t>キジュン</t>
    </rPh>
    <rPh sb="8" eb="9">
      <t>モト</t>
    </rPh>
    <rPh sb="11" eb="13">
      <t>テンケン</t>
    </rPh>
    <rPh sb="14" eb="16">
      <t>シンダン</t>
    </rPh>
    <rPh sb="21" eb="22">
      <t>トウ</t>
    </rPh>
    <rPh sb="23" eb="25">
      <t>セイビ</t>
    </rPh>
    <rPh sb="32" eb="35">
      <t>ゼンチョウテキ</t>
    </rPh>
    <rPh sb="36" eb="42">
      <t>テンケンジッシタイセイ</t>
    </rPh>
    <rPh sb="43" eb="45">
      <t>コウチク</t>
    </rPh>
    <rPh sb="47" eb="51">
      <t>チュウチョウキテキ</t>
    </rPh>
    <rPh sb="55" eb="57">
      <t>シュクゲン</t>
    </rPh>
    <rPh sb="58" eb="62">
      <t>ザイセイフタン</t>
    </rPh>
    <rPh sb="63" eb="66">
      <t>ヘイジュンカ</t>
    </rPh>
    <rPh sb="67" eb="68">
      <t>ム</t>
    </rPh>
    <rPh sb="70" eb="73">
      <t>テイキテキ</t>
    </rPh>
    <rPh sb="74" eb="76">
      <t>テンケン</t>
    </rPh>
    <rPh sb="77" eb="79">
      <t>シンダン</t>
    </rPh>
    <rPh sb="80" eb="82">
      <t>ジッシ</t>
    </rPh>
    <rPh sb="85" eb="89">
      <t>シセツトクセイ</t>
    </rPh>
    <rPh sb="90" eb="91">
      <t>オウ</t>
    </rPh>
    <rPh sb="93" eb="96">
      <t>ゴウリテキ</t>
    </rPh>
    <rPh sb="97" eb="99">
      <t>テンケン</t>
    </rPh>
    <phoneticPr fontId="3"/>
  </si>
  <si>
    <t>・点検・診断等により高度の危険性が認められた場合は、供用停止などの緊急措置を講ずるとともに、これらの情報の蓄積・共有化を図り、同種・類似の施設についても早急に点検や予防的措置を実施するなど、安全確保に向けた対応ルールの確立に取り組む。
・用途を廃止し、今後とも利用の見込みのない施設については、施設特性や周辺の環境等を総合的に勘案し、安全確保の観点から可能な限り速やかな除却に努める。また、諸般の事業により早急な除却が困難な施設についても、防護柵の設置等による立入禁止措置や定期的な見回りにより、安全の確保に十分配慮するなど適切な管理に取り組む。</t>
    <rPh sb="1" eb="3">
      <t>テンケン</t>
    </rPh>
    <rPh sb="4" eb="7">
      <t>シンダントウ</t>
    </rPh>
    <rPh sb="10" eb="12">
      <t>コウド</t>
    </rPh>
    <rPh sb="13" eb="16">
      <t>キケンセイ</t>
    </rPh>
    <rPh sb="17" eb="18">
      <t>ミト</t>
    </rPh>
    <rPh sb="22" eb="24">
      <t>バアイ</t>
    </rPh>
    <rPh sb="26" eb="30">
      <t>キョウヨウテイシ</t>
    </rPh>
    <rPh sb="33" eb="37">
      <t>キンキュウソチ</t>
    </rPh>
    <rPh sb="38" eb="39">
      <t>コウ</t>
    </rPh>
    <rPh sb="50" eb="52">
      <t>ジョウホウ</t>
    </rPh>
    <rPh sb="53" eb="55">
      <t>チクセキ</t>
    </rPh>
    <rPh sb="56" eb="59">
      <t>キョウユウカ</t>
    </rPh>
    <rPh sb="60" eb="61">
      <t>ハカ</t>
    </rPh>
    <rPh sb="63" eb="65">
      <t>ドウシュ</t>
    </rPh>
    <rPh sb="66" eb="68">
      <t>ルイジ</t>
    </rPh>
    <rPh sb="69" eb="71">
      <t>シセツ</t>
    </rPh>
    <rPh sb="76" eb="78">
      <t>ソウキュウ</t>
    </rPh>
    <rPh sb="79" eb="81">
      <t>テンケン</t>
    </rPh>
    <rPh sb="82" eb="85">
      <t>ヨボウテキ</t>
    </rPh>
    <rPh sb="85" eb="87">
      <t>ソチ</t>
    </rPh>
    <rPh sb="88" eb="90">
      <t>ジッシ</t>
    </rPh>
    <rPh sb="95" eb="99">
      <t>アンゼンカクホ</t>
    </rPh>
    <rPh sb="100" eb="101">
      <t>ム</t>
    </rPh>
    <rPh sb="103" eb="105">
      <t>タイオウ</t>
    </rPh>
    <rPh sb="109" eb="111">
      <t>カクリツ</t>
    </rPh>
    <rPh sb="112" eb="113">
      <t>ト</t>
    </rPh>
    <rPh sb="114" eb="115">
      <t>ク</t>
    </rPh>
    <rPh sb="119" eb="121">
      <t>ヨウト</t>
    </rPh>
    <rPh sb="122" eb="124">
      <t>ハイシ</t>
    </rPh>
    <rPh sb="126" eb="128">
      <t>コンゴ</t>
    </rPh>
    <rPh sb="130" eb="132">
      <t>リヨウ</t>
    </rPh>
    <rPh sb="133" eb="135">
      <t>ミコ</t>
    </rPh>
    <rPh sb="139" eb="141">
      <t>シセツ</t>
    </rPh>
    <rPh sb="147" eb="149">
      <t>シセツ</t>
    </rPh>
    <rPh sb="149" eb="151">
      <t>トクセイ</t>
    </rPh>
    <rPh sb="152" eb="154">
      <t>シュウヘン</t>
    </rPh>
    <rPh sb="155" eb="158">
      <t>カンキョウトウ</t>
    </rPh>
    <rPh sb="159" eb="162">
      <t>ソウゴウテキ</t>
    </rPh>
    <rPh sb="163" eb="165">
      <t>カンアン</t>
    </rPh>
    <rPh sb="167" eb="171">
      <t>アンゼンカクホ</t>
    </rPh>
    <rPh sb="172" eb="174">
      <t>カンテン</t>
    </rPh>
    <rPh sb="176" eb="178">
      <t>カノウ</t>
    </rPh>
    <rPh sb="179" eb="180">
      <t>カギ</t>
    </rPh>
    <rPh sb="181" eb="182">
      <t>スミ</t>
    </rPh>
    <rPh sb="185" eb="187">
      <t>ジョキャク</t>
    </rPh>
    <rPh sb="188" eb="189">
      <t>ツト</t>
    </rPh>
    <rPh sb="195" eb="197">
      <t>ショハン</t>
    </rPh>
    <rPh sb="198" eb="200">
      <t>ジギョウ</t>
    </rPh>
    <rPh sb="203" eb="205">
      <t>ソウキュウ</t>
    </rPh>
    <rPh sb="206" eb="208">
      <t>ジョキャク</t>
    </rPh>
    <rPh sb="209" eb="211">
      <t>コンナン</t>
    </rPh>
    <rPh sb="212" eb="214">
      <t>シセツ</t>
    </rPh>
    <rPh sb="220" eb="223">
      <t>ボウゴサク</t>
    </rPh>
    <rPh sb="224" eb="227">
      <t>セッチトウ</t>
    </rPh>
    <rPh sb="230" eb="234">
      <t>タチイリキンシ</t>
    </rPh>
    <rPh sb="234" eb="236">
      <t>ソチ</t>
    </rPh>
    <rPh sb="237" eb="240">
      <t>テイキテキ</t>
    </rPh>
    <rPh sb="241" eb="243">
      <t>ミマワ</t>
    </rPh>
    <rPh sb="248" eb="250">
      <t>アンゼン</t>
    </rPh>
    <rPh sb="251" eb="253">
      <t>カクホ</t>
    </rPh>
    <rPh sb="254" eb="258">
      <t>ジュウブンハイリョ</t>
    </rPh>
    <rPh sb="262" eb="264">
      <t>テキセツ</t>
    </rPh>
    <rPh sb="265" eb="267">
      <t>カンリ</t>
    </rPh>
    <rPh sb="268" eb="269">
      <t>ト</t>
    </rPh>
    <rPh sb="270" eb="271">
      <t>ク</t>
    </rPh>
    <phoneticPr fontId="3"/>
  </si>
  <si>
    <t>・多くの県民が利用する公共施設については、「第３期岩手県耐震改修促進計画」に基づき着実に耐震化を推進。また、インフラ施設についても、耐震対策の必要性を把握したうえ、施設特性に応じた取組の優先度を設定し、「第２期岩手県国土強靱化地域計画」に位置づけられる施策との整合性を図りながら、計画的な対策の推進に取り組む。
・長寿命化対策と耐震対策を同時に施工することによりコスト縮減を図るなど、大規模修繕等の機会を捉えた効率的な対策を実施。</t>
    <rPh sb="1" eb="2">
      <t>オオ</t>
    </rPh>
    <rPh sb="4" eb="6">
      <t>ケンミン</t>
    </rPh>
    <rPh sb="7" eb="9">
      <t>リヨウ</t>
    </rPh>
    <rPh sb="11" eb="15">
      <t>コウキョウシセツ</t>
    </rPh>
    <rPh sb="22" eb="23">
      <t>ダイ</t>
    </rPh>
    <rPh sb="24" eb="25">
      <t>キ</t>
    </rPh>
    <rPh sb="25" eb="28">
      <t>イワテケン</t>
    </rPh>
    <rPh sb="28" eb="36">
      <t>タイシンカイシュウソクシンケイカク</t>
    </rPh>
    <rPh sb="38" eb="39">
      <t>モト</t>
    </rPh>
    <rPh sb="41" eb="43">
      <t>チャクジツ</t>
    </rPh>
    <rPh sb="44" eb="47">
      <t>タイシンカ</t>
    </rPh>
    <rPh sb="48" eb="50">
      <t>スイシン</t>
    </rPh>
    <rPh sb="58" eb="60">
      <t>シセツ</t>
    </rPh>
    <rPh sb="66" eb="70">
      <t>タイシンタイサク</t>
    </rPh>
    <rPh sb="71" eb="74">
      <t>ヒツヨウセイ</t>
    </rPh>
    <rPh sb="75" eb="77">
      <t>ハアク</t>
    </rPh>
    <rPh sb="82" eb="86">
      <t>シセツトクセイ</t>
    </rPh>
    <rPh sb="87" eb="88">
      <t>オウ</t>
    </rPh>
    <rPh sb="90" eb="92">
      <t>トリクミ</t>
    </rPh>
    <rPh sb="93" eb="96">
      <t>ユウセンド</t>
    </rPh>
    <rPh sb="97" eb="99">
      <t>セッテイ</t>
    </rPh>
    <rPh sb="102" eb="103">
      <t>ダイ</t>
    </rPh>
    <rPh sb="104" eb="105">
      <t>キ</t>
    </rPh>
    <rPh sb="105" eb="108">
      <t>イワテケン</t>
    </rPh>
    <rPh sb="108" eb="110">
      <t>コクド</t>
    </rPh>
    <rPh sb="110" eb="113">
      <t>キョウジンカ</t>
    </rPh>
    <rPh sb="113" eb="117">
      <t>チイキケイカク</t>
    </rPh>
    <rPh sb="119" eb="121">
      <t>イチ</t>
    </rPh>
    <rPh sb="126" eb="128">
      <t>シサク</t>
    </rPh>
    <rPh sb="130" eb="133">
      <t>セイゴウセイ</t>
    </rPh>
    <rPh sb="134" eb="135">
      <t>ハカ</t>
    </rPh>
    <rPh sb="140" eb="143">
      <t>ケイカクテキ</t>
    </rPh>
    <rPh sb="144" eb="146">
      <t>タイサク</t>
    </rPh>
    <rPh sb="147" eb="149">
      <t>スイシン</t>
    </rPh>
    <rPh sb="150" eb="151">
      <t>ト</t>
    </rPh>
    <rPh sb="152" eb="153">
      <t>ク</t>
    </rPh>
    <rPh sb="157" eb="161">
      <t>チョウジュミョウカ</t>
    </rPh>
    <rPh sb="161" eb="163">
      <t>タイサク</t>
    </rPh>
    <phoneticPr fontId="3"/>
  </si>
  <si>
    <t>・ 定期的な点検・診断結果に基づいた適時適切な修繕の実施や高耐久性材料、工法選定といった「予防保全型維持管理」に取り組む。
・ 老朽化の状況や利用状況、長寿命化対策によるコスト縮減効果などを総合的に勘案し、今後とも長期間にわたり 、 県が保有し 、 行政サービスを提供することが適当な施設を選別して計画的に長寿命化を実施。</t>
  </si>
  <si>
    <t>・すべての人が安全で快適に利用できるよう、ユニバーサルデザインに対応した公共施設等の整備、改修に取り組む。</t>
    <rPh sb="5" eb="6">
      <t>ヒト</t>
    </rPh>
    <rPh sb="7" eb="9">
      <t>アンゼン</t>
    </rPh>
    <rPh sb="10" eb="12">
      <t>カイテキ</t>
    </rPh>
    <rPh sb="13" eb="15">
      <t>リヨウ</t>
    </rPh>
    <rPh sb="32" eb="34">
      <t>タイオウ</t>
    </rPh>
    <rPh sb="36" eb="40">
      <t>コウキョウシセツ</t>
    </rPh>
    <rPh sb="40" eb="41">
      <t>トウ</t>
    </rPh>
    <rPh sb="42" eb="44">
      <t>セイビ</t>
    </rPh>
    <rPh sb="45" eb="47">
      <t>カイシュウ</t>
    </rPh>
    <rPh sb="48" eb="49">
      <t>ト</t>
    </rPh>
    <rPh sb="50" eb="51">
      <t>ク</t>
    </rPh>
    <phoneticPr fontId="3"/>
  </si>
  <si>
    <t>・ 地球温暖化の大きな要因となっている二酸化炭素をはじめとする温室効果ガスの排出を抑えるため、 省エネルギー化や再生可能エネルギーの導入など、脱炭素化に対応した公共施設等の整備、改修に取り組む。</t>
  </si>
  <si>
    <t>・人口動態などの社会経済情勢の変化に対応し、 縮小可能な施設の統合や廃止 について検討するなど、情勢の変化 に合わせ た 施設規模・総量の適正化に取り組む。また、これら統廃合等により生じた未利用施設については、 「県有未利用資産等 活用 ・処分方針」に基づく売却その他の有効活用を進める。
・効率的な行政サービスの提供やコスト縮減等の観点から、国や市町村と連携を図り、相互に類似する機能を有する施設を整備する際には、施設規模や機能分担についての調整に努める。また、類似の民間 サービス提供事業者 との役割分担や連携についても検討する。</t>
  </si>
  <si>
    <t>・本県では、岩手県人口ビジョンにおいて、2040 年に 100 万人程度の人口を確保することを目指しており、この人口減少率に応じた公共施設の施設規模・総量の適正化について、今後の財政見通しを踏まえた公共施設の維持管理及び行政サービスの提供を持続可能なものとしていくため、本計画期間である令和６年度までにおける公共施設に係る県民１人当たりの負担額を、 過去５年間の実績を踏まえ、12,000 円以下となるようコスト縮減・財政負担の平準化を図る。
　 また、2040 年（令 和 22 年度）までに、学校施設を除く庁舎や県民利用施設などの公共施設の延床面積を 85 ％程度（令和２年度比）となるよう見直しを進める。</t>
  </si>
  <si>
    <t>人口動態などの社会経済情勢の変化に対応し、 縮小可能な施設の統合や廃止について検討するなど、情勢の変化に合わせた施設規模・総量の適正化に取り組む。また、これら統廃合等により生じた未利用施設については、 「県有未利用資産等 活用 ・
処分方針」に基づく売却 その他の 有効活用を進める。</t>
  </si>
  <si>
    <t>効率的な行政サービスの提供やコスト縮減等の観点から、国や市町村と連携を図り、相互に類似する機能を有する施設を整備する際には、施設規模や機能分担についての調整に努める。</t>
    <rPh sb="0" eb="3">
      <t>コウリツテキ</t>
    </rPh>
    <rPh sb="4" eb="6">
      <t>ギョウセイ</t>
    </rPh>
    <rPh sb="11" eb="13">
      <t>テイキョウ</t>
    </rPh>
    <rPh sb="17" eb="20">
      <t>シュクゲントウ</t>
    </rPh>
    <rPh sb="21" eb="23">
      <t>カンテン</t>
    </rPh>
    <rPh sb="26" eb="27">
      <t>クニ</t>
    </rPh>
    <rPh sb="28" eb="31">
      <t>シチョウソン</t>
    </rPh>
    <rPh sb="32" eb="34">
      <t>レンケイ</t>
    </rPh>
    <rPh sb="35" eb="36">
      <t>ハカ</t>
    </rPh>
    <rPh sb="38" eb="40">
      <t>ソウゴ</t>
    </rPh>
    <rPh sb="41" eb="43">
      <t>ルイジ</t>
    </rPh>
    <rPh sb="45" eb="47">
      <t>キノウ</t>
    </rPh>
    <rPh sb="48" eb="49">
      <t>ユウ</t>
    </rPh>
    <rPh sb="51" eb="53">
      <t>シセツ</t>
    </rPh>
    <rPh sb="54" eb="56">
      <t>セイビ</t>
    </rPh>
    <rPh sb="58" eb="59">
      <t>サイ</t>
    </rPh>
    <rPh sb="62" eb="66">
      <t>シセツキボ</t>
    </rPh>
    <rPh sb="67" eb="71">
      <t>キノウブンタン</t>
    </rPh>
    <rPh sb="76" eb="78">
      <t>チョウセイ</t>
    </rPh>
    <rPh sb="79" eb="80">
      <t>ツト</t>
    </rPh>
    <phoneticPr fontId="3"/>
  </si>
  <si>
    <t>　 本計画を継続して発展させるため、PDCAサイクルに基づき、社会経済情勢の変化や本県の行財政改革の推進状況、今後策定する個別施設計画に基づいた取組状況に応じて、定期的に見直しを行い、計画の充実・深度化を図っていく。</t>
  </si>
  <si>
    <t>施設類型（22類型）ごとに次に掲げる項目に係る方針等を記載
①点検・診断等の実施方針
②維持管理・修繕・更新等の実施方針
③安全確保の実施方針
④耐震化の実施方針
⑤長寿命化の実施方針
⑥ユニバーサルデザイン化の実施方針
⑦脱炭素化の推
進方針
⑧統合や廃止の推進方針
⑨総合的かつ計画的な管理を実現するための体制の構築方針</t>
  </si>
  <si>
    <t>公共施設等総合管理計画に基づく、個別施設計画策定指針と公共施設点検マニュアルを策定。【H28】</t>
  </si>
  <si>
    <t>・2060（令和42）年の全人口は143.5万人となると推計
・構成割合では、年少人口は8.9％（2020（令和2）年は11.7%）、老年人口は44.2％（2020年（令和2）年は27.8％）になると推計</t>
  </si>
  <si>
    <t>【公用・公共用施設】（H27.3.31現在）
766施設、2,785,858㎡
【社会基盤施設】（H27.3.31現在）
［道路］ 道路：221路線  2,701.1㎞、トンネル：55本 22.1㎞、橋梁：1,756橋、道路附属物（横断歩道橋）：24橋、道路附属物（横断歩道除く）：33箇所
［交通安全施設］ 信号機：3,430基、道路標識：100,827基、車両感知機：1,265基、情報収集提供装置（光ビーコン）：766基、交通監視用カメラ：32基、交通情報版：71基、信号機電源付加装置（自動起動式）：413基
［河川・ダム］ 河川管理施設：324河川  2,134.5㎞、ダム：14基
［建設海岸］ 海岸：92.3㎞
［港湾海岸］ ゲート施設：230箇所、海岸：54.6ｋｍ
［漁港海岸］ ゲート施設：水門22箇所 陸閘 171箇所、海岸：46.0㎞
［農地海岸］ ゲート施設：水門（防潮水門）3箇所、海岸：29.8km、ポンプ施設：1箇所
［港湾施設］ 525施設
［漁港施設］ 1,721施設
［砂防施設］ 砂防施設：2,390箇所、地すべり防止施設：38箇所、急傾斜地崩壊防止施設：360箇所
［治山施設］ ダム：4,443基、地すべり防止施設：21箇所
［林道］ 道路：28路線、橋梁： 4施設
［農業水利等施設］ ダム： 5基、ため池： 41箇所、頭首工 ：23箇所、用排水機場 ：168箇所、地すべり防止施設： 5箇所
［都市公園］ 5箇所
［空港関連施設・鉄道施設］ 空港関連施設 1箇所 、鉄道施設1路線  6km
［下水道施設］ 中継ポンプ場：46施設、下水処理場 ：7施設、下水道管：292.5km
［水道］ 取水・導水・浄水・送水施設：送水管333km
［工業用水道］ 取水・導水・浄水・送水施設：配水管150km</t>
  </si>
  <si>
    <t>　県民人口は、少子高齢化や人口減少の進行に伴い、令和２年度から令和７年度までの５年間で２２３万人まで約３％減少し、それ以降も減少が見込まれていることから、公共施設等の利用需要の変化が予想される。
　また、施設は老朽化が進行し、今後の更新等費用推計によれば、公用・公共用施設、社会基盤施設ともに現在の予算規模を上回る費用が必要と試算されており、本県の財政運営にも重要な影響を及ぼすことが懸念される。
　今後も引き続き、県民生活や県経済を支えていくためには、厳しい財政状況の中においても、県庁舎等整備基金の活用などにより必要な財源を確保するとともに、公共施設等の選択と集中の徹底を図りながら、効果的かつ効率的な施設管理を計画的に進めていくことが必要となる。</t>
  </si>
  <si>
    <t>【公用・公共用施設】
　年平均約376億円（試算期間は2016（平成28）年から40年、更新費用総額約15,045億円）</t>
  </si>
  <si>
    <t>【公用・公共用施設】
　年平均約309億円（試算期間は2016（平成28）年から40年、更新費用総額約12,394億円）</t>
  </si>
  <si>
    <t>【公用・公共用施設】
　年平均約67億円（試算期間は2016（平成28）年から40年、更新費用総額約2,651億円）</t>
  </si>
  <si>
    <t>　当方針に基づく取組を全庁的に推進していくため、公有財産調整会議においては、個別施設計画の策定状況や計画内容について情報共有を図るとともに、課題の整理や解決方策の検討を行う。</t>
  </si>
  <si>
    <t>　更新等の際には民間の技術・ノウハウ、資金等を活用することが有効な場合もあることから、施設の特性や規模等に応じて多様なPPP／PFI手法の導入について優先的に検討するなど、更新費の抑制方策を検討する。</t>
  </si>
  <si>
    <t>　法定点検を適切に実施するとともに、法定点検の対象外施設についても「県有建築物定期点検アニュアル」や施設類型ごとのマニュアル等を活用し、統一的な基準に則り施設管理者による点検を行い、一定規模以上の建物については技術職員による「県有建築物保全点検」を継続的に行う。
　また、必要に応じてパトロール等による日常点検を行い、施設の状況について速やかな情報把握に務めるほか、施設特性や状況に応じた適切な点検等を行い、これらの点検・補修履歴等の管理に関する仕組みや蓄積データの施設保全への活用を検討する。
　合わせて、施設管理者向け技術研修の実施や相談窓口の設置等により、施設管理者への技術的支援を行う。</t>
  </si>
  <si>
    <t>　予防保全の考え方を取り入れ、施設の部位ごとの改修サイクルに基づき、建設や改修からの経過年数及び部位の劣化状況に応じて周期的に改修を行い、同種・同規模の施設間の比較、ICTなどの新技術や新たな知見の積極的な導入等により、管理の効率化や維持管理コストの縮減を図る。
　更新等の際には民間の技術・ノウハウ、資金等を活用することが有効な場合もあることから、施設の特性や規模等に応じて多様なPPP／PFI手法の導入について優先的に検討するなど、更新費の抑制方策を検討する。
　施設管理に当たっては、施設名称も含め県民が利用しやすくなるような工夫についても検討する。</t>
  </si>
  <si>
    <t>　日常点検・定期点検により危険箇所等が発見された場合は、速やかに対策を実施し、施設の安全確保を図るとともに、用途廃止した施設や利用見込みのない施設についても、防犯・防災・事故防止等の観点から予防的な対応を検討する。</t>
  </si>
  <si>
    <t>　公用・公共用施設については、平成25年度までに「宮城県耐震改修促進計画」における対象施設全ての耐震化が完了していますが、社会基盤施設も含め、東日本大震災の教訓等を生かしながら、今後も施設類型に応じた耐震化対応を推進する。
　また、耐震化を含めた災害への対応方針としては、たとえば沿岸部の石巻・気仙沼合同庁舎の津波到達位置を考慮した移転建替や、公共土木施設等の復旧に当たっては、被災後も一定の機能を維持できるよう粘り強い構造とするなど、施設の再構築を行っていく。</t>
    <rPh sb="168" eb="170">
      <t>タテカエ</t>
    </rPh>
    <phoneticPr fontId="1"/>
  </si>
  <si>
    <t>　施設の劣化状況や将来的な更新と予防保全コスト比較等を基に、長寿命化の優先度も考慮しながら、一定規模以上の建築物における「県有建築物の中長期保全計画作成マニュアル」や社会基盤施設における国等による個別類型ごとのガイドライン等に基づき、中長期的な保全計画を策定し、計画的な保全を実施していく。</t>
  </si>
  <si>
    <t>　不特定多数の方が訪れる施設の改修等に当たっては、誰もが安全に利用しやすい施設になるよう、施設ごとの特性等を踏まえるとともに、「ユニバーサルデザイン２０２０行動計画」を参考にしながらユニバーサルデザイン化について検討する。</t>
  </si>
  <si>
    <t>　「宮城県環境基本計画（第４期）」に掲げる長期目標「2050年二酸化炭素排出実質ゼロ」の実現に向け、宮城県地球温暖化対策実行計画（事務事業編）等に基づき、施設の省エネルギー化及び再生可能エネルギーの導入を図っていく。</t>
  </si>
  <si>
    <t>　施設の利用状況や地域バランス、将来人口の減少による施設利用需要の変化等の観点から、各施設の必要性を常に検討し、必要性の低くなった施設については縮小、転用、統合、廃止等により施設量の適正化を図る。</t>
  </si>
  <si>
    <t>　当方針の今後の取組状況等を踏まえながら、固定資産台帳等を活用した施設管理情報の一元化、総量最適化、有効活用、予算措置との連動等、公共施設等の管理を一元的に進める体制の構築を検討する。</t>
  </si>
  <si>
    <t>　不要財産・未利用財産については売却・貸付等により資産の有効活用を図る。</t>
  </si>
  <si>
    <t>　国・市町村の施設との利用調整や他目的施設との合築等の方策を検討する。</t>
  </si>
  <si>
    <t>　方針の具体的状況や取組の効果、社会経済情勢の変化等も踏まえ、当方針の対象期間満了時に方針の内容を見直す。</t>
    <rPh sb="46" eb="48">
      <t>ナイヨウ</t>
    </rPh>
    <rPh sb="49" eb="51">
      <t>ミナオ</t>
    </rPh>
    <phoneticPr fontId="1"/>
  </si>
  <si>
    <t>期間の記載なし</t>
    <rPh sb="0" eb="2">
      <t>キカン</t>
    </rPh>
    <phoneticPr fontId="1"/>
  </si>
  <si>
    <t>　施設類型（公用・公共用施設16類型、社会基盤施設15類型）ごとに現状と課題を整理し、以下の管理に関する基本的な考え方を記載している。
【管理に関する基本的な考え方】
①点検・診断等の実施方針
②維持管理・更新等の実施方針
③安全確保の実施方針
④耐震化の実施方針
⑤長寿命化の実施方針
⑥ユニバーサルデザイン化の推進方針
⑦脱炭素化の推進方針
⑧総量適正化の推進方針
⑨体制の構築方針</t>
  </si>
  <si>
    <t>【H28】
・ワーキンググループを設置し全庁的な検討体制を確立
・「個別施設計画策定方針」を策定</t>
  </si>
  <si>
    <t>有</t>
    <rPh sb="0" eb="1">
      <t>ア</t>
    </rPh>
    <phoneticPr fontId="11"/>
  </si>
  <si>
    <t>・総人口はH27からH47まで26万3千人減(▲25.6％)
・年少人口割合はH27からH47まで▲2.4ポイント減
・生産年齢人口割合はH27からH47まで▲7.0ポイント減
・老年人口割合はH27からH47まで9.4ポイント増</t>
  </si>
  <si>
    <t>平成27年</t>
    <rPh sb="0" eb="2">
      <t>ヘイセイ</t>
    </rPh>
    <rPh sb="4" eb="5">
      <t>ネン</t>
    </rPh>
    <phoneticPr fontId="11"/>
  </si>
  <si>
    <t>【公共施設】
Ｈ27年3月末：205万㎡
【インフラ】
Ｈ27年3月末
道路：200路線､実延長3,242km､橋梁1,113橋､トンネル84本
河川・ダム：樋門984施設等
砂防：砂防堰堤1,081施設
海岸：海岸堤防等42km
下水道：処理場5施設等
港湾：5港
空港：2港
公園：3公園､289.9ha
農業水利施設：水路1,665km等
漁港：10港
森林整備施設：治山ダム9,679基等
交通安全施設：信号柱8,628本等
公営企業施設：電気事業（水力発電所16箇所）等</t>
  </si>
  <si>
    <t>課題Ⅰ 公共施設等の老朽化への対応
課題Ⅱ 人口減少等社会情勢の変化への対応
課題Ⅲ 財政負担の軽減・平準化
《現存の公共施設等すべてに対して、これまでと同様の維持・管理を継続することは困難》
→県民の安全を確保しつつ、コストの縮減を図り、公共施設等の総量及びサービスを適正化が必要。</t>
  </si>
  <si>
    <t>複数年度平均</t>
    <rPh sb="0" eb="2">
      <t>フクスウ</t>
    </rPh>
    <rPh sb="2" eb="4">
      <t>ネンド</t>
    </rPh>
    <rPh sb="4" eb="6">
      <t>ヘイキン</t>
    </rPh>
    <phoneticPr fontId="11"/>
  </si>
  <si>
    <t>【公共施設】
約63億円
（H30～R2の平均）
【インフラ】
約126億円
（Ｒ3当初予算ベース）</t>
  </si>
  <si>
    <t>【公共施設】
今後10年間　　718億円
今後30年間　3,092億円
【インフラ】
今後10年間　1,519億円
今後30年間　5,638億円</t>
  </si>
  <si>
    <t>【公共施設】
今後10年間　　613億円
今後30年間　2,257億円
【インフラ】
今後10年間　  937億円
今後30年間　3,498億円</t>
  </si>
  <si>
    <t>【公共施設】
今後10年間　　105億円
今後30年間　　835億円
【インフラ】
今後10年間　  581億円
今後30年間　2,140億円</t>
  </si>
  <si>
    <t>知事を本部長、副知事を副本部長、各部局長、教育長及び警察本部長で構成される「秋田県行政経営戦略本部」（以下「戦略本部」という。）を設けている。</t>
  </si>
  <si>
    <t>○　ＰＰＰ（パブリック・プライベート・パートナーシップ）の一つで、利用者に対するサービス向上や競争原理の導入によるコスト縮減などのメリットをもたらす指定管理者制度は、施設等の管理に広く活用されているが、引き続き、単に価格競争に陥ることなく、最も適切な民間企業等を選定することを前提としつつ、効果的かつ効率的なサービスの提供を図る。
○　また、民間企業の創意工夫によって、より効率的なサービスが提供できるよう、公設民営（ＤＢＯ）方式などの民営化や、一つのまとまりとしての業務を、複数年度契約・性能発注方式で委託する包括的民間委託の可能性を探るなど、さらなる民間への市場開放を進める。
○　民間の資金等を活用するＰＦＩ（プライベート・ファイナンス・イニシアティブ）についても、県が直接実施するよりも効率的かつ効果的にサービスが提供できる分野を選択しながら、事業コストの縮減や、より質の高いサービスの提供を目指し、その可能性について検討を重ねていく。</t>
  </si>
  <si>
    <t>①　公共施設
○　公共施設の維持管理について、損傷が発生してから対応する対症療法型管理では、代替機能の確保などに経費がかかり増しになる場合もあることから、今後は、点検・診断等の正確な分析から、損傷の推移を適切に予測し事故の発生を未然に防ぐ、計画性をもった予防保全型の管理を基本に実施する。
○　一方で、ケースに応じて事後保全型管理を実施するなど、施設の特性や、緊急の度合いなどを総合的に勘案しつつ、予防保全と事後保全を使い分け、管理水準に抑揚をつけながら、効率的で経済的な管理を実施する。
○　例えば、地震災害等の発生時には、災害応急対策の実施拠点や避難所となる施設は、防災・減災拠点としても重要な役割を果たしていることから、レベルの高い管理水準で予防保全型管理を着実に実施する必要があると考えられる。
○　施設の維持管理を外部委託する場合は、類似施設等の一括発注の可否を検討し、徹底したコスト対策を図っていく。
○　管理部門（出納局財産活用課）は、ＦＭ（ファシリティ・マネジメント②）台帳を活用して、各施設にかかる光熱水費等のコストを分析し、必要に応じて、施設管理者に対し、コスト縮減に向けた技術支援を行う。
○　修繕・更新等を実施する際には、技術担当部門が、今後の維持管理費や、その施設のＬＣＣ（ライフサイクルコスト）の低減など、現在のみならず将来予想されるコストの縮減も十分に検討の上、施工方法や建設資材などの選定を行う。
②　インフラ施設
○　予防保全型の維持管理、修繕等を原則とするが、サービスの一定水準を維持することを前提に、劣化・損傷等で機能が一時的に停止しても全体の機能に影響がない場合、あるいは危険を伴わない場合は、ケースに応じて事後保全型の管理を行い、補修・更新費用等の最小化を図る。
○　また、補修・更新時には、費用対効果を測定した上で、材料の検討等による耐久性の向上、様々な工法等を技術的に比較検討して修繕周期の延長を図るなど、経済的効果に十分配慮しながらトータルコストの縮減を図る。
○　施設ごとの健全度や緊急性など、また、インフラ全体から見た社会的影響など、様々な要素を総合的に勘案しつつ、補修・更新の時期等に優先順位を付け、県財政の状況を踏まえながら、どの施設に、どのような対策を、どの時期に行うべきかを客観的に判断した上で、計画的な補修・更新を実施することにより、財政負担の平準化を図る。
○　効率的な維持管理を図るため、例えば、道路や河川の維持管理業務など複数の分野を包括的に取り扱いの上、必要に応じて民間に委託するなど、経済性にも配慮した維持管理に努める。
○　点検等により得られた情報を確実に蓄積し、これを施設の維持管理や修繕等に効率的に活用していくため、様々な点検情報等のデータを一元的にシステム化することを検討する。
○　用排水路など農業水利施設の老朽化が進む中、施設の機能維持・向上を図るため、市町村、土地改良区等の施設管理者や農業者等で構成される組織による、計画的な老朽化部分の改修や更新等の取組を支援し、その拡大を図る。
○　公営企業施設について、良質な電気と工業用水を安定的に供給するため、電力システム改革など取り巻く環境の変化を踏まえつつ、施設整備の改修・更新計画とそれに伴う資金管理計画を策定するとともに、最新の技術を活用した設備能力の改善や長寿命化を図り、トータルコストの縮減に努めることにより、経営の安定に取り組む。</t>
  </si>
  <si>
    <t>① 公共施設
○ 施設管理者は、老朽化等により供用が廃止され、今後とも利用見込みのない施設について、立入を禁止するなどの安全措置を講じるとともに、防災・事故防止の観点から、施設を早期に解体撤去するなど、安全確保対策を実施する。なお、解体撤去に要する財源は「公共施設等の除却に係る地方債」の活用を検討するなど、財政当局と協議しながら積極的に取り組む。
○ 点検・診断等により、危険箇所が発見された場合は、同種の施設についても早急に緊急的な点検を行い、事故の未然防止に努める。
② インフラ施設
○ 点検・診断等により危険度が高いと判断される施設や、損傷が著しく安全を確保できない施設については、速やかに使用を中止し、安全対策等の措置を講じるなど、事前防災の観点からスピード感のある取組を進めていく。
○ 地震等の自然災害により被災した場合は、災害協定等に基づき、秋田県建設産業団体連合会等の各種団体に協力を要請するなど、関係機関の協力のもと、迅速な対応と早急な復旧を図る。</t>
    <rPh sb="169" eb="170">
      <t>ト</t>
    </rPh>
    <rPh sb="171" eb="172">
      <t>ク</t>
    </rPh>
    <rPh sb="432" eb="433">
      <t>ハカ</t>
    </rPh>
    <phoneticPr fontId="11"/>
  </si>
  <si>
    <t>① 公共施設
○ 県では「県有建築物の耐震改修実施方針」を定め、順次、県所有の特定建築物③の耐震改修を進めており、休止施設や建替え中の施設を除き、平成27 年度末ですべて完了している。
○ 今後は、特定建築物以外の施設も耐震診断及び耐震改修を進めていく必要があることから、施設管理者は技術担当部門と協議し、利用状況や老朽度、目標使用年数などを総合的に勘案しつつ、計画的な耐震化を図っていく。
② インフラ施設
○ 道路や港湾、空港等のインフラは，災害時の応急活動を支える重要な基盤となるものであることから、耐震基準を満たしていない施設について、長寿命化対策と併せて耐震補強を行うなど、計画的な耐震化を図る。</t>
    <rPh sb="300" eb="301">
      <t>ハカ</t>
    </rPh>
    <phoneticPr fontId="11"/>
  </si>
  <si>
    <t>長寿命化は、計画期間を越えて使用する公共施設、及びインフラ施設全般を対象とする。
①公共施設
　概ね10年を超えて使用を存続すべきと判断される施設のライフサイクル全体を効果的に管理するため、次のとおり取り組むこととする。
イ　計画的な予防保全の実施
　機能保全や安全確保に支障となる劣化・損傷を未然に防止するための修繕等を実施する。
ロ　費用比較等による対策の可否の検討
　大規模修繕（長寿命化）は、建替えによる費用・効果等を総合的に比較検討のうえ、有利と認められる場合に実施する。
ハ　長期使用への配慮及びライフサイクルコストの縮減
　建替えや大規模修繕の際、耐久性の向上や他の用途へ転換する柔軟性等を重視するとともに、建設後の維持管理費の低減等にも配慮した仕様を採用する。
※　なお、計画期間内に廃止を予定する施設等については、原則、長寿命化は実施せず、県民の安全・安心の確保を前提としつつ、施設ごとに定める目標使用年数に応じて経済的かつ効率的な管理を実施する。
　②インフラ施設
　　必要なインフラの機能を維持しつつ、計画的な維持管理・更新等を実施するため、次のとおり取り組むこととする。
　イ　メンテナンスサイクルの構築　
      全対象施設において、点検・診断を実施し、その結果に基づき、必要な対策を適切な時期に、着実かつ効果的・効率的に実施するとともに、これらの取組を通して得られた施設の状態や対策履歴等の情報を記録し、次の点検・診断に活用する。
　ロ　補修・更新時期の平準化
      施設ごとに健全度、緊急性、社会的影響などを総合的に勘案のうえ優先順位を付し、県財政の状況を踏まえた計画的な補修・更新を実施する。
  ハ　補修・更新費用等の最小化
      予防保全型管理を基本としながら、損傷等が施設全体の機能に影響がない場合、あるいは危険が伴わない場合は事後保全型管理を実施するとともに、更新時はトータルコスト縮減のための工法等を積極的に採用する。</t>
  </si>
  <si>
    <t>○ 障害の有無、年齢、性別、国籍等にかかわらず、誰もが利用しやすい県有施設の実現を目指して、公共施設等のユニバーサルデザイン化に取り組む。
○ 男女共同参画や女性の活躍推進などに加え、多様性に満ちた社会づくりにも配慮した環境整備に努める。</t>
  </si>
  <si>
    <t>○ 公共施設等の維持・修繕・更新等に当たっては、「秋田県庁環境保全率先実行計画（第五期）」に基づく次の取組等により、エネルギー使用量の削減や再生可能エネルギーの活用を推進し、計画的な施設の脱炭素化に努める。
・エネルギー消費機器等の運用改善やＢＥＭＳ等の導入による｢エネルギー管理の推進」
・ＯＡ機器等の省エネ型のものへの切り替えや庁舎等へのＬＥＤ照明の設置等による「照明のＬＥＤ化等」
・温室効果ガスの排出の少ない高効率な機器の導入等による｢高効率空調設備等の導入」
・建築物のＺＥＢ化、屋根、外壁等への断熱材の使用や断熱性の高い建具の使用等による「建物の断熱化等」
・太陽光発電設備の設置による「再生可能エネルギーの活用推進」</t>
  </si>
  <si>
    <t>統合や廃止は、公共施設を対象とする。（インフラ施設は対象外）
○　人口減少等社会情勢の変化や厳しい県財政の状況を踏まえると、現存の公共施設すべてに対し、これまでと同様の管理を継続することは困難であることから、計画的な供用廃止や他の用途への転換、民間への売却等を着実に進めていく必要がある。
○　その一方で、施設等の供用廃止等については、その根拠や経緯など、県が明確に説明責任を果たせるよう、慎重な取り扱いが必要であると考えている。
○　具体的でかつ実効性があり、また一方で、客観的で中立性に配慮しながら、施設の統廃合を着実に推進していくため、本計画策定と併行して、次のような取組を進めた。
①　公共施設の自己点検・評価の実施
 ・　計画期間内における施設のあり方（目指す姿）を検討する出発点とするため、平成11年以前に建築した延べ面積が200㎡を超える353施設を対象に、所管部局による自己点検・評価を実施した。
 ・　この自己点検・評価は、計画期間内における施設のあり方（目指す姿）の検討材料の一つとなるもので、この評価の高低だけをもって今後の施設のあり方を方向づけるものではない。
 ・　施設の現況をできる限り客観的に評価するため、ハード面（施設の健全性）のみならず、ソフト面（県のサービスとして提供する必要性）も加え、いわばハード・ソフト両面から施設の現況にアプローチしている。
 ・　また、ハード面については、安全性、耐久性、効率性、適合性、機能性の5つの評価項目、ソフト面については、サービスの必需性、県関与の必要性、サービスの代替性、設置目的の整合性、利用者数等の推移の5つの評価項目、計10の評価項目を設定し、施設ごとに総合的・多角的に評価を行い、また、でき得る限り客観性を高めるなどの配慮を施している。
②　公共施設全体の現状の相対的分析・評価
 ・　所管部局による自己点検・評価すべてを取りまとめた上で、各々の施設を他施設との比較の上、全体的にみて、その施設がどのように位置づけられるのかを明らかにする、いわゆる相対評価を行った。
 ・　相対的に評価する理由は、施設の総量を適正化していくことを目的に、現存施設全　　　体を客観的にパターン化し、同種あるいは類似施設等において、施すべき対策の優先度等の検討を行う上で判断資料の一つとするためである。
 ・　相対評価は、大きく4つに類型化（利活用パターン4つの基本型）、さらに1つの類型を4つに細分化しており、その結果は、既に自己点検・評価を実施した所管部局に提示している。結果を提示された所管部局は、これを踏まえ次の検討ステージに移ることになる。
③　個別施設ごとの「基本的な方針」の検討
※③の内容は記載を省略します。</t>
  </si>
  <si>
    <t>②延床面積等に関する目標
人口減少等を考慮した公共施設の統合・廃止等により、令和７年度までに公共施設の延べ面積６％の削減を行う。併せて、長寿命化対策にかかる財政負担の縮減・平準化を図る。</t>
  </si>
  <si>
    <t>○　「秋田県・市町村公共施設等総合管理計画推進協議会」を設置し、本計画推進のために必要な情報の共有等を進めるとともに、公共施設等の管理等に関連し、共同管理や共同設置など、県と市町村との協働による動きの拡大に向けた包括的な協議を行うこととしている。
○　講習や職員研修を行うなど、市町村に対する技術支援体制の強化に努める。
○　県内に所在する国の機関が所有する施設等についても、それぞれの機関と連携体制を構築しながら、市町村と同様、効果的な管理のあり方等を検討する。</t>
  </si>
  <si>
    <t>○　推進本部は、本計画の進捗状況等を管理するとともに、設定した数値目標に照らして、５年毎に取組を評価し、当該評価の結果に基づき適宜計画を見直す。なお、計画の進捗状況や評価結果に基づく見直しについては、県議会に報告するとともに、県民に情報提供して意見等を聴取するなど、丁寧な対応に努める。</t>
  </si>
  <si>
    <t>主な施設類型ごとに、それぞれの類型の特性を踏まえつつ、施設類型ごとの管理に関する基本方針を定めることとする。（施設規模等を考慮のうえ１６類型）
【公共施設】
庁舎、学校・教育施設など４類型
【インフラ】
道路、河川、公園、治山施設、交通安全施設など１２類型
※１６類型の各方針は記載を省略します。</t>
  </si>
  <si>
    <t xml:space="preserve">・H29年度～県・市連携文化施設整備事業
・H30年度～能代地区専門系統合校整備事業
・R3年度～鹿角小坂地区統合校整備事業
・R3年度～新複合化相談施設整備事業
</t>
  </si>
  <si>
    <t>-</t>
  </si>
  <si>
    <t>本県の人口は、令和２年において106万８千人であるが、令和12年には94万５千人（▲9.5％）、令和32年には71万１千人（▲33.4％）にまで減少すると見込まれている。</t>
  </si>
  <si>
    <t>公共施設等の現状
【一般財産】
土地：20,595,141㎡
建物：1,844,737㎡
【インフラ資産】
道路管理施設：道路（舗装）2,869㎞、橋梁（橋長２ｍ以上）2,511橋、トンネル58箇所
都市公園施設：12公園
河川管理施設：554河川（流路延長2,819km）、ダム13箇所、水門４基、樋門492基
海岸保全施設：堤防・護岸11.5km、突堤（ヘッドランド含む）1.5km、離岸堤（人工リーフ含む）10.3km、消波堤7.9km
砂防関係施設：砂防設備（砂防えん堤、床固工）1,370基、地すべり防止施設（集水井、横ボーリング等）1,317基、急傾斜崩壊防止施設（擁壁工、法枠工、落石防護柵工）2,625施設、雪崩防止施設（擁壁工、雪崩防止柵・防護柵工36施設）
治山施設：治山・地すべり防止施設4,700基、地すべり防止施設（農村整備関係）41地区
港湾施設：重要港湾１港湾、地方港湾２港湾
空港土木施設：２空港、米沢ヘリポート１箇所
林道施設：道路39.5km、橋梁（橋長４ｍ以上）９橋
漁港施設（水域含む）・海岸保全施設：６漁港
交通安全施設：交通信号機1,814基
【公営企業資産】
下水道施設：浄化センター処理施設４施設、幹線管渠158km、ポンプ場６施設
企業局施設
電気事業：水力発電所14施設、太陽光発電所１施設、風力発電所１施設、工業用水道事業：浄水場３施設、導送水管43.9㎞、資産運用事業：県民ゴルフ場、緑町会館、県営駐車場各１施設、水道用水供給事業：５浄水場、導送水管257.7㎞、職員公舎：４棟（延床面積3,214㎡）
病院事業局施設
病院施設：４病院（延床面積125,715㎡）、職員公舎11棟（延床面積11,739㎡）、院内保育所２棟（延床面積429㎡）
【地方独立行政法人資産】
山形県公立大学法人（山形県立米沢栄養大学）、（山形県立米沢女子短期大学）：大学施設：２校（延床面積24,041㎡）、職員宿舎１棟（延床面積1,206㎡）
公立大学法人山形県立保健医療大学：大学施設１校（延床面積16,607㎡）、職員宿舎：１棟（延床面積1,565㎡）
地方独立行政法人山形県・酒田市病院機構（日本海総合病院）、（日本海酒田リハビリテーション病院）：病院施設２病院（延床面積66,555㎡（附属棟を含む））、職員宿舎６棟　（延床面積8,038㎡）、院内保育所１棟（延床面積466㎡）</t>
  </si>
  <si>
    <t>老朽化の現状
【一般財産】
公有財産台帳に登録されている建物4,001棟（令和５年度末現在）の平均築年数は約35年で一般的に大規模な改修工事が必要とされる建築後30年を経過した建物が、延床面積割合で全体の約70％に達するなど老朽化が進行している。仮に、令和５年度末現在の建物延床面積をそのまま保持した場合、10年後には、建築後30年を経過した建物が全体の約89％に急増するほか、昭和50年から昭和59年までに建築された建物が、最長法定耐用年数である50年に到達することになる。
【インフラ資産】
昭和30年から昭和50年頃の高度経済成長期に整備された多くの施設が更新時期を迎え、今後、これら施設の更新又は改修に係る経費の増大が見込まれる。
【公営企業資産】
今後、建設後50年以上経過する施設が増加し、20年後には下水道施設で43％、企業局施設では約70％となり、施設の更新又は改修に係る経費の増大が見込まれる。
病院事業局施設については、現在、病院１施設（14％）が建設後30年以上を経過しており、10年後には65％に増加するため、施設の更新又は改修に係る経費の増大が見込まれる。
【地方独立行政法人資産】
地方独立行政法人資産については、昭和47年から昭和59年に整備された山形県公立大学法人の大学施設等が大規模改修時期を迎えている。
財政状況
県財政は、社会保障関係経費（一般行政費に含む）や公債費が引き続き高い水準で推移することなどにより、今後も厳しい状況が想定される。
こうした中で、財政負担の軽減を図るため、県有財産の総量縮小による維持管理コストの低減、県有財産の売却や有効活用による歳入確保など、効率的な管理及び効果的な利活用の取組みがより一層求められる。</t>
  </si>
  <si>
    <t>建物において、長寿命化対策を行った場合の総額は約4,489億円（年平均約150億円）であり、耐用年数経過時に単純更新を行った場合の総額は約5,391億円（年平均約180億円）となり、長寿命化対策を行った場合の効果額は総額で902億円、年間約30億円が見込まれる。現在要している経費は年間約142億円であり、仮に今後もこの予算額を維持できたとしても、長寿命化対策を行うためには、年間約８億円不足することとなる。
インフラ施設において、長寿命化対策を行った場合の総額は約１兆10億円（年平均約334億円）であり、耐用年数経過時に単純更新を行った場合の総額は約１兆7,982億円（年平均約599億円）となり、長寿命化対策を行った場合の効果額は総額で7,972億円、年間約266億円が見込まれる。現在要している経費は年間約257億円であり、仮に今後もこの予算額を維持できたとしても、長寿命化対策を行うためには、年間約77億円不足することとなる。</t>
  </si>
  <si>
    <t>部局横断的な体制である「山形県県有財産総合管理推進本部」を中心として、全庁的な合意の下に基本方針に基づく取組みを推進し、ＰＤＣＡサイクルを活用した取組み成果の評価、効果の検証を行いながら、継続的な取組みを行う。
推進本部—幹事会—ワーキンググループ（長寿命化、有効活用・総量縮小、未利用土地等公的活用）</t>
    <rPh sb="106" eb="110">
      <t>スイシンホンブ</t>
    </rPh>
    <rPh sb="111" eb="114">
      <t>カンジカイ</t>
    </rPh>
    <rPh sb="125" eb="129">
      <t>チョウジュミョウカ</t>
    </rPh>
    <rPh sb="130" eb="134">
      <t>ユウコウカツヨウ</t>
    </rPh>
    <rPh sb="135" eb="137">
      <t>ソウリョウ</t>
    </rPh>
    <rPh sb="137" eb="139">
      <t>シュクショウ</t>
    </rPh>
    <rPh sb="140" eb="143">
      <t>ミリヨウ</t>
    </rPh>
    <rPh sb="143" eb="146">
      <t>トチトウ</t>
    </rPh>
    <rPh sb="146" eb="148">
      <t>コウテキ</t>
    </rPh>
    <rPh sb="148" eb="150">
      <t>カツヨウ</t>
    </rPh>
    <phoneticPr fontId="1"/>
  </si>
  <si>
    <t>施設の整備や運営に当たっては、民間資金、経営能力及び技術的能力を活用することが有効な場合があることから、「山形県公民連携及び民間資金等の活用による公共施設等の整備等に係る手法を導入するための優先的検討方針」に基づき、検討の対象となる事業について、ＰＰＰ／ＰＦＩ手法等の民間活力の導入を基本とし、効率的な維持管理を推進する。</t>
  </si>
  <si>
    <t xml:space="preserve">（一般財産・インフラ資産・公営企業資産・地方独立行政法人資産)
関係法令や施設のマニュアル等に基づき、点検・診断等を定期的・日常的に実施することにより、施設の劣化や損傷等を早期発見し､事故等を未然に防止するとともに、早期対応により修繕等の経費を抑えつつ、施設の長寿命化を図る。
（一般財産)
各施設における日常の管理・保全業務の最適化を図るため、「施設管理者のための県有施設日常点検管理の手引き」の活用を促し、施設管理者への技術面でのサポート体制を強化する。
</t>
  </si>
  <si>
    <t xml:space="preserve">（一般財産)
・施設維持管理委託業務について、複数施設の一括発注を推進し、効率的かつ効果的な維持管理によりコスト低減を図る。さらに、複数業務かつ複数施設の業務を一括発注する拡大型一括発注の試行拡大を図る。
・施設又は設備の整備において、再生可能エネルギーの活用や省エネなど環境配慮型の設備等の導入に努め、既存施設の照明のＬＥＤ化、大規模改修時のＺＥＢ化の検討など、維持管理コストの低減に向けた取組みを推進する。
・ライフサイクルコストや将来の転用を踏まえた施設計画を行う。
（インフラ資産)
・個別施設計画に基づき着実に対策を実施するため、各施設の修繕額、更新投資額の推計の精度を高めながら、維持管理、更新等に係るトータルコストの低減と財政負担の平準化を図る。
・維持管理方法の検討に当たっては、ＡＩやドローン等の新技術の導入や複数の管理方法を検討するなど、最適な維持管理を図る。
・ドローンによる巡視、点検、センサーによるモニタリング等、デジタル技術を活用した維持管理の高度化・効率化を推進する。
・個別施設の計画諸元や点検・診断・修繕等の履歴等を台帳等として記録、蓄積し、効果的かつ効率的な維持管理を行う。
（公営企業資産)
・各種点検や診断により施設等の現状を把握し、必要な対策を適切な時期に効率的、効果的に実施する。
・実施時期については、関連工事を可能な限り同時期に集約し、施設利用者等への影響が最小となるよう配慮する。
（地方独立行政法人資産)
点検・診断等の結果を踏まえ、利用者の安全性、施設運営に支障をきたすことのないよう、優先順位を考慮した計画的な維持管理・更新等を実施する。
</t>
  </si>
  <si>
    <t xml:space="preserve">（一般財産・インフラ資産・公営企業資産・地方独立行政法人資産）
点検、診断等により、施設の状態を把握し、必要な対策を適切な時期に実施することにより、事故等を未然に防止し、施設の安全確保を図る。
（一般財産）
老朽化等により使用されず、かつ今後の利用見込みがないと判断された建物については、立入禁止などの必要な安全措置を講じる。
（インフラ資産）
一般の立入りを制限する施設については、安全柵などを設置する。老朽化による危険箇所については、補修工事完了まで立入禁止、利用停止とする。
</t>
  </si>
  <si>
    <t xml:space="preserve">（一般財産）
平成25年の「建築物の耐震改修の促進に関する法律」の一部改正により、耐震性が確保されていない全ての建物について、耐震診断の実施及び必要に応じた耐震改修の努力義務が課せられたことを踏まえ、防災拠点は耐震化が完了しているが、それ以外の県有施設も施設の使用状況等に応じて耐震化に努めていく。
（インフラ資産）
緊急輸送道路上や孤立集落アクセスルート上の橋梁の耐震補強や架替更新対策を推進する。
（公営企業資産）
・建物は建築基準法の耐震基準を満たしている。
・インフラ施設は耐震化計画に基づき、耐震化を実施する。
（地方独立行政法人資産）
建築基準法の耐震基準を満たしている。
</t>
  </si>
  <si>
    <t xml:space="preserve">（一般財産）
・「山形県県有建物長寿命化指針」及び個別施設計画に基づき、施設の現状、将来の行政需要の変化及び利用計画を踏まえたうえで、長寿命化を推進する。
・長寿命化の実施に当たっては、築年数及び施設規模等により選定した施設を対象に劣化度診断を行い、建物や設備の劣化状況を適切に把握し、個別施設計画に反映していく。また、個別施設計画に基づき、予防保全対策の必要な施設の優先順位を判断し、経費を平準化したうえで計画的に対策工事を実施していく。
・施設情報及び保全情報等を保全マネジメントシステム（ＢＩＭＭＳ）に記録し、個別施設計画に反映させることにより、本計画に基づいたメンテナンスサイクルを確立し、維持管理や長寿命化、更新等を効率的かつ計画的に推進していく。
（インフラ資産）
・安全・安心の確保、長期的なコスト低減、予算の平準化の基本的方針を達成するために、長期的な視点に立ち複数の管理方法を仮定して、将来かかる費用をシミュレーションすることで最適な管理方法を選定して実施する。
・長寿命化計画に基づく予防保全の取組みを推進し、長寿命化を図る。また、社会情勢の変化や情報の蓄積を踏まえ、適切に長寿命化計画の見直しを行う。
（公営企業資産）
・予防保全の考えに基づき、計画的な改修・修繕等を図り、施設の長寿命化を推進する。
（地方独立行政法人資産）
・建物や設備の保全方法について、従来の事後保全型から予防保全型へと取組みの転換を図る。
・点検、診断等の結果に基づき中長期修繕計画等を見直し、その見直しに当たっては、ライフサイクルコストを考慮した計画とする。
</t>
  </si>
  <si>
    <t xml:space="preserve">（一般財産・インフラ資産・公営企業資産・地方独立行政法人資産）
施設固有の状況を踏まえ、障がいの有無、年齢、性別、人種等にかかわらず、多様な人々が利用しやすい施設の実現を目指して、ユニバーサルデザイン化の推進を図る。
</t>
  </si>
  <si>
    <t xml:space="preserve">（一般財産・インフラ資産・公営企業資産・地方独立行政法人資産）
施設・設備の整備において、再生可能エネルギーの活用や省エネなど環境配慮型の設備等の導入に努め、既存施設の照明のＬＥＤ化、大規模改修時のＺＥＢ化の検討など、脱炭素化に向けた取組みを推進する。
</t>
  </si>
  <si>
    <t xml:space="preserve">（一般財産）
　・県有施設の適正配置を図り、施設の集約化を推進する。
・更新時期にある庁舎等については、改修等により他施設（国又は市町村が保有する施設を含む）との更新時期の調整を図り、合築を行うことにより総量縮小を進める。
・すでに利活用が終了した施設については、計画的に解体を行う。
・職員公舎については、入居率や需要等を検証しながら総量の適正化を図る。
・用途廃止や集約化等により不要となる施設については、売却も含めた利活用について検討し、今後の利活用が見込めない場合は解体を行う。
（インフラ資産・公営企業資産）
・社会情勢の変化や施設の利用状況、施設の健全性を踏まえ、更新を要しないと判断される場合は、廃止や集約化を検討する。
</t>
  </si>
  <si>
    <t>令和５年度末現在の一般財産における建物延床面積（1,844,737㎡）を10年間で２％（36,895㎡）縮減</t>
  </si>
  <si>
    <t>公共施設等（公営企業施設除く。）の有形固定資産減価償却率については、総務省から示された「統一的な基準による地方公会計の整備促進について」（平成27年１月）に基づき、平成28年度から算出している。</t>
  </si>
  <si>
    <t xml:space="preserve">財産の利活用・売却等については、以下のプロセスにより、様々な観点から全庁的に利活用の方法を十分に検討するものとする。なお、地元市町村等における公益的活用や地域振興等を目的とした活用に配慮して優先的に処分することにより、公共サービスの向上を図るものとする。
ア　財産の管理を所管する部局内での利活用の検討
イ　全庁的な利活用の検討
ウ　市町村等への情報提供、公共的団体等による利活用の確認
エ　利活用がない場合、民間等への売却や貸付、又は建物の解体
</t>
  </si>
  <si>
    <t>山形地区国公有財産最適化連絡協議会（事務局：東北財務局山形財務事務所）の開催等を通し、政府、市町村との間で財産に関する情報を共有するとともに、まちづくりの視点等を踏まえた各種計画とも連携しながら、財産の有効活用を図る。また、学校施設については、市町村と再編整備計画について情報共有等を行い、連携を検討する。
インフラ資産については、政府や市町村など他の施設管理者との情報共有や課題解決のための連携を深め、効果的・効率的な維持管理や長寿命化対策を推進する。また、国土交通省で検討を進めている、総合的かつ多角的な視点から戦略的に地域のインフラをマネジメントする取組みの導入について検討を行う。</t>
  </si>
  <si>
    <t>ＰＤＣＡサイクルを活用した取組み成果の評価、効果の検証を行いながら、継続的な取組みを行う。ＰＤＣＡサイクルを活用した取組み成果の評価、効果の検証を行いながら、継続的な取組みを行う。評価結果等については、県民へ情報提供を行うとともに、本結果等に基づき、基本方針の内容の変更が必要と判断される場合には、計画期間内であっても見直しを行う。</t>
  </si>
  <si>
    <t>記載なし</t>
    <rPh sb="0" eb="2">
      <t>キサイ</t>
    </rPh>
    <phoneticPr fontId="1"/>
  </si>
  <si>
    <t>公共施設等の管理に関する考え方は、施設の特性により多岐にわたることから、「５　公共施設等の管理に関する基本的な考え方」を踏まえ、施設類型ごとに長寿命化計画の対象となる施設について記載する。</t>
  </si>
  <si>
    <t xml:space="preserve">・県有建物長寿命化指針の策定（平成27年度）
・県庁舎及び警察本部庁舎に係る中長期保全計画の策定（平成28年度）
・県有財産総合管理（ファシリティマネジメント）基本方針の改訂（平成29年度、令和３年度、令和６年度）
・一般財産に係る県有建物長寿命化計画（個別施設計画）の策定（令和２年度）
</t>
    <rPh sb="103" eb="105">
      <t>レイワ</t>
    </rPh>
    <rPh sb="106" eb="108">
      <t>ネンド</t>
    </rPh>
    <phoneticPr fontId="1"/>
  </si>
  <si>
    <t xml:space="preserve"> -</t>
  </si>
  <si>
    <t>総人口は平成9年の214万人をピークに減少を続け、令和42年には128万人となる見通し。
生産年齢人口も今後は減少が続き、令和42年には平成27年の生産年齢人口の56％（114万人➝64万人）になると予測。</t>
  </si>
  <si>
    <t>【農林水産系インフラ】
農業関連施設：防災ダム6基、農業用利水ダム6基
地すべり防止施設：地すべり防止区域40か所
治山施設：治山ダム5,367基 地すべり防止区域40か所
海岸保全施設：海岸保全施設20海岸
【土木系・その他インフラ】
道路施設：橋梁4,622橋、トンネル154か所、シェッド・シェルター173か所、舗装5,696.6km、小規模構造物　道路延長約5,723kmの付属物等
河川施設：水門・樋門・管渠549施設　海岸保全施設80
海岸　　　ダム施設：ダム12基
砂防施設：砂防(堰堤)1,103基,急傾斜地崩壊防止施設420
か所,地すべり防止施設61か所,雪崩防止施設5か所
港湾施設：港湾7港、漁港10港　　空港施設：空港1港
公園施設：都市公園17公園　自然公園（便所5か所、小屋6、橋梁3橋等）
下水道施設：下水処理場4か所、下水管渠138.67km
防災通信施設：統制局1か所、中継局（反射板）16か所（うち反射板7か所）、支部局8か所、端末局130か所
工業用水道事業施設：浄水場3か所、導水路38,144m、配水路73,375m
交通安全施設：信号機4,023基、大型道路標識3,035基、
光ビーコン215基、監視カメラ51台、交通情報板126基
【建物施設】2,945,453.86㎡
公用財産：本庁舎（本庁舎）75,416.94㎡、警察施設（庁舎・特別公舎）103,136.64㎡,その他の施設231,068.19㎡
公共用財産：学校（高等学校・その他の学校）1,106,656.09㎡、公営住宅（公営住宅）918,230.18㎡、その他の施設（各部局庁）278,293,35㎡
普通財産：職員公舎187,050.1㎡,一般他45,602.30㎡</t>
    <rPh sb="112" eb="113">
      <t>タ</t>
    </rPh>
    <rPh sb="344" eb="346">
      <t>ベンジョ</t>
    </rPh>
    <rPh sb="348" eb="349">
      <t>ショ</t>
    </rPh>
    <rPh sb="350" eb="352">
      <t>コヤ</t>
    </rPh>
    <rPh sb="354" eb="356">
      <t>キョウリョウ</t>
    </rPh>
    <rPh sb="357" eb="358">
      <t>キョウ</t>
    </rPh>
    <rPh sb="358" eb="359">
      <t>トウ</t>
    </rPh>
    <rPh sb="731" eb="732">
      <t>ホカ</t>
    </rPh>
    <phoneticPr fontId="1"/>
  </si>
  <si>
    <t>公共施設等の老朽化や将来的な人口減少に伴い、維持管理・更新費用も膨大なものとなることが予想される。施設総量の適正化などの取組を行い、財政負担の軽減・平準化を図ることが重要な課題となっている。</t>
  </si>
  <si>
    <t>インフラ施設について、清掃・点検及び機能回復のための修繕費が主となっている。
今後30年間で、約１兆4408億円を見込む。
一方建物施設については、単純更新経費が多くなる。
今後30年間で、約7849億円を見込む。</t>
    <rPh sb="4" eb="6">
      <t>シセツ</t>
    </rPh>
    <rPh sb="11" eb="13">
      <t>セイソウ</t>
    </rPh>
    <rPh sb="14" eb="16">
      <t>テンケン</t>
    </rPh>
    <rPh sb="16" eb="17">
      <t>オヨ</t>
    </rPh>
    <rPh sb="18" eb="20">
      <t>キノウ</t>
    </rPh>
    <rPh sb="20" eb="22">
      <t>カイフク</t>
    </rPh>
    <rPh sb="26" eb="29">
      <t>シュウゼンヒ</t>
    </rPh>
    <rPh sb="30" eb="31">
      <t>オモ</t>
    </rPh>
    <rPh sb="39" eb="41">
      <t>コンゴ</t>
    </rPh>
    <rPh sb="43" eb="45">
      <t>ネンカン</t>
    </rPh>
    <rPh sb="47" eb="48">
      <t>ヤク</t>
    </rPh>
    <rPh sb="49" eb="50">
      <t>チョウ</t>
    </rPh>
    <rPh sb="54" eb="56">
      <t>オクエン</t>
    </rPh>
    <rPh sb="57" eb="59">
      <t>ミコ</t>
    </rPh>
    <rPh sb="62" eb="64">
      <t>イッポウ</t>
    </rPh>
    <rPh sb="64" eb="66">
      <t>タテモノ</t>
    </rPh>
    <rPh sb="66" eb="68">
      <t>シセツ</t>
    </rPh>
    <rPh sb="74" eb="76">
      <t>タンジュン</t>
    </rPh>
    <rPh sb="76" eb="78">
      <t>コウシン</t>
    </rPh>
    <rPh sb="78" eb="80">
      <t>ケイヒ</t>
    </rPh>
    <rPh sb="81" eb="82">
      <t>オオ</t>
    </rPh>
    <rPh sb="87" eb="89">
      <t>コンゴ</t>
    </rPh>
    <rPh sb="91" eb="93">
      <t>ネンカン</t>
    </rPh>
    <rPh sb="95" eb="96">
      <t>ヤク</t>
    </rPh>
    <rPh sb="100" eb="102">
      <t>オクエン</t>
    </rPh>
    <rPh sb="103" eb="105">
      <t>ミコ</t>
    </rPh>
    <phoneticPr fontId="1"/>
  </si>
  <si>
    <t>インフラ施設について、重要度などを踏まえ長寿命化に必要な保全措置を施す。
今後30年間で、約１兆2755億円を見込む。
建物施設については、長寿命化に向けて予防保全対策を講じる。
今後30年間で、約6726億円を見込む。</t>
    <rPh sb="4" eb="6">
      <t>シセツ</t>
    </rPh>
    <rPh sb="11" eb="14">
      <t>ジュウヨウド</t>
    </rPh>
    <rPh sb="17" eb="18">
      <t>フ</t>
    </rPh>
    <rPh sb="20" eb="23">
      <t>チョウジュミョウ</t>
    </rPh>
    <rPh sb="23" eb="24">
      <t>カ</t>
    </rPh>
    <rPh sb="25" eb="27">
      <t>ヒツヨウ</t>
    </rPh>
    <rPh sb="28" eb="30">
      <t>ホゼン</t>
    </rPh>
    <rPh sb="30" eb="32">
      <t>ソチ</t>
    </rPh>
    <rPh sb="33" eb="34">
      <t>ホドコ</t>
    </rPh>
    <rPh sb="37" eb="39">
      <t>コンゴ</t>
    </rPh>
    <rPh sb="41" eb="43">
      <t>ネンカン</t>
    </rPh>
    <rPh sb="45" eb="46">
      <t>ヤク</t>
    </rPh>
    <rPh sb="47" eb="48">
      <t>チョウ</t>
    </rPh>
    <rPh sb="52" eb="54">
      <t>オクエン</t>
    </rPh>
    <rPh sb="55" eb="57">
      <t>ミコ</t>
    </rPh>
    <rPh sb="60" eb="62">
      <t>タテモノ</t>
    </rPh>
    <rPh sb="62" eb="64">
      <t>シセツ</t>
    </rPh>
    <rPh sb="70" eb="73">
      <t>チョウジュミョウ</t>
    </rPh>
    <rPh sb="73" eb="74">
      <t>カ</t>
    </rPh>
    <rPh sb="75" eb="76">
      <t>ム</t>
    </rPh>
    <rPh sb="78" eb="80">
      <t>ヨボウ</t>
    </rPh>
    <rPh sb="80" eb="82">
      <t>ホゼン</t>
    </rPh>
    <rPh sb="82" eb="84">
      <t>タイサク</t>
    </rPh>
    <rPh sb="85" eb="86">
      <t>コウ</t>
    </rPh>
    <rPh sb="90" eb="92">
      <t>コンゴ</t>
    </rPh>
    <rPh sb="94" eb="96">
      <t>ネンカン</t>
    </rPh>
    <rPh sb="98" eb="99">
      <t>ヤク</t>
    </rPh>
    <rPh sb="103" eb="105">
      <t>オクエン</t>
    </rPh>
    <rPh sb="106" eb="108">
      <t>ミコ</t>
    </rPh>
    <phoneticPr fontId="1"/>
  </si>
  <si>
    <t>インフラ施設について、保全措置により修繕費等の縮減を見込む。
今後30年間で、約1654億円の縮減を見込む。
建物施設については、長寿命化に向けて予防保全対策を講ずることで更新の抑制など経費減が見込まれる。
今後30年間で、約1122億円を見込む。</t>
    <rPh sb="4" eb="6">
      <t>シセツ</t>
    </rPh>
    <rPh sb="11" eb="13">
      <t>ホゼン</t>
    </rPh>
    <rPh sb="13" eb="15">
      <t>ソチ</t>
    </rPh>
    <rPh sb="18" eb="21">
      <t>シュウゼンヒ</t>
    </rPh>
    <rPh sb="21" eb="22">
      <t>トウ</t>
    </rPh>
    <rPh sb="23" eb="25">
      <t>シュクゲン</t>
    </rPh>
    <rPh sb="26" eb="28">
      <t>ミコ</t>
    </rPh>
    <rPh sb="31" eb="33">
      <t>コンゴ</t>
    </rPh>
    <rPh sb="35" eb="37">
      <t>ネンカン</t>
    </rPh>
    <rPh sb="39" eb="40">
      <t>ヤク</t>
    </rPh>
    <rPh sb="44" eb="46">
      <t>オクエン</t>
    </rPh>
    <rPh sb="47" eb="49">
      <t>シュクゲン</t>
    </rPh>
    <rPh sb="50" eb="52">
      <t>ミコ</t>
    </rPh>
    <rPh sb="55" eb="57">
      <t>タテモノ</t>
    </rPh>
    <rPh sb="57" eb="59">
      <t>シセツ</t>
    </rPh>
    <rPh sb="65" eb="68">
      <t>チョウジュミョウ</t>
    </rPh>
    <rPh sb="68" eb="69">
      <t>カ</t>
    </rPh>
    <rPh sb="70" eb="71">
      <t>ム</t>
    </rPh>
    <rPh sb="73" eb="75">
      <t>ヨボウ</t>
    </rPh>
    <rPh sb="75" eb="77">
      <t>ホゼン</t>
    </rPh>
    <rPh sb="77" eb="79">
      <t>タイサク</t>
    </rPh>
    <rPh sb="80" eb="81">
      <t>コウ</t>
    </rPh>
    <rPh sb="86" eb="88">
      <t>コウシン</t>
    </rPh>
    <rPh sb="89" eb="91">
      <t>ヨクセイ</t>
    </rPh>
    <rPh sb="93" eb="96">
      <t>ケイヒゲン</t>
    </rPh>
    <rPh sb="97" eb="99">
      <t>ミコ</t>
    </rPh>
    <rPh sb="104" eb="106">
      <t>コンゴ</t>
    </rPh>
    <rPh sb="108" eb="110">
      <t>ネンカン</t>
    </rPh>
    <rPh sb="112" eb="113">
      <t>ヤク</t>
    </rPh>
    <rPh sb="117" eb="119">
      <t>オクエン</t>
    </rPh>
    <rPh sb="120" eb="122">
      <t>ミコ</t>
    </rPh>
    <phoneticPr fontId="1"/>
  </si>
  <si>
    <t>全庁的な合意のもとに本計画を推進するため、県有財産最適活用推進委員会を設置している。</t>
  </si>
  <si>
    <t>民間の技術・ノウハウ・資金等を活用することが有効な場合もあることから、PPP/PFIの活用についても国の指針等に基づき、必要に応じて検討する。</t>
  </si>
  <si>
    <t>経年劣化や損傷箇所及び機能保持状態など把握を目的とする点検・診断を定期的、計画的に行い老朽化対策等に活かす。</t>
    <rPh sb="0" eb="2">
      <t>ケイネン</t>
    </rPh>
    <rPh sb="2" eb="4">
      <t>レッカ</t>
    </rPh>
    <rPh sb="5" eb="7">
      <t>ソンショウ</t>
    </rPh>
    <rPh sb="7" eb="9">
      <t>カショ</t>
    </rPh>
    <rPh sb="9" eb="10">
      <t>オヨ</t>
    </rPh>
    <rPh sb="11" eb="13">
      <t>キノウ</t>
    </rPh>
    <rPh sb="13" eb="15">
      <t>ホジ</t>
    </rPh>
    <rPh sb="15" eb="17">
      <t>ジョウタイ</t>
    </rPh>
    <rPh sb="19" eb="21">
      <t>ハアク</t>
    </rPh>
    <rPh sb="22" eb="24">
      <t>モクテキ</t>
    </rPh>
    <rPh sb="27" eb="29">
      <t>テンケン</t>
    </rPh>
    <rPh sb="30" eb="32">
      <t>シンダン</t>
    </rPh>
    <rPh sb="33" eb="35">
      <t>テイキ</t>
    </rPh>
    <rPh sb="35" eb="36">
      <t>テキ</t>
    </rPh>
    <rPh sb="37" eb="40">
      <t>ケイカクテキ</t>
    </rPh>
    <rPh sb="41" eb="42">
      <t>オコナ</t>
    </rPh>
    <rPh sb="43" eb="46">
      <t>ロウキュウカ</t>
    </rPh>
    <rPh sb="46" eb="48">
      <t>タイサク</t>
    </rPh>
    <rPh sb="48" eb="49">
      <t>トウ</t>
    </rPh>
    <rPh sb="50" eb="51">
      <t>イ</t>
    </rPh>
    <phoneticPr fontId="1"/>
  </si>
  <si>
    <t>維持管理・修繕等は、予防的な対策を実施することで機能の保持と回復を図る「予防保全」の考え方を取り入れ、更新等は真に必要な施設を対象に実施する。</t>
  </si>
  <si>
    <t>点検・診断により施設等の安全性に問題が明らかとなった場合は、速やかに使用中止、閉鎖措置を講じ、類似施設についても同様な点検・診断を行う。</t>
    <rPh sb="0" eb="2">
      <t>テンケン</t>
    </rPh>
    <rPh sb="3" eb="5">
      <t>シンダン</t>
    </rPh>
    <rPh sb="8" eb="10">
      <t>シセツ</t>
    </rPh>
    <rPh sb="10" eb="11">
      <t>トウ</t>
    </rPh>
    <rPh sb="12" eb="15">
      <t>アンゼンセイ</t>
    </rPh>
    <rPh sb="16" eb="18">
      <t>モンダイ</t>
    </rPh>
    <rPh sb="19" eb="20">
      <t>アキ</t>
    </rPh>
    <rPh sb="26" eb="28">
      <t>バアイ</t>
    </rPh>
    <rPh sb="30" eb="31">
      <t>スミ</t>
    </rPh>
    <rPh sb="34" eb="36">
      <t>シヨウ</t>
    </rPh>
    <rPh sb="36" eb="38">
      <t>チュウシ</t>
    </rPh>
    <rPh sb="39" eb="41">
      <t>ヘイサ</t>
    </rPh>
    <rPh sb="41" eb="43">
      <t>ソチ</t>
    </rPh>
    <rPh sb="44" eb="45">
      <t>コウ</t>
    </rPh>
    <rPh sb="47" eb="49">
      <t>ルイジ</t>
    </rPh>
    <rPh sb="49" eb="51">
      <t>シセツ</t>
    </rPh>
    <rPh sb="56" eb="58">
      <t>ドウヨウ</t>
    </rPh>
    <rPh sb="59" eb="61">
      <t>テンケン</t>
    </rPh>
    <rPh sb="62" eb="64">
      <t>シンダン</t>
    </rPh>
    <rPh sb="65" eb="66">
      <t>オコナ</t>
    </rPh>
    <phoneticPr fontId="1"/>
  </si>
  <si>
    <t>施設の重要度に応じ耐震化を推進する。</t>
    <rPh sb="0" eb="2">
      <t>シセツ</t>
    </rPh>
    <rPh sb="3" eb="6">
      <t>ジュウヨウド</t>
    </rPh>
    <rPh sb="7" eb="8">
      <t>オウ</t>
    </rPh>
    <rPh sb="9" eb="12">
      <t>タイシンカ</t>
    </rPh>
    <rPh sb="13" eb="15">
      <t>スイシン</t>
    </rPh>
    <phoneticPr fontId="1"/>
  </si>
  <si>
    <t>「予防保全」「計画的な保全」の考え方を取り入れながら効果的かつ計画的な保全を実施し、長寿命化を推進する。</t>
  </si>
  <si>
    <t>「ふくしまユニバーサルデザイン推進計画」及び「ユニバーサルデザイン２０２０行動計画」に基づき公共施設等に導入する。</t>
    <rPh sb="15" eb="17">
      <t>スイシン</t>
    </rPh>
    <rPh sb="17" eb="19">
      <t>ケイカク</t>
    </rPh>
    <rPh sb="20" eb="21">
      <t>オヨ</t>
    </rPh>
    <rPh sb="37" eb="39">
      <t>コウドウ</t>
    </rPh>
    <rPh sb="39" eb="41">
      <t>ケイカク</t>
    </rPh>
    <rPh sb="43" eb="45">
      <t>モトズ</t>
    </rPh>
    <rPh sb="46" eb="48">
      <t>コウキョウ</t>
    </rPh>
    <rPh sb="48" eb="50">
      <t>シセツ</t>
    </rPh>
    <rPh sb="50" eb="51">
      <t>トウ</t>
    </rPh>
    <rPh sb="52" eb="54">
      <t>ドウニュウ</t>
    </rPh>
    <phoneticPr fontId="1"/>
  </si>
  <si>
    <t>「福島県2050年カーボンニュートラル」の実現に向け、公共施設において太陽光を始めとした再生可能エネルギーの最大限の導入や断熱性能の向上、高効率機器の導入による省エネルギー対策を進める。また、県有建築物のZEB化を進め、脱炭素化に努める。</t>
  </si>
  <si>
    <t xml:space="preserve">適切な行政サービスを維持していくために、低利用施設の統廃合、市町村等や民間の施設の利用及び合築などにより、施設総量の適正化を目指す。
</t>
  </si>
  <si>
    <t xml:space="preserve">公共施設等の管理を計画的・効率的に進めて行くため、固定資産台帳を活用して施設の現状分析等を行い施策に反映できるように検討していく。
</t>
  </si>
  <si>
    <t>耐用年数による更新時期又は適切な時期を見極め、低利用施設の統廃合、市町村等や民間の施設の利用及び合築などにより、施設総量の適正化を目指す。</t>
  </si>
  <si>
    <t>自治体等ＦＭ連絡会議福島県地域会を通じ情報共有を図るとともに、インフラ施設については、国との情報共有、関係部署との連携により管理の在り方や施設の有効活用性等を検討する。</t>
    <rPh sb="0" eb="3">
      <t>ジチタイ</t>
    </rPh>
    <rPh sb="3" eb="4">
      <t>トウ</t>
    </rPh>
    <rPh sb="6" eb="8">
      <t>レンラク</t>
    </rPh>
    <rPh sb="8" eb="10">
      <t>カイギ</t>
    </rPh>
    <rPh sb="10" eb="13">
      <t>フクシマケン</t>
    </rPh>
    <rPh sb="13" eb="15">
      <t>チイキ</t>
    </rPh>
    <rPh sb="15" eb="16">
      <t>カイ</t>
    </rPh>
    <rPh sb="17" eb="18">
      <t>ツウ</t>
    </rPh>
    <rPh sb="19" eb="21">
      <t>ジョウホウ</t>
    </rPh>
    <rPh sb="21" eb="23">
      <t>キョウユウ</t>
    </rPh>
    <rPh sb="24" eb="25">
      <t>ハカ</t>
    </rPh>
    <rPh sb="35" eb="37">
      <t>シセツ</t>
    </rPh>
    <rPh sb="43" eb="44">
      <t>クニ</t>
    </rPh>
    <rPh sb="46" eb="48">
      <t>ジョウホウ</t>
    </rPh>
    <rPh sb="48" eb="50">
      <t>キョウユウ</t>
    </rPh>
    <rPh sb="51" eb="53">
      <t>カンケイ</t>
    </rPh>
    <rPh sb="53" eb="55">
      <t>ブショ</t>
    </rPh>
    <rPh sb="57" eb="59">
      <t>レンケイ</t>
    </rPh>
    <rPh sb="62" eb="64">
      <t>カンリ</t>
    </rPh>
    <rPh sb="65" eb="66">
      <t>ア</t>
    </rPh>
    <rPh sb="67" eb="68">
      <t>カタ</t>
    </rPh>
    <rPh sb="69" eb="71">
      <t>シセツ</t>
    </rPh>
    <rPh sb="72" eb="74">
      <t>ユウコウ</t>
    </rPh>
    <rPh sb="74" eb="76">
      <t>カツヨウ</t>
    </rPh>
    <rPh sb="76" eb="77">
      <t>セイ</t>
    </rPh>
    <rPh sb="77" eb="78">
      <t>ナド</t>
    </rPh>
    <rPh sb="79" eb="81">
      <t>ケントウ</t>
    </rPh>
    <phoneticPr fontId="1"/>
  </si>
  <si>
    <t>社会経済情勢の変化、行財政改革の進捗状況、施設類型ごとの個別施設計画を策定し、進捗状況等踏まえながら、ＰＤＣＡサイクルにより、必要に応じて計画の見直しを実施する。</t>
  </si>
  <si>
    <t>社会経済状況の変化、行財政改革の進捗状況により必要に応じ行う。</t>
    <rPh sb="0" eb="2">
      <t>シャカイ</t>
    </rPh>
    <rPh sb="2" eb="4">
      <t>ケイザイ</t>
    </rPh>
    <rPh sb="4" eb="6">
      <t>ジョウキョウ</t>
    </rPh>
    <rPh sb="7" eb="9">
      <t>ヘンカ</t>
    </rPh>
    <rPh sb="10" eb="13">
      <t>ギョウザイセイ</t>
    </rPh>
    <rPh sb="13" eb="15">
      <t>カイカク</t>
    </rPh>
    <rPh sb="16" eb="18">
      <t>シンチョク</t>
    </rPh>
    <rPh sb="18" eb="20">
      <t>ジョウキョウ</t>
    </rPh>
    <rPh sb="23" eb="25">
      <t>ヒツヨウ</t>
    </rPh>
    <rPh sb="26" eb="27">
      <t>オウ</t>
    </rPh>
    <rPh sb="28" eb="29">
      <t>オコナ</t>
    </rPh>
    <phoneticPr fontId="1"/>
  </si>
  <si>
    <t>施設類型ごとに性能の向上、長寿命化、維持管理経費の縮減、施設総量の適正化を図り、公共施設等サービスの向上を目指す。</t>
  </si>
  <si>
    <t>・「 その他インフラ施設 防災 通信施設」について、対象施設等に追加（令和元年度）
・総務省から要請(R3.1.26通知)の「必須事項」に係る改訂
（令和３年度）
・「 第３公共施設等の総合的かつ計画的な管理に関する基本的な方 針 」 に、脱炭素化の推進 を追記
（令和４年度）</t>
    <rPh sb="69" eb="70">
      <t>カカ</t>
    </rPh>
    <rPh sb="71" eb="73">
      <t>カイテイ</t>
    </rPh>
    <rPh sb="133" eb="135">
      <t>レイワ</t>
    </rPh>
    <rPh sb="136" eb="138">
      <t>ネンド</t>
    </rPh>
    <phoneticPr fontId="1"/>
  </si>
  <si>
    <t>・総人口はR2からR32まで約32万人
　　（11.1％）減
・若年者（15歳未満）人口は約2万人
　　（6.1%）増
・高齢者（65歳以上）人口は約5万人
　　（5.9%）増
・高齢化率は29.6%から35.3%に増加</t>
  </si>
  <si>
    <t>【建物系施設】
約3７8万㎡
【インフラ系施設】
道路　4,144㎞
橋梁　2,786橋
堤防・護岸1,659㎞
等</t>
  </si>
  <si>
    <t>・施設の更新等については多額の費用が見込まれ、今後更新時期が集中することから、財政負担が大幅に増加し、県財政を圧迫するおそれがある。
・財政負担の軽減・平準化を図るとともに、公共施設等の最適な配置を実現する必要がある。</t>
  </si>
  <si>
    <t xml:space="preserve">30年間で
3.5兆円
年平均1,151億円
</t>
  </si>
  <si>
    <t xml:space="preserve">30年間で
1.9兆円
年平均636億円
</t>
  </si>
  <si>
    <t xml:space="preserve">年平均510億円
</t>
  </si>
  <si>
    <t>取組内容を円滑に推進するため、全庁横断的な組織である「公共施設等総合管理計画推進委員会」（事務局：総務部管財課）を設置し、部局間の情報の共有や調整等を行い、総合的かつ計画的な管理を行う。</t>
  </si>
  <si>
    <t>PPP/PFI手法の活用（コンセッション方式（県が施設を所有しながらその運営権を民間に付与する方式）の導入も含む）により民間資金や経営手法を活用したあらゆるコストの削減手法を推進する。</t>
  </si>
  <si>
    <t>＜建物系施設＞
一級建築士、特定建築物調査員等の有資格者に委託し点検を実施する。法定点検対象外の施設についても、施設管理者が「日常点検マニュアル」に基づき日常的に点検を実施。予防保全対象建築物については、必要に応じて劣化状況等の調査を実施。
＜インフラ系施設＞
各インフラ系施設の特性を考慮した上で、定期的な点検・診断を実施し、健全度の低下が顕著な施設については、詳細調査を実施し、その要因を把握する。</t>
    <rPh sb="1" eb="3">
      <t>タテモノ</t>
    </rPh>
    <rPh sb="3" eb="4">
      <t>ケイ</t>
    </rPh>
    <rPh sb="4" eb="6">
      <t>シセツ</t>
    </rPh>
    <rPh sb="8" eb="13">
      <t>イッキュウケンチクシ</t>
    </rPh>
    <rPh sb="14" eb="19">
      <t>トクテイケンチクブツ</t>
    </rPh>
    <rPh sb="24" eb="28">
      <t>ユウシカクシャ</t>
    </rPh>
    <rPh sb="29" eb="31">
      <t>イタク</t>
    </rPh>
    <rPh sb="32" eb="34">
      <t>テンケン</t>
    </rPh>
    <rPh sb="35" eb="37">
      <t>ジッシ</t>
    </rPh>
    <rPh sb="40" eb="44">
      <t>ホウテイテンケン</t>
    </rPh>
    <rPh sb="44" eb="47">
      <t>タイショウガイ</t>
    </rPh>
    <rPh sb="48" eb="50">
      <t>シセツ</t>
    </rPh>
    <rPh sb="56" eb="61">
      <t>シセツカンリシャ</t>
    </rPh>
    <rPh sb="63" eb="67">
      <t>ニチジョウテンケン</t>
    </rPh>
    <rPh sb="74" eb="75">
      <t>モト</t>
    </rPh>
    <rPh sb="77" eb="80">
      <t>ニチジョウテキ</t>
    </rPh>
    <rPh sb="81" eb="83">
      <t>テンケン</t>
    </rPh>
    <rPh sb="84" eb="86">
      <t>ジッシ</t>
    </rPh>
    <rPh sb="87" eb="89">
      <t>ヨボウ</t>
    </rPh>
    <rPh sb="89" eb="93">
      <t>ホゼンタイショウ</t>
    </rPh>
    <rPh sb="93" eb="96">
      <t>ケンチクブツ</t>
    </rPh>
    <rPh sb="102" eb="104">
      <t>ヒツヨウ</t>
    </rPh>
    <rPh sb="105" eb="106">
      <t>オウ</t>
    </rPh>
    <rPh sb="108" eb="113">
      <t>レッカジョウキョウトウ</t>
    </rPh>
    <rPh sb="114" eb="116">
      <t>チョウサ</t>
    </rPh>
    <rPh sb="117" eb="119">
      <t>ジッシ</t>
    </rPh>
    <rPh sb="131" eb="132">
      <t>カク</t>
    </rPh>
    <rPh sb="136" eb="137">
      <t>ケイ</t>
    </rPh>
    <rPh sb="137" eb="139">
      <t>シセツ</t>
    </rPh>
    <rPh sb="140" eb="142">
      <t>トクセイ</t>
    </rPh>
    <rPh sb="143" eb="145">
      <t>コウリョ</t>
    </rPh>
    <rPh sb="147" eb="148">
      <t>ウエ</t>
    </rPh>
    <rPh sb="150" eb="153">
      <t>テイキテキ</t>
    </rPh>
    <rPh sb="154" eb="156">
      <t>テンケン</t>
    </rPh>
    <rPh sb="157" eb="159">
      <t>シンダン</t>
    </rPh>
    <rPh sb="160" eb="162">
      <t>ジッシ</t>
    </rPh>
    <rPh sb="164" eb="167">
      <t>ケンゼンド</t>
    </rPh>
    <rPh sb="168" eb="170">
      <t>テイカ</t>
    </rPh>
    <rPh sb="171" eb="173">
      <t>ケンチョ</t>
    </rPh>
    <rPh sb="174" eb="176">
      <t>シセツ</t>
    </rPh>
    <rPh sb="182" eb="186">
      <t>ショウサイチョウサ</t>
    </rPh>
    <rPh sb="187" eb="189">
      <t>ジッシ</t>
    </rPh>
    <rPh sb="193" eb="195">
      <t>ヨウイン</t>
    </rPh>
    <rPh sb="196" eb="198">
      <t>ハアク</t>
    </rPh>
    <phoneticPr fontId="1"/>
  </si>
  <si>
    <t>施設の機能が損なわれてから対応する「事後保全」ではなく、計画的な修繕等を行う「予防保全」を基本とし、長寿命化及び今後の修繕等にかかる費用の低減を図る。</t>
  </si>
  <si>
    <t>点検・診断等により、危険性が高いと認められた箇所については、応急処置を実施するとともに、早期に修繕を実施する。</t>
    <rPh sb="0" eb="2">
      <t>テンケン</t>
    </rPh>
    <rPh sb="3" eb="5">
      <t>シンダン</t>
    </rPh>
    <rPh sb="5" eb="6">
      <t>トウ</t>
    </rPh>
    <rPh sb="10" eb="13">
      <t>キケンセイ</t>
    </rPh>
    <rPh sb="14" eb="15">
      <t>タカ</t>
    </rPh>
    <rPh sb="17" eb="18">
      <t>ミト</t>
    </rPh>
    <rPh sb="22" eb="24">
      <t>カショ</t>
    </rPh>
    <rPh sb="30" eb="34">
      <t>オウキュウショチ</t>
    </rPh>
    <rPh sb="35" eb="37">
      <t>ジッシ</t>
    </rPh>
    <rPh sb="44" eb="46">
      <t>ソウキ</t>
    </rPh>
    <rPh sb="47" eb="49">
      <t>シュウゼン</t>
    </rPh>
    <rPh sb="50" eb="52">
      <t>ジッシ</t>
    </rPh>
    <phoneticPr fontId="1"/>
  </si>
  <si>
    <t>＜建物系施設＞
県有施設については平成27年度末までにすべて完了
＜インフラ系施設＞
橋梁の耐震化として橋脚の補強や架け替え等を進める。その他施設についても、必要な耐震対策を図る。</t>
    <rPh sb="1" eb="3">
      <t>タテモノ</t>
    </rPh>
    <rPh sb="3" eb="4">
      <t>ケイ</t>
    </rPh>
    <rPh sb="4" eb="6">
      <t>シセツ</t>
    </rPh>
    <rPh sb="43" eb="45">
      <t>キョウリョウ</t>
    </rPh>
    <rPh sb="46" eb="48">
      <t>タイシン</t>
    </rPh>
    <rPh sb="48" eb="49">
      <t>カ</t>
    </rPh>
    <rPh sb="52" eb="54">
      <t>キョウキャク</t>
    </rPh>
    <rPh sb="55" eb="57">
      <t>ホキョウ</t>
    </rPh>
    <rPh sb="58" eb="59">
      <t>カ</t>
    </rPh>
    <rPh sb="60" eb="61">
      <t>カ</t>
    </rPh>
    <rPh sb="62" eb="63">
      <t>トウ</t>
    </rPh>
    <rPh sb="64" eb="65">
      <t>スス</t>
    </rPh>
    <rPh sb="70" eb="71">
      <t>タ</t>
    </rPh>
    <rPh sb="71" eb="73">
      <t>シセツ</t>
    </rPh>
    <rPh sb="79" eb="81">
      <t>ヒツヨウ</t>
    </rPh>
    <rPh sb="82" eb="84">
      <t>タイシン</t>
    </rPh>
    <rPh sb="84" eb="86">
      <t>タイサク</t>
    </rPh>
    <rPh sb="87" eb="88">
      <t>ハカ</t>
    </rPh>
    <phoneticPr fontId="1"/>
  </si>
  <si>
    <t>現行の平均的な施設の更新周期を延長し、施設の特性に応じて目標使用年数を設定した長寿命化の方針を定め、予防保全により今後の修繕等にかかる費用の低減を図る。</t>
  </si>
  <si>
    <t>誰もが利用しやすい環境の整備に取り組む。</t>
  </si>
  <si>
    <t>断熱性の高い材料の使用、省エネ性能に優れた機器や太陽光発電設備の設置など、消費エネルギーの省力化を図り、計画的な施設の脱炭素化を目指す。</t>
  </si>
  <si>
    <t>人口動態や社会情勢などを常に把握し、縮小できる施設や必要がなくなった施設の統合、廃止などについて検討するなど、その時勢に合わせた施設の適正配置を目指す。</t>
  </si>
  <si>
    <t>将来的には固定資産台帳等も活用し、維持修繕履歴や管理費用等も施設ごとにまとめることで、施設の維持管理経費の最適化・効率化を目指す。</t>
  </si>
  <si>
    <t>不動産業界などのノウハウや、事業者から活用方法に関する提案を取り入れるなど、民間のアイデア等を利用することにより、積極的な未利用財産の売却処分を目指す。</t>
  </si>
  <si>
    <t>日頃から情報収集・発信を積極的に行い、県民、民間事業者、国、市町村、大学等と施設情報を共有するなど、多様な主体の知恵と工夫を活用することにより、対応策の幅を広げながら、効率的・効果的な維持管理・更新、サービス提供のあり方等を検討していく。</t>
  </si>
  <si>
    <t>概ね5年ごとに進捗管理や取組の評価を行い、見直しながら進める。</t>
  </si>
  <si>
    <t>各施設の特性等を踏まえ、施設累計ごとの管理に関する基本的な方針をとりまとめる。</t>
  </si>
  <si>
    <t>①長寿命化対策基金の設置
②未利用地の売却
③県有施設へのネーミングライツの導入</t>
  </si>
  <si>
    <t>・総人口はR42（2060）年度に約130万人になる見込み。
・高齢化率はH27（2015）：25.9%からR42（2060）：39.7%に上昇。</t>
  </si>
  <si>
    <t>建築物（インフラ建築物除く）：259万㎡
建築物（インフラ建築物含む）：273万㎡
道路：構造物約3,300、道路舗装約3,400km
河川：58施設、管理河川291河川（約2,500km)
砂防：約1,100箇所
ダム：７ダム
下水道：流域幹線管きょ約160.8km、流域処理場6箇所、中継ポンプ12箇所
都市公園：9公園
空港：ヘリポート約45,000㎡
農業水利施設：農業用ダム11箇所、頭首工101箇所、用水機場22箇所、排水機場10箇所、ため池3箇所
治山施設：2,528箇所、渓間工8,072基、山腹工1,127ha
林道：橋梁116橋、トンネル4本、舗装約180km
自然公園等施設：橋梁42橋、車道11路線、桟橋8箇所、展望施設14箇所、駐車場46箇所
発電施設：発電所9箇所、発電用ダム3箇所
水道・工業用水道施設：2箇所
交通安全施設：信号機4,440箇所</t>
  </si>
  <si>
    <t>(1)老朽化への対応
　公共施設等は、今後急速に老朽化していくことが見込まれるが、老朽化に伴い施設の安全性の低下や機能劣化が危惧されることから、適切な維持保全により安全性を確保していく必要がある。
(2)増大する維持更新費用への対応
　老朽化対策のための維持・更新等費用は一斉に増加していくことが予想されるが、厳しい財政状況の中、公共施設等の維持・更新等予算を大幅に増加させることは容易でないことから、予防保全の考え方を取り入れた計画的な長寿命化対策を実施していく必要がある。
(3)人口減少等への対応
　県人口が減少し、少子高齢化が進むなど人口構造が変化していく中、長期的には、県民の利用需要の変化を踏まえ、公共施設等の最適化に取り組んでいく必要がある。</t>
  </si>
  <si>
    <t>【建築物】
平成29（2017）年度から令和48（2066）年度までの50年間で年平均約355億円
【インフラ】
平成29（2017）年度から令和48（2066）年度までの50年間で年平均約260億円</t>
  </si>
  <si>
    <t>【建築物】
・長寿命化を図った場合、50年間で年平均約305億円
・長寿命化に加え、一定の施設総量縮減を図った場合、50年間で年平均約265億円
【インフラ】
長寿命化（予防保全）を図った場合、50年間で年平均約170億円</t>
  </si>
  <si>
    <t>【建築物】
・長寿命化を図った場合、50年間で年間約50億円の経費縮減
・長寿命化に加え、一定の施設総量縮減を図った場合、50年間で年間約90億円の縮減
【インフラ】
・50年間で年間約90億円の経費縮減</t>
  </si>
  <si>
    <t>全庁的な組織である県有財産総合利活用推進会議を活用し、関係部局と連携しながら、総合的かつ計画的な管理を推進していく。</t>
  </si>
  <si>
    <t>施設の更新等を実施する場合は、当該施設の必要性を検討するとともに、民間活力（PPP/PFI)の活用について検討する。</t>
  </si>
  <si>
    <t>　施設類型ごとの点検・診断等の実施基準に従い、施設管理者による点検等を実施するとともに、その結果を蓄積し、維持管理業務に活用する。</t>
  </si>
  <si>
    <t>　公共施設等の維持管理については、それぞれのマニュアル等に基づき、適切に実施する。
　また、修繕・更新等の実施に当たっては、蓄積した点検結果等のデータに基づき長寿命化計画を策定し、施設の重要度や劣化度等に応じて優先順位をつけるなど計画的な予防保全を行い、トータルコストの縮減及び予算の平準化に努める。</t>
  </si>
  <si>
    <t>　点検・診断等を行い公共施設等の状態を正確に把握し、必要な対策を適切に実施することにより、利用者等の安全を確保する。　
　なお、この点検。診断等により、危険性があると判断されたしせつについては、必要な措置を実施する。
　また、老朽化し危険性が高く利用見込みのない施設は除却を推進する。</t>
  </si>
  <si>
    <t>　県有建築物については、「栃木県建築物耐震改修促進計画」に基づき、引き続き耐震化を推進する。
　インフラ施設については、施設の重要度を踏まえ耐震化を推進する。</t>
  </si>
  <si>
    <t>　施設類型ごとの長寿命化計画（個別施設計画）を速やかに策定し、計画に基づき適宜・適切な施設の維持管理・修繕・更新等を行うほか、社会経済情勢の変化や法律の改正等に起因する要求性能の変化に対応することにより、施設の長寿命化を図る。</t>
  </si>
  <si>
    <t>　長寿命化に際しては、バリアフリー法等に基づき、公共施設等におけるバリアフリー化を図るとともに、すべての人が安全で快適に利用できるよう、公共施設等のユニバーサルデザイン化を推進する。</t>
  </si>
  <si>
    <t>　公共施設等の維持管理・修繕・更新等に当たっては、「栃木県気候変動対策推進計画」及び「2050年とちぎカーボンニュートラル実現に向けたロードマップ」を踏まえ、カーボンニュートラルの実現や気候変動への適応に向けた取組を推進していく。</t>
  </si>
  <si>
    <t>【建築物】
　建築物性能や利用状況等を把握して施設評価を実施し、今後の利活用方針について、「継続利用」「改修・建替検討」「用途変更検討」「統廃合・廃止検討」に分類を行い、建築物の更新、施設の統廃合・集約化等を検討していく。
【インフラ施設】
　必要性が認められないくなったものについては、廃止を検討していく。</t>
  </si>
  <si>
    <t>　未利用県有財産については、積極的に売却を進めるなど、施設総量の最適化を図っていく。</t>
  </si>
  <si>
    <t>　国・市町との連携や民間代替可能性等も視野に入れ、中長期的に最適な規模と配置はできるよう取り組む。</t>
  </si>
  <si>
    <t>　本基本方針の進捗状況等については、議会に適宜報告するとともに、県ホームページなどの各種広報媒体を活用し、情報公開に努めていく。
　また、対象期間内であっても必要に応じて見直しを実施する。</t>
  </si>
  <si>
    <t>適宜</t>
  </si>
  <si>
    <t>　施設類型ごとの具体的な対応方針については、この方針をもとに、各施設管理者が策定する個別施設計画において定めるものとする。
　また、策定済の個別施設計画等については、この方針を踏まえ必要に応じて見直しを行うものとする。</t>
  </si>
  <si>
    <t>・保有総量最適化に向けた評価手法の見直し、施設評価の実施
・地方行政庁舎の集約化・有効活用の検討
・県有建築物長寿命化設計基準の策定（H29）</t>
  </si>
  <si>
    <t>・総人口はH22からH52まで約38万人減(19%減)。
・R2には高齢人口比率が30%を超える。
・R22には生産人口比率が53%まで減少する。</t>
  </si>
  <si>
    <t>【公共建築物】
庁舎系施設：359,121.03㎡
県民利用施設：393,352.02㎡
県営住宅：716,906.29㎡
県立学校：1,001,960.81㎡
警察施設：248,394.69㎡
その他施設：213,280.01㎡
【土木系施設】
道路：舗装(県管理)288路線／総延長3,246km、橋梁(県管理)2,738橋、トンネル64本、横断歩道橋118橋、道路照明7,005基ほか県管理の道路施設等
河川：河川(県管理)3水系、6湖沼、428河川、流路延長2,712kmダム7施設、排水機場7施設、堰8施設、水門・樋門・樋管10施設、浄化施設2施設、除塵機1施設、堤防413km
砂防関係施設：砂防堰堤、床固工、地すべり防止施設、急傾斜地崩壊防止施設等（※数量については精査中）
都市公園：5施設／127.8ha
下水道：管渠244km、処理場6施設、ポンプ場9施設
林道：舗装(県有林内)5路線／総延長11km／39,522km
治山施設：治山ダム17,411基、地すべり防止施設(集水井)118基等
土地改良施設：農業用ダム・ため池505箇所、調整池80施設、頭首工33施設、用排水機場21施設、水路203施設／約508km、農道7路線／75km、地すべり防止施設(集水井)10基
交通安全施設：信号機4,078基、信号柱19,855本、車両灯器25,029灯、歩行者灯器20,339灯等
【公営企業施設】
電気事業施設：発電所36施設、事務所2施設
工業用水道事業施設：浄水場2施設、管路
水道事業施設：浄水場4施設、水質検査センター1施設、発電設備3施設、管路
施設管理事業施設：ゴルフ場5施設、格納庫1施設、賃貸ビル1施設、駐車場1施設
団地造成事業・その他施設：事務所2施設、職員公舎等5施設
病院事業施設：県立病院4施設、宿舎等4施設</t>
  </si>
  <si>
    <t xml:space="preserve">１公共施設等の状況
（１）公共建築物の状況　
　ア）公共建築物の保有状況
本県では、人口増加やそれに伴う行政需要の増大に合わせて、県有施設の整備等を進めてきた結果、平成26年度末時点で総延床面積は約293万㎡という膨大なストックを保有している。延床面積の構成比をみると、県立学校（高等学校等）が34％、県営住宅が24％、県民利用施設が13％、庁舎系施設が12％などとなっている。
イ）老朽化の状況
県有施設の建築年度をみると、昭和40年代後半から50年代及び平成初期に多くの建築物が整備されている。一般的に大規模な改修が必要とされる築30年以上を経過している建築物は全体の50％となっており、特に県営住宅や県立学校の老朽化が進行している。さらに現状の建物数・規模をそのまま維持することを前提にすると、10年後には、築30年以上の建築物が71％にまで増加すると見込まれることから、今後は大規模改修や更新時期が集中することが予想される。
ウ）耐震化の状況
県有施設は多数の利用者が見込まれるほか、地震災害の発生時には災害応急対策の実施拠点や避難所になるなど、防災拠点としても重要な役割を果たしていることから、耐震性を確保する必要がある。本県では建築物の耐震改修の促進に関する法律に基づき、平成19年1月に「群馬県耐震改修促進計画」を策定し、平成18年度から平成27年度までを計画期間として住宅や不特定多数が利用する公共用の施設（特定建築物及び対象建築物等）を中心に、耐震化（新耐震基準と同等以上の耐震性能の確保）の促進に取り組んでいる。県有施設の耐震化状況については、平成25年度末現在で83.4％となっている。
（２）インフラ施設の状況　
　ア）土木系施設の状況
本県が管理する道路、河川、都市公園等の土木系施設は、道路の舗装延長3,246km、橋梁2,738橋、河川の流路延長2,712km、都市公園5施設・面積127.8haなど、膨大かつ多種多様なストックで構成されている。また、土地改良施設では、本県の管理ではないものの、補修・更新等による一定の財政負担が見込まれる施設もある。
イ）公営企業施設の状況
公営企業は、電気や水の供給、医療の提供など県民の生活や地域の発展に不可欠な事業を行っている。公営企業が管理する主な施設は、発電所等の電気事業施設が38施設、浄水場等の水道事業施設が8施設、県立病院等の病院事業施設が8施設となっている。
ウ）土木系施設の老朽化の状況
土木系施設については、高度経済成長期以降に建設された多くの施設がこれから更新時期を迎える。橋梁については、2,738橋のうち建設後50年以上を経過した施設が、全体の41％となっており、10年後には63％に増加することが見込まれる。
エ）公営企業施設の老朽化の状況
公営企業は、料金収入により独立採算の原則のもとで経営を行っており、各事業が管理する施設の維持管理・更新等については、それぞれの経営状況等を踏まえ、計画的な投資を行っている。建設後50年を経過した発電所など高度経済成長期以降に設置された施設については、更新時期を迎えつつある。
（３）未利用資産の状況
本県が所有する土地のうち、具体的な利用計画のない未利用地・低利用地（以下「未利用地等」という。）は減少傾向にあり、平成27年4月1日時点で約36万㎡となっている。未利用地等については、単に所有するだけでも除草や不法投棄対応など周辺環境保全のための管理経費が発生するため、本県ではこれまで、売却を含めた有効活用を検討し、未利用地等の縮減に取り組んできた。その結果、平成20年度以降では約42億円の売却収入を確保している。しかしながら、土地の形状や規模、法規制等の理由により、早期の売却が困難な未利用地等も少なくない状況となっている。
２人口の推移・推計
（１）総人口の推移と将来見通し
本県の人口は減少傾向に転じており、国立社会保障・人口問題研究所の将来推計人口（中位推計）によると、平成52年には基準年の平成22年と比較して約38万人（約19％）の人口が減少すると予測されている。今後、現状の公共施設等がそのまま維持されれば、将来は人口に比べて数量や規模が過多な状態になることが見込まれる。
（２）年齢３階層別人口比率の推移と見通し
少子高齢化の進行により人口構成にも大きな変動が見られる。本県の年齢３階層別人口比率は、高齢人口比率が増加傾向、年少人口比率が減少傾向にある。今後もその傾向が一層顕著になり、平成32年には高齢人口比率が30％を越え、平成52年には生産年齢人口比率が53％まで減少するものと推計されている。このため、公共施設等の利用ニーズが大きく変化していくと予想される。
３財政に係る状況
本県財政は、歳入総額が伸び悩む一方で、義務的経費である公債費や、社会保障関連費が大きなウェイトを占める補助費等が増加傾向にある。このため、今後、公共施設等の維持管理・更新等に要する財源を確保することがますます厳しくなっていくことが予想される。
４公共施設等に関する課題
（１）公共施設等の一斉老朽化への対応
　本県が所有又は管理する公共施設等は、高度経済成長期以降、急速に整備を進めた結果、一斉に老朽化しつつあり、近い将来、大規模改修や更新の需要が集中的に増大すると見込まれる。老朽化施設の増大は、真に必要な公共施設等の新設だけでなく、既存施設の適切な維持管理・更新に支障を来す恐れがある。また、重大な事故や致命的な損傷等の発生リスクが高まると予想されることから、老朽化問題への適切な対応が社会的に求められている。本県では、公共施設等の実態を把握するための調査や点検・診断を行い、施設特性に応じた効率的・効果的な老朽化対策の取組を始めているが、今後は全ての公共施設等の状況を把握しながら、全庁的・長期的な視点に立って戦略的な維持管理・更新等を推進する必要がある。
（２）社会構造の変化や新たなニーズへの対応
　本県では、今後、本格化する人口減少社会を見据えた総合的な対策を推進することとしていますが、公共施設等については、人口減少・少子高齢化のさらなる進展に伴い、全体として利用者数の減少や利用ニーズの変化が予想され、十分に利用されない施設や質的な改善を必要とする施設が増加することが見込まれる。また、人口構造の変化に伴い、都市や地域の構造も変化していくことが予想される。こうした変化に対応するためには、県民生活や経済活動、地域社会を支える機能の維持・向上に配慮しながら、公共施設等の機能やあり方の見直しを行い、より効率的・効果的にその役割を果たしていくことが求められる。さらには、時代とともに高まる安全・安心への要求や環境負荷の低減等の新たな社会ニーズにも対応する必要がある。
（３）限られた財源による対応とコストの平準化
　今後、公共施設等に係る維持管理・更新費用が著しく増加することが予想されることから、更新等にあたっては、その機能や役割を再確認した上で、持続可能で最適な規模となるよう十分な検討を行う必要があります。また、公共施設等の維持管理にあたっては、緊急性の高い施設の保全を優先的に進めたり、損傷が明らかになってから大規模な改修や更新等を行う従来の「事後保全型（対症療法型）」の維持管理から、点検・診断結果に基づき計画的な保全を行う「予防保全型」の維持管理に転換することにより、長寿命化を図りながら、中長期的な維持管理・更新等に係るトータルコストを縮減し、さらには継続的な予算措置を行うためのコストの平準化を図る必要がある。公共施設等の維持管理・更新には一定の投資を要することが見込まれるため、こうした財政負担の軽減に資する方策と同時に民間資金も含めた新たな財源確保のための工夫や調整も必要となる。"
</t>
  </si>
  <si>
    <t>【庁舎等】
30年間で約270億円（24施設の試算値）
【河川構造物】
40年間で約130億円（排水機場7施設、水門・堰22施設の試算値）
※公共建築物、インフラ施設ともに一部の施設を対象としたモデルケースを記載している。</t>
  </si>
  <si>
    <t>【庁舎等】
30年間で約224億円（24施設の試算値）
【河川構造物】
40年間で約90億円（排水機場7施設、水門・堰22施設の試算値）
※公共建築物、インフラ施設ともに一部の施設を対象としたモデルケースを記載している。</t>
  </si>
  <si>
    <t>【庁舎等】
30年間で約46億円の削減（24施設の試算値）
【河川構造物】
40年間で約40億円の削減（排水機場7施設、水門・堰22施設の試算値）
※公共建築物、インフラ施設ともに一部の施設を対象としたモデルケースを記載している。今後、公共施設等全体に係る効果額を記載する予定。</t>
  </si>
  <si>
    <t>・既存の庁内会議（県有財産利活用推進会議等）を活用し、全庁的な推進体制の整備を図る。
・各部局が所管する土地建物や、それら施設の維持管理・保全等に係る情報の一元化を進める。</t>
  </si>
  <si>
    <t>更新等に際しては、民間のノウハウ、資金等を活用することが、サービスの充実・向上、更新費用や管理運営経費の縮減などの観点から、有効な場合も考えられることから､ＰＦＩをはじめ、その他民間と連携する方法も選択肢の一つとして検討する。</t>
  </si>
  <si>
    <t>　公共施設等の長寿命化を推進するにあたって、点検は基本的な保全措置であり、施設特​性に応じて、適切な点検を実施し、劣化・損傷の程度等の把握に努める。
　劣化・損傷が進行する可能性や個々の施設に与える影響等について診断・評価を行い、​施設間における対策の優先度を判断する。また、点検・診断の結果は、保全・点検情報​として蓄積し、保全計画の作成や老朽化対策等に活用する。</t>
  </si>
  <si>
    <t>　施設台帳の整備を進めるとともに、施設特性に応じて、予防保全、事後保全等の手法を適切に使い分け、対策の優先度に基づき長期保全計画や維持管理計画の作成、長寿命化計画の策定を行う。
　これら保全措置により、従来の平均的な更新周期を延伸させ、中長期的な維持管理・更新等に係るトータルコストの縮減と予算の平準化を目指す。また果たしている役割、機能、利用状況等を踏まえ、更新等が必要な施設については、施設特性に応じて、民間資金等を活用した整備手法も検討するなど、効率的・効果的な更新を進める。</t>
  </si>
  <si>
    <t>　公共施設等の安全確保を図るため、点検・診断等により危険性が認められる施設につい​ては、緊急性や重要性を勘案して、必要な工事等を実施する。​
　高度な危険性が認められた施設や老朽化等により供用廃止された施設で、今後も利用見​込みのない施設については、防災・治安上の観点から速やかな解体撤去に努める。</t>
  </si>
  <si>
    <t>　公共施設等は、平常時の機能のみならず、災害時の拠点施設や物資・人員の輸送施設と​して、重要な機能を併せ持っており、災害時において、これらの機能が十分に発揮できる​よう、これまでに引き続き計画的に耐震化の措置を講じる。</t>
  </si>
  <si>
    <t>長期にわたり利用していく公共施設等については、計画的な保全措置による長寿命化を推進し、中長期的な維持管理・更新等にかかるトータルコストの縮減と予算の平準化を図る。また大規模改修等の実施にあたっては、企画設計段階から長寿命化に必要な機能を備えた構造や設備、材料の採用を検討していく。</t>
  </si>
  <si>
    <t xml:space="preserve">改修及び更新にあたっては、ユニバーサルデザイン化の考え方に基づき、高齢者や障害者をはじめ、全ての利用者にとって利用しやすい施設づくりを推進する。 </t>
  </si>
  <si>
    <t>更新等に際しては、「群馬県地球温暖化対策実行計画」を踏まえ、温室効果ガス排出量の削減に努める。</t>
  </si>
  <si>
    <t>公共施設等の防災機能を十分考慮しつつ、人口動態や社会情勢等による個々の施設の需要見込を踏まえ、既存計画の見直しや規模の縮小、必要がなくなった施設の廃止・解体を検討する。それに加えて、資産アセスメントの実施や多機能化・複合化等の推進、施設のあり方等との一体的な検討、及び実施計画等の策定から公共建築物の機能集約等の推進を行う。</t>
  </si>
  <si>
    <t>固定資産台帳の整備により、施設・設備の取得価額や耐用年数等の情報を的確に把握し、サービス提供に要した総費用による施設別行政コストの分析等を通じて、効率的な管理運営や適正な受益者負担等の検討を進める。</t>
  </si>
  <si>
    <t>未利用地について、県による再利用、国又は地元市町村による有効利用の見込みのないものについては、民間への売却を行っている。
売払いにあたっては、通常の一般競争入札及び随意契約のほか、インターネットによる入札や、不動産業者の媒介制度等も活用してさらなる売却の促進を図る。</t>
  </si>
  <si>
    <t>□ 国・市町村との連携​
　　既存の会議（公有財産利活用連絡会議等）を活用し、国や市町村とも情報共有を図り​ながら、公共施設等の老朽化対策や未利用資産の活用等を推進します。​
 □ 民間との連携​
　　「群馬県ＰＦＩ事業等活用ガイドライン」(平成25年1月)に基づき、施設整備・運営​の効率化やサービスのさらなる充実に向けた民間ノウハウや資金の活用について、一層​の検討が進むよう取り組んでいきます。​
 □ 大学等との連携​
　　公共施設等の老朽化対策に関して専門的な知見を有する大学等との連携を図りながら、​機能集約・長寿命化等の取組を推進していきます。</t>
  </si>
  <si>
    <t>各個別施設計画の進歩管理にあたっては、「県有財産利活用推進会議」において、各年度の保有する施設の状況や取組の進歩状況を確認するとともに、取組方針や管理目標等と照らし毎年度評価を実施する。当該評価の結果に基づき、必要に応じて計画の見直しを実施し、本計画の内容を充実させていくとともに、継続的に取組を推進する。　</t>
  </si>
  <si>
    <t>ー</t>
  </si>
  <si>
    <t>毎年度</t>
  </si>
  <si>
    <t>1　公共建築物(建設系施設)
(１)庁舎等
今後策定する分野別・類型別計画等に基づき、機能集約、長寿命化等の取組を着実に実施するとともに、民間活力の効果的な活用を検討し、行政サービスの更なる質的向上と財政負担の軽減・平準化を図ります。
(２)県営住宅
群馬県営住宅長寿命化計画に基づき、安全で快適な住まいを長きに亘って確保するため、修繕、改善、建替などの県営住宅の活用手法を定め、長期的な維持管理を行っています。また、予防保全的な観点から修繕や改善の計画を定め、更新コストの削減や事業量の平準化を図るなど、より効果的な県営住宅の長寿命化を推進します。
(３)　県立学校
児童、生徒が安全かつ充実した学校生活を過ごせるよう、学校施設の適切な維持保全を行い、かつ効率的・効果的な継続使用実現のために、県立学校の長寿命化を推進します。
(４)警察学校
県民の安全・安心の確保及び県民の期待と信頼に応える力強い警察を支えるため、今後策定する分野別・類型別計画に基づき、計画的な点検・診断、修繕・更新を実施することにより、必要な機能を維持しながら、トータルコストの縮減・平準化を図ります。
２　インフラ施設(土木系施設)
(１)道路
施設別の長寿命化計画や維持管理計画に基づき、計画的に点検、修繕を行い予防保全を主体とした施設管理に努め、安全性の確保及び維持管理費用の縮減と平準化を推進します。
(２)河川
対象施設の形式や河川の区間区分に応じて、長寿命化計画や維持管理計画に基づく点検、評価、修繕を行い、予防保全を主体とした維持管理に努め、安全性の確保及び維持管理費用の縮減・平準化を推進します。
(３)砂防関係施設
定期点検により施設の健全度を把握し、適切な対策により長期的な施設の機能、性能を維持、確保します。分野別・類型別計画の策定にあたっては、トータルコスト縮減と予算平準化のため、予防保全型の維持管理計画として砂防施設の長寿命化計画を策定します。
(４)都市公園
都市公園長寿命化計画に基づき、計画的に点検、修繕を行い予防保全を主体とした施設管理に努め、安全性の確保及び維持管理費用の縮減と平準化を推進するとともに、多くの県民に利用してもらえるよう管理運営を行います。
(５)下水道
トータルコスト最小化の観点を踏まえた長寿命化計画を策定し、適正な維持管理と点検整備により設備の延命化を図るとともに、計画的な改築更新やコスト縮減による維持管理費用の平準化に向けた総合的なマネジメントに取り組みます。
(６)治山施設
地球温暖化に伴う気候変動等による山地災害の発生が懸念されることから、効率的な施設の点検・診断等を行い、その結果に基づき適切な修繕・更新等を実施するメンテナンスサイクルの構築に向けた取り組みを進めていきます。
(７)土地改良施設
施設管理者による施設特性に応じた適正な日常点検・施設監視等を通じて、劣化・損傷の程度により施設機能の診断、調査を実施し、保全対策計画の策定や見直しを図ります。
　また、施設管理者と連携して、保全対策計画に基づく、トータルコストの低減による適時・適切な保全対策工事を実施し、施設の長寿命化を図ります。
(８)交通安全施設
交通安全施設の更新基準や点検結果を踏まえた上で総合的に判断し、必要な維持管理・更新等を実施することにより、更新対象ストックの適切な管理に努めるとともに、トータルコストの縮減・平準化を図ります。
３　インフラ施設(公営企業施設)
(１)電気事業施設
発電所の施設・設備のきめ細かな保守管理を実施するとともに、老朽化施設の改修・更新等にあたっては、事業費の平準化とトータルコストの最小化を図り、より安全かつ効率的に県民生活や企業活動に不可欠な電力を安定供給します。
(２)工業用水道事業施設
老朽化施設の改修・更新等にあたっては、事業費の平準化とトータルコストの最小化を図り、地域における工業の健全な発達に寄与する産業基盤として、低廉豊富な工業用水を安定供給します。
(３)水道保全事業
老朽化施設の改修・更新等にあたっては、事業費の平準化とトータルコストの最小化を図るとともに、広域的な水道用水供給を行うことにより、清浄にして豊富低廉な水の供給を行います。また、時代や環境の変化に的確に対応し、強靱で持続的に安全な水道用水供給を行います。
(４)施設管理事業施設
県営ゴルフ場のあり方を踏まえ、各ゴルフ場の状況に応じ必要な改修等を計画的に進めるほか、賃貸ビルの設備に係る修繕・改修計画を策定し適切な維持管理に努め、事業費の平準化とトータルコストの最小化を図るとともに、多くの県民・団体等に利用してもらえるよう事業運営を行います。
(５)病院事業施設
県立4病院においては、県内における各分野のセンター病院として、また、地域の拠点病院としての機能を確保するため、適切な建物・施設の維持管理を行うとともに、計画的かつ効率的な整備を進めることにより施設の長寿命化に努め、医療サービスの更なる向上と財政負担の軽減を図ります。　</t>
  </si>
  <si>
    <t>1.県合同庁舎における、別館機能の本館への集約及び別館建物の除却（４件）
(１)藤岡合同庁舎　第二別館(H28)　＜施設内集約＞
・第二別館の機能(農業指導センター)を本館などへ集約
(２)渋川合同庁舎　別館(H28)　&lt;施設内集約&gt;
・別館の機能(書庫・倉庫)を本館へ集約
(３)伊勢崎合同庁舎・総合教育センター(H29)　&lt;地域内集約&gt;
・「行政県税事務所」及び「農業指導センター」を総合教育センター(講堂棟)内へ移転
(４)中部家畜保健衛生所・前橋合同庁舎(R2)　＜地域内集約＞
・「中部農業事務所家畜保健衛生課」の主機能を前橋合同庁舎内に移転
・一部設備(解剖室・焼却炉)は家畜衛生研究所との共用
2.地域の複数の県有施設を集約し複合化（１件）
(１)利根沼田振興局庁舎　職員駐車場(H30)　&lt;施設保有量&gt;
・「清水町駐車場敷地内の倉庫(旧保健福祉事務所庁舎)」の機能を振興局庁舎へ集約
・倉庫を解体し、「薄根町駐車場」の機能(職員駐車場)を清水町駐車場へ集約
3.県有施設長寿命化
&lt;平成24年度～28年度&gt;
主要棟の規模がおおむね1,000㎡以上である75施設を「重要施設」と位置づけ、うち73施設について、望ましい予防保全の時期や費用を具体的に示した「長期保全計画」を策定した。
&lt;平成26年度～29年度&gt;
長期保全計画を活用して、平成26年度から29年度までに、約19.6億円の長寿命化工事を実施した。
(内訳)H26:1億円、H27:3億円、H28:3億円、H29:12.6億円</t>
  </si>
  <si>
    <t>・今後は人口減少に転じ、令和１２年（２０３０年）には約７２０万人、そして令和２２年（２０４０年）には７００万人を下回る見通しである。
・６５歳以上の高齢者は、令和１２年には約２０６万人、令和２２年には約２３０万人まで増加し、県民の３人に１人が高齢者となる見込みである。</t>
  </si>
  <si>
    <t>【一般施設】（R3.3.31現在）
　行政利用施設：570棟、329,701㎡
　県民利用施設：1375棟、1,011,058㎡
　県営住宅：1,193棟、1,742,176㎡
　県立学校・教育施設：4,499棟、2,708,034㎡
　警察施設：1,555棟、425,639㎡
【インフラ施設】（R3.3.31現在）
　道路：332路線　2,775km
　橋梁：2799橋
　トンネル：47箇所
　河川：151河川　1,412km
　排水機場：46機場
　ダム：3箇所
　砂防堰提：629基　など
【公営企業施設】（R3.3.31現在）
　浄水場：5箇所（水道用水）、2箇所（工業用水）
　管路：797km（水道用水）、194km（工業用水）
　下水処理場：9箇所</t>
  </si>
  <si>
    <t>・施設の老朽化について、将来を見据えた計画な対応を行う必要がある。
・将来の維持管理に係る費用負担を軽減するため、県有資産に係るコスト縮減の徹底を図るとともに、計画的な修繕等の対応により、費用負担のピークを平準化する必要がある。
・建物のライフサイクルコストを見極め、存続させる必要がある施設についてはより長く適切に管理していく必要がある。
・社会構造や行政ニーズの変化に対応し、必要性が薄れた施設などは廃止も含めて見直しを図る必要がある。
・防災機能の向上に努め、災害対応力の強化を図る必要がある。
・公共施設の整備改修に当たっては、より環境負荷の低い手法の導入を検討する必要がある。</t>
  </si>
  <si>
    <t>全ての県有施設を耐用年数経過時に単純更新すると仮定して費用を試算した場合 、今後１０年間（R3～R12）で合計約２兆３，０００億円の費用が必要になると見込まれる。</t>
  </si>
  <si>
    <t>全ての県有施設について長寿命化対策を行うと仮定して費用を試算した場合、今後１０年間（R3～R12）で合計約１兆４，０００億円の費用が必要になると見込まれる。</t>
  </si>
  <si>
    <t>今後１０年間（R3～R12）で合計約９，０００億円費用を縮減することが期待できる。</t>
  </si>
  <si>
    <t>・庁内に「県有資産マネジメント会議」及び「県有資産マネジメント検討委員会」を設置し、全庁的な推進体制を構築するとともに部局間の情報の共有を図る。
・ファシリティマネジメント研修等を実施し、 職員の意識改革に取り組む。
・専門スキルを持った技術職員を育成し、職員の技術力の向上を図る。</t>
  </si>
  <si>
    <t>公共施設等の維持管理や更新にＰＦＩやＰＰＰの導入を検討し、民間企業のノウハウを活用した効率化を図る。</t>
  </si>
  <si>
    <t>公共施設等の点検・診断を定期的に実施し施設の状態を適切に把握し、予防保全など必要な対策を講じる。
日常の管理や保全業務にかかる基準やマニュアルを整備する。
技術的な面でのサポートが必要な施設管理者に対し、助言等を行い維持管理
能力の向上を図る。</t>
  </si>
  <si>
    <t>公共施設等の維持管理の効率化や新たな維持管理技術の導入などにより維持管理コストの縮減を図る。</t>
  </si>
  <si>
    <t>公共施設等の管理に当たっては、県民の安全確保を最優先する。</t>
  </si>
  <si>
    <t>今後も維持管理していくべき公共施設で必要な耐震性能が確保されていない
施設については速やかな耐震化に努める。
耐震補強が困難な施設は機能の移転等を検討する。また将来的な利活用が見
込めない公共施設等については廃止の上、解体撤去を進める。</t>
  </si>
  <si>
    <t>今後も利活用を行う一般施設については、ライフサイクルコストに配慮しつつ計画的な予防保全により長寿命化を図る。</t>
  </si>
  <si>
    <t>公共施設等の整備に当たっては、障害の有無、年齢、性別、人種等にかかわらず多様な人々が利用しやすい施設となるよう努める。</t>
  </si>
  <si>
    <t>公共施設等の整備改修に当たっては、より環境負荷の低い手法の導入を検討する必要がある。</t>
  </si>
  <si>
    <t>一般施設の施設アセスメント（評価）に取り組み、将来ニーズ等を踏まえた施設の転用、集約化等を検討する。</t>
  </si>
  <si>
    <t>地方公会計制度を活用し 、ファシリティマネジメントの観点も踏まえた上で固定資産台帳等の整備を図り、県有資産の計画的・効果的な管理運営に努める。</t>
  </si>
  <si>
    <t>未利用資産や今後活用が見込めない県有資産の売却等の処分を着実に進める 。</t>
  </si>
  <si>
    <t>公共施設等や未利用資産の情報を国の関係機関及び市町村等と共有し広域的な視
点での有効活用を図る。
また、維持管理・保全対策についても国の関係機関及び市町村等と技術面での情報
共有、連携を図り業務の効率化に繋げていく。
なお、県有施設の整備を行う際は、県内各市町村の立地適正化計画や都市計画など
との連携及び整合を図るよう努める</t>
  </si>
  <si>
    <t>この方針は、各資産類型別計画の進捗状況や社会環境の変化を踏まえ、ＰＤＣＡサイクルを活用するものとする。</t>
  </si>
  <si>
    <t>必要に応じて適宜見直しを行うものとする。</t>
  </si>
  <si>
    <t>・公共施設等の長寿命化とコスト縮減
・公共施設等の有効活用
・県有資産のスリム化</t>
  </si>
  <si>
    <t>・この方針の取組方策を踏まえ、各資産類型別のより詳細な取組方策を定めた「資産類型別計画」を策定した。
・知事部局が所管する庁舎・公の施設について、施設アセスメント（評価）を実施し、個々の施設の特性等を考慮し、今後の方向性を提示した。</t>
  </si>
  <si>
    <t/>
  </si>
  <si>
    <t>平成27年からの30年間で
・総人口　▲8.1%
　（65歳以上　＋27.7%、15～64歳　▲20.4％、14歳以下　▲22.0％）</t>
  </si>
  <si>
    <t>【庁舎・学校等】
R3：3,806,718㎡
【社会基盤施設】（R3）
・道路3,433㎞、橋梁2,153橋、トンネル137ヶ所
・河川2,898㎞、関連施設100ヶ所
・砂防93区域、急傾斜施設533ヶ所、地滑り防止32区域
・堤防等175㎞、関連施設241ヶ所
・港湾7港
・都市公園431ha
・県営団地121万㎡
・農業施設64ヶ所
・林道145㎞、治山施設4,000ヶ所
・漁港19港、係留施設等89㎞
・信号機8,452基、標識10,582基
【地方公営企業】（R3）
・流域下水道360km
・上水道：管延長9,135km、庁舎等2.2万㎡、関連48施設
・工業用水道：ダム3ヶ所、管延長381km、庁舎800㎡、関連施設20施設
・病院17.7万㎡</t>
  </si>
  <si>
    <t xml:space="preserve">＜県有施設の現状＞
【庁舎・学校等】
・施設の老朽化が進行しており、今後、大規模改修や建替えのための財政負担の増大・集中が予想されるとともに、適切な維持管理が実施されなければ、建物の安全性や運営、行政サービスの提供に支障が生じることが懸念される。
【社会基盤施設】
・高度経済成長期に整備された多くの施設が、これから更新時期を迎え、急速に老朽化することから、施設の健全な状態の維持・確保と維持更新費の増大・集中が課題になる。
【地方公営企業】
地方公営企業施設についても老朽化が進行しており、今後、施設の特性を踏まえつつ、中長期的な視点に立った施設更新が重要である。
＜人口減少・人口構造の変化＞
・30年間で県内総人口が約8%減少
・少子高齢化が更に進行
＜厳しい財政状況＞
・高齢化の進行などによる社会保障費の増加
・臨時財政対策債の発行による公債費の増加
・県が自由に使える一般財源の伸び悩み
＜中長期的な維持更新費用の見込み＞
・R27までの建替え・改修費用の見通しは、庁舎・学校等が年平均390億円、社会基盤施設等が年平均1,377億円。
・厳しい財政状況が続く中、施設を適切に維持管理・更新等をしていくためには、地方債や基金等を活用しながら長寿命化対策を実施していくとともに、人口減少や公共施設等の利用状況を踏まえ、効率的・効果的な施設総量の適正化の取組を併せて行っていく必要がある。
</t>
    <rPh sb="20" eb="22">
      <t>シセツ</t>
    </rPh>
    <rPh sb="23" eb="26">
      <t>ロウキュウカ</t>
    </rPh>
    <rPh sb="27" eb="29">
      <t>シンコウ</t>
    </rPh>
    <rPh sb="37" eb="42">
      <t>ダイキボカイシュウ</t>
    </rPh>
    <rPh sb="43" eb="45">
      <t>タテカ</t>
    </rPh>
    <rPh sb="50" eb="54">
      <t>ザイセイフタン</t>
    </rPh>
    <rPh sb="55" eb="57">
      <t>ゾウダイ</t>
    </rPh>
    <rPh sb="58" eb="60">
      <t>シュウチュウ</t>
    </rPh>
    <rPh sb="61" eb="63">
      <t>ヨソウ</t>
    </rPh>
    <rPh sb="71" eb="73">
      <t>テキセツ</t>
    </rPh>
    <rPh sb="74" eb="78">
      <t>イジカンリ</t>
    </rPh>
    <rPh sb="79" eb="81">
      <t>ジッシ</t>
    </rPh>
    <rPh sb="88" eb="90">
      <t>タテモノ</t>
    </rPh>
    <rPh sb="91" eb="94">
      <t>アンゼンセイ</t>
    </rPh>
    <rPh sb="95" eb="97">
      <t>ウンエイ</t>
    </rPh>
    <rPh sb="98" eb="100">
      <t>ギョウセイ</t>
    </rPh>
    <rPh sb="105" eb="107">
      <t>テイキョウ</t>
    </rPh>
    <rPh sb="108" eb="110">
      <t>シショウ</t>
    </rPh>
    <rPh sb="111" eb="112">
      <t>ショウ</t>
    </rPh>
    <rPh sb="117" eb="119">
      <t>ケネン</t>
    </rPh>
    <rPh sb="134" eb="141">
      <t>コウドケイザイセイチョウキ</t>
    </rPh>
    <rPh sb="142" eb="144">
      <t>セイビ</t>
    </rPh>
    <rPh sb="147" eb="148">
      <t>オオ</t>
    </rPh>
    <rPh sb="150" eb="152">
      <t>シセツ</t>
    </rPh>
    <rPh sb="158" eb="160">
      <t>コウシン</t>
    </rPh>
    <rPh sb="160" eb="162">
      <t>ジキ</t>
    </rPh>
    <rPh sb="163" eb="164">
      <t>ムカ</t>
    </rPh>
    <rPh sb="166" eb="168">
      <t>キュウソク</t>
    </rPh>
    <rPh sb="169" eb="172">
      <t>ロウキュウカ</t>
    </rPh>
    <rPh sb="179" eb="181">
      <t>シセツ</t>
    </rPh>
    <rPh sb="182" eb="184">
      <t>ケンゼン</t>
    </rPh>
    <rPh sb="185" eb="187">
      <t>ジョウタイ</t>
    </rPh>
    <rPh sb="188" eb="190">
      <t>イジ</t>
    </rPh>
    <rPh sb="191" eb="193">
      <t>カクホ</t>
    </rPh>
    <rPh sb="194" eb="199">
      <t>イジコウシンヒ</t>
    </rPh>
    <rPh sb="200" eb="202">
      <t>ゾウダイ</t>
    </rPh>
    <rPh sb="203" eb="205">
      <t>シュウチュウ</t>
    </rPh>
    <rPh sb="206" eb="208">
      <t>カダイ</t>
    </rPh>
    <rPh sb="214" eb="220">
      <t>チホウコウエイキギョウ</t>
    </rPh>
    <rPh sb="228" eb="230">
      <t>シセツ</t>
    </rPh>
    <rPh sb="235" eb="238">
      <t>ロウキュウカ</t>
    </rPh>
    <rPh sb="239" eb="241">
      <t>シンコウ</t>
    </rPh>
    <rPh sb="246" eb="248">
      <t>コンゴ</t>
    </rPh>
    <rPh sb="249" eb="251">
      <t>シセツ</t>
    </rPh>
    <rPh sb="252" eb="254">
      <t>トクセイ</t>
    </rPh>
    <rPh sb="255" eb="256">
      <t>フ</t>
    </rPh>
    <rPh sb="261" eb="265">
      <t>チュウチョウキテキ</t>
    </rPh>
    <rPh sb="266" eb="268">
      <t>シテン</t>
    </rPh>
    <rPh sb="269" eb="270">
      <t>タ</t>
    </rPh>
    <rPh sb="272" eb="276">
      <t>シセツコウシン</t>
    </rPh>
    <rPh sb="277" eb="279">
      <t>ジュウヨウ</t>
    </rPh>
    <rPh sb="326" eb="328">
      <t>シンコウ</t>
    </rPh>
    <rPh sb="344" eb="346">
      <t>シンコウ</t>
    </rPh>
    <phoneticPr fontId="1"/>
  </si>
  <si>
    <t>【庁舎・学校等】
長寿命化対策を実施しない場合は、総額約1兆8,957億円（年平均約758億円）が必要となる見込みである。
【社会基盤施設等】
長寿命化対策を実施しない場合は、総額約4兆4,880億円（年平均約1,795億円）が必要となる見込みである。</t>
    <rPh sb="1" eb="3">
      <t>チョウシャ</t>
    </rPh>
    <rPh sb="4" eb="7">
      <t>ガッコウトウ</t>
    </rPh>
    <rPh sb="9" eb="15">
      <t>チョウジュミョウカタイサク</t>
    </rPh>
    <rPh sb="16" eb="18">
      <t>ジッシ</t>
    </rPh>
    <rPh sb="21" eb="23">
      <t>バアイ</t>
    </rPh>
    <rPh sb="25" eb="27">
      <t>ソウガク</t>
    </rPh>
    <rPh sb="27" eb="28">
      <t>ヤク</t>
    </rPh>
    <rPh sb="36" eb="37">
      <t>エン</t>
    </rPh>
    <rPh sb="38" eb="41">
      <t>ネンヘイキン</t>
    </rPh>
    <rPh sb="41" eb="42">
      <t>ヤク</t>
    </rPh>
    <rPh sb="45" eb="47">
      <t>オクエン</t>
    </rPh>
    <rPh sb="49" eb="51">
      <t>ヒツヨウ</t>
    </rPh>
    <rPh sb="54" eb="56">
      <t>ミコ</t>
    </rPh>
    <rPh sb="63" eb="70">
      <t>シャカイキバンシセツトウ</t>
    </rPh>
    <phoneticPr fontId="1"/>
  </si>
  <si>
    <t>有</t>
  </si>
  <si>
    <t>【庁舎・学校等】
長寿命化対策を実施する場合は、総額約9,759億円（年平均約390億円）が必要となる見込みである。
【社会基盤施設等】
長寿命化対策を実施する場合は、総額約3兆4,435億円（年平均約1,377億円）が必要となる見込みである。</t>
    <rPh sb="1" eb="3">
      <t>チョウシャ</t>
    </rPh>
    <rPh sb="4" eb="7">
      <t>ガッコウトウ</t>
    </rPh>
    <rPh sb="9" eb="15">
      <t>チョウジュミョウカタイサク</t>
    </rPh>
    <rPh sb="16" eb="18">
      <t>ジッシ</t>
    </rPh>
    <rPh sb="20" eb="22">
      <t>バアイ</t>
    </rPh>
    <rPh sb="24" eb="26">
      <t>ソウガク</t>
    </rPh>
    <rPh sb="26" eb="27">
      <t>ヤク</t>
    </rPh>
    <rPh sb="33" eb="34">
      <t>エン</t>
    </rPh>
    <rPh sb="35" eb="38">
      <t>ネンヘイキン</t>
    </rPh>
    <rPh sb="38" eb="39">
      <t>ヤク</t>
    </rPh>
    <rPh sb="42" eb="44">
      <t>オクエン</t>
    </rPh>
    <rPh sb="46" eb="48">
      <t>ヒツヨウ</t>
    </rPh>
    <rPh sb="51" eb="53">
      <t>ミコ</t>
    </rPh>
    <rPh sb="60" eb="67">
      <t>シャカイキバンシセツトウ</t>
    </rPh>
    <phoneticPr fontId="1"/>
  </si>
  <si>
    <t>【庁舎・学校等】
長寿命化対策を実施しない場合と比較して、年平均約368億円の経費の縮減が見込まれる。
【社会基盤施設等】
長寿命化対策を実施しない場合と比較して、年平均約418億円の経費の縮減が見込まれる。</t>
    <rPh sb="9" eb="15">
      <t>チョウジュミョウカタイサク</t>
    </rPh>
    <rPh sb="29" eb="30">
      <t>ネン</t>
    </rPh>
    <rPh sb="30" eb="32">
      <t>ヘイキン</t>
    </rPh>
    <rPh sb="32" eb="33">
      <t>ヤク</t>
    </rPh>
    <rPh sb="36" eb="38">
      <t>オクエン</t>
    </rPh>
    <rPh sb="39" eb="41">
      <t>ケイヒ</t>
    </rPh>
    <rPh sb="42" eb="44">
      <t>シュクゲン</t>
    </rPh>
    <rPh sb="45" eb="47">
      <t>ミコ</t>
    </rPh>
    <phoneticPr fontId="1"/>
  </si>
  <si>
    <t xml:space="preserve">平成26年度に新設した総務部資産経営課が中心となり、関係部局との連携・調整、情報共有等を図り、総合管理計画の推進及び進行管理の総括を行う。
また、全庁横断的な組織である資産経営戦略会議等を活用して、全庁的な合意形成を図りながら、総合管理計画に基づく取組を効率的かつ効果的に推進する。
</t>
  </si>
  <si>
    <t>施設の効果的な活用や運営管理を図るため、PPP/PFI など民間活力の幅広い活用を検討する。</t>
  </si>
  <si>
    <t>施設の適切な維持管理には、定期的な点検による性能状態の把握と評価結果に基づく必要な対策の実施が重要である。
このため、劣化の状態を予測して適切な時期に保全を実施するとともに、点検・診断結果、修繕履歴等の維持管理情報を記録し、次の点検・診断等に活用する「メンテナンスサイクル」を構築する。</t>
    <rPh sb="0" eb="2">
      <t>シセツ</t>
    </rPh>
    <rPh sb="3" eb="5">
      <t>テキセツ</t>
    </rPh>
    <rPh sb="6" eb="10">
      <t>イジカンリ</t>
    </rPh>
    <rPh sb="13" eb="16">
      <t>テイキテキ</t>
    </rPh>
    <rPh sb="17" eb="19">
      <t>テンケン</t>
    </rPh>
    <rPh sb="22" eb="26">
      <t>セイノウジョウタイ</t>
    </rPh>
    <rPh sb="27" eb="29">
      <t>ハアク</t>
    </rPh>
    <rPh sb="30" eb="34">
      <t>ヒョウカケッカ</t>
    </rPh>
    <rPh sb="35" eb="36">
      <t>モト</t>
    </rPh>
    <rPh sb="38" eb="40">
      <t>ヒツヨウ</t>
    </rPh>
    <rPh sb="41" eb="43">
      <t>タイサク</t>
    </rPh>
    <rPh sb="44" eb="46">
      <t>ジッシ</t>
    </rPh>
    <rPh sb="47" eb="49">
      <t>ジュウヨウ</t>
    </rPh>
    <rPh sb="59" eb="61">
      <t>レッカ</t>
    </rPh>
    <rPh sb="62" eb="64">
      <t>ジョウタイ</t>
    </rPh>
    <rPh sb="65" eb="67">
      <t>ヨソク</t>
    </rPh>
    <rPh sb="69" eb="71">
      <t>テキセツ</t>
    </rPh>
    <rPh sb="72" eb="74">
      <t>ジキ</t>
    </rPh>
    <rPh sb="75" eb="77">
      <t>ホゼン</t>
    </rPh>
    <rPh sb="78" eb="80">
      <t>ジッシ</t>
    </rPh>
    <rPh sb="87" eb="89">
      <t>テンケン</t>
    </rPh>
    <rPh sb="90" eb="94">
      <t>シンダンケッカ</t>
    </rPh>
    <rPh sb="95" eb="100">
      <t>シュウゼンリレキトウ</t>
    </rPh>
    <rPh sb="101" eb="103">
      <t>イジ</t>
    </rPh>
    <rPh sb="103" eb="105">
      <t>カンリ</t>
    </rPh>
    <rPh sb="105" eb="107">
      <t>ジョウホウ</t>
    </rPh>
    <rPh sb="108" eb="110">
      <t>キロク</t>
    </rPh>
    <rPh sb="112" eb="113">
      <t>ツギ</t>
    </rPh>
    <rPh sb="114" eb="116">
      <t>テンケン</t>
    </rPh>
    <rPh sb="117" eb="120">
      <t>シンダントウ</t>
    </rPh>
    <rPh sb="121" eb="123">
      <t>カツヨウ</t>
    </rPh>
    <rPh sb="138" eb="140">
      <t>コウチク</t>
    </rPh>
    <phoneticPr fontId="1"/>
  </si>
  <si>
    <t xml:space="preserve">計画的かつ予防的な保全を実施するため、長期的な観点から施設の修繕や改修等の需要を予測・検討し、施設ごとに維持管理計画書の作成を進める。
作成に当たっては、維持管理情報データベースに蓄積された施設基本情報や維持管理情報を活用する。
</t>
  </si>
  <si>
    <t>防災拠点としての機能確保を図り、安全・安心を確保する。</t>
    <rPh sb="0" eb="4">
      <t>ボウサイキョテン</t>
    </rPh>
    <rPh sb="8" eb="12">
      <t>キノウカクホ</t>
    </rPh>
    <rPh sb="13" eb="14">
      <t>ハカ</t>
    </rPh>
    <rPh sb="16" eb="18">
      <t>アンゼン</t>
    </rPh>
    <rPh sb="19" eb="21">
      <t>アンシン</t>
    </rPh>
    <rPh sb="22" eb="24">
      <t>カクホ</t>
    </rPh>
    <phoneticPr fontId="1"/>
  </si>
  <si>
    <t>長寿命化に係る改修等の機会を捉え、耐震化等を推進する。</t>
    <rPh sb="0" eb="4">
      <t>チョウジュミョウカ</t>
    </rPh>
    <rPh sb="5" eb="6">
      <t>カカ</t>
    </rPh>
    <rPh sb="7" eb="10">
      <t>カイシュウトウ</t>
    </rPh>
    <rPh sb="11" eb="13">
      <t>キカイ</t>
    </rPh>
    <rPh sb="14" eb="15">
      <t>トラ</t>
    </rPh>
    <rPh sb="17" eb="20">
      <t>タイシンカ</t>
    </rPh>
    <rPh sb="20" eb="21">
      <t>トウ</t>
    </rPh>
    <rPh sb="22" eb="24">
      <t>スイシン</t>
    </rPh>
    <phoneticPr fontId="1"/>
  </si>
  <si>
    <t xml:space="preserve">目標とする性能水準を定め、良好な状態で施設を維持・活用する。
長寿命化設計基準を適用し、企画段階からコスト縮減を意識する。
改修・建替え時には適切な手法を選択し、コストを縮減する。
</t>
  </si>
  <si>
    <t>長寿命化に係る改修等の機会を捉え、施設の特性等を考慮してユニバーサルデザイン化を推進する。</t>
    <rPh sb="0" eb="4">
      <t>チョウジュミョウカ</t>
    </rPh>
    <rPh sb="5" eb="6">
      <t>カカ</t>
    </rPh>
    <rPh sb="7" eb="10">
      <t>カイシュウトウ</t>
    </rPh>
    <rPh sb="11" eb="13">
      <t>キカイ</t>
    </rPh>
    <rPh sb="14" eb="15">
      <t>トラ</t>
    </rPh>
    <rPh sb="17" eb="19">
      <t>シセツ</t>
    </rPh>
    <rPh sb="20" eb="23">
      <t>トクセイトウ</t>
    </rPh>
    <rPh sb="24" eb="26">
      <t>コウリョ</t>
    </rPh>
    <rPh sb="38" eb="39">
      <t>カ</t>
    </rPh>
    <rPh sb="40" eb="42">
      <t>スイシン</t>
    </rPh>
    <phoneticPr fontId="1"/>
  </si>
  <si>
    <t>省エネルギー対策や再生可能エネルギー設備の導入を推進し、環境負荷の低減を図る。</t>
  </si>
  <si>
    <t>施設の用途区分に応じ、集約化・複合化、転用、廃止、民間・市町村等への移譲などを検討し、施設総量を縮減する。</t>
  </si>
  <si>
    <t>【庁舎・学校等】
・財政負担の軽減・平準化を図るため、予防保全型維持管理による施設の長寿命化（目標使用年数80年）を推進する。
・ライフサイクルコストが最小となる効率的な維持管理を推進する。
②延床面積等に関する目標
30年間で施設総量（延床面積）を15％削減
【社会基盤施設等】
・中長期的な視点から施設総量の適正化にも配慮する。</t>
  </si>
  <si>
    <t>固定資産台帳等を活用することにより、公共施設等の情報の管理を 効率的に行うほか、有形固定資産減価償却率の把握や維持管理・更新等に係る中長期的な経費の見込みの精緻化など、公共施設等の適正管理に利用していく。</t>
  </si>
  <si>
    <t>活用方法がなく不要となった施設については、倒壊等の危険除去など治安・防災上の観点や景観を維持する上での必要性などを十分に検討した上で、施設の除却 を進め、維持管理コストの縮減と県民の安全性の確保を図るとともに、売却等の処分を推進する。</t>
  </si>
  <si>
    <t>公共施設の老朽化対策等は、国及び市町村においても共通の課題であり、施設管理の全体最適を目指すことは、共通の目標である。
そこで、地域における公的施設について、国や市町村と連携しながら官公庁施設など公的施設の有効活用など国公有財産の最適利用の推進を検討する。</t>
    <rPh sb="0" eb="4">
      <t>コウキョウシセツ</t>
    </rPh>
    <rPh sb="5" eb="10">
      <t>ロウキュウカタイサク</t>
    </rPh>
    <rPh sb="10" eb="11">
      <t>トウ</t>
    </rPh>
    <rPh sb="13" eb="14">
      <t>クニ</t>
    </rPh>
    <rPh sb="14" eb="15">
      <t>オヨ</t>
    </rPh>
    <rPh sb="16" eb="19">
      <t>シチョウソン</t>
    </rPh>
    <rPh sb="24" eb="26">
      <t>キョウツウ</t>
    </rPh>
    <rPh sb="27" eb="29">
      <t>カダイ</t>
    </rPh>
    <rPh sb="33" eb="35">
      <t>シセツ</t>
    </rPh>
    <rPh sb="35" eb="37">
      <t>カンリ</t>
    </rPh>
    <rPh sb="38" eb="42">
      <t>ゼンタイサイテキ</t>
    </rPh>
    <rPh sb="43" eb="45">
      <t>メザ</t>
    </rPh>
    <rPh sb="50" eb="52">
      <t>キョウツウ</t>
    </rPh>
    <rPh sb="53" eb="55">
      <t>モクヒョウ</t>
    </rPh>
    <rPh sb="64" eb="66">
      <t>チイキ</t>
    </rPh>
    <rPh sb="70" eb="74">
      <t>コウテキシセツ</t>
    </rPh>
    <rPh sb="79" eb="80">
      <t>クニ</t>
    </rPh>
    <rPh sb="81" eb="84">
      <t>シチョウソン</t>
    </rPh>
    <rPh sb="85" eb="87">
      <t>レンケイ</t>
    </rPh>
    <rPh sb="91" eb="96">
      <t>カンコウチョウシセツ</t>
    </rPh>
    <rPh sb="98" eb="102">
      <t>コウテキシセツ</t>
    </rPh>
    <rPh sb="103" eb="107">
      <t>ユウコウカツヨウ</t>
    </rPh>
    <rPh sb="109" eb="110">
      <t>クニ</t>
    </rPh>
    <rPh sb="110" eb="114">
      <t>コウユウザイサン</t>
    </rPh>
    <rPh sb="115" eb="119">
      <t>サイテキリヨウ</t>
    </rPh>
    <rPh sb="120" eb="122">
      <t>スイシン</t>
    </rPh>
    <rPh sb="123" eb="125">
      <t>ケントウ</t>
    </rPh>
    <phoneticPr fontId="1"/>
  </si>
  <si>
    <t xml:space="preserve">総合管理計画の実効性を確保するため、ＰＤＣＡサイクルを活用し、継続的な取組を行う。
そこで、総合管理計画における取組について定期的に検証し、必要に応じて個別施設計画の見直し等を行うことにより、各施設の特性に応じた計画的な維持管理・更新等を推進するとともに、総合管理計画の進捗状況等への評価、今後の社会経済情勢や行政ニーズの変化等を踏まえ、必要に応じて総合管理計画を適宜見直すこととする。
</t>
  </si>
  <si>
    <t>適宜</t>
    <rPh sb="0" eb="2">
      <t>テキギ</t>
    </rPh>
    <phoneticPr fontId="1"/>
  </si>
  <si>
    <t>有</t>
    <rPh sb="0" eb="1">
      <t>アリ</t>
    </rPh>
    <phoneticPr fontId="1"/>
  </si>
  <si>
    <t xml:space="preserve">【庁舎・学校等】
必要な行政サービス水準の維持にも十分配慮しつつ、「施設管理の適正化」と「施設総量の適正化」を基本的な考え方として、具体的な方策に取り組むこととする。
【社会基盤施設等】
施設ごとの特性に応じて、安全性の向上やコスト縮減に配慮した個別施設ごとの長寿命化計画（個別施設計画）に基づき、予防保全など計画的な維持管理を実施するとともに、中長期的な視点から施設総量の適正化にも配慮する。
</t>
  </si>
  <si>
    <t>・建替・集約後の香取合同庁舎供用開始（H29)
・建替・集約後の衛生研究所供用開始（H29）
・山武合同庁舎再整備事業（R1～）
・新県立図書館等複合施設整備事業（R2～）
・家畜保健衛生所機能向上事業（R2～）
　　　　　　　　　　　　　　　等</t>
  </si>
  <si>
    <t>令和7年の1,423万人をピークに減少に転じるものと見込まれる。</t>
  </si>
  <si>
    <t>■公共建築物：2,944万㎡
■公共土木等施設：道路施設（橋梁）1,330橋、(横断歩道橋)589橋、(トンネル)126か所、河川施設42施設、砂防関係施設303施設、公園施設22万㎡、港湾施設208施設、海岸保全施設(防波堤等)117㎞、(水門等)19か所、漁港施設293施設、空港施設6空港、交通安全施設(信号制御機)15,370基
■公営企業施設：交通施設109㎞、水道施設(浄水場)684万㎥/日、(給水所)43か所、（管路施設）27,971km、下水道施設(下水道管)16,394㎞、(水再生センター)20施設</t>
  </si>
  <si>
    <t>昭和４０年代や平成一桁の時期に集中して整備されている。このため、計画的な維持更新を着実に推進し、更新時期の平準化を図っているところであり、引き続きこの取組を進めていく必要がある。</t>
  </si>
  <si>
    <t>令和２年度決算
【普通会計】
2,365億円
【公営企業会計】
5,351億円</t>
  </si>
  <si>
    <t>維持更新経費の見込み
【第三者による試算】
現有の社会資本ストックを将来にわたって維持・更新する場合
【普通会計】
経費は30年間で約11.3兆円の見込み
【公営企業会計】
経費は30年間で約25兆円の見込み</t>
    <rPh sb="45" eb="47">
      <t>コウシン</t>
    </rPh>
    <rPh sb="53" eb="55">
      <t>フツウ</t>
    </rPh>
    <rPh sb="55" eb="57">
      <t>カイケイ</t>
    </rPh>
    <rPh sb="80" eb="82">
      <t>コウエイ</t>
    </rPh>
    <rPh sb="82" eb="84">
      <t>キギョウ</t>
    </rPh>
    <rPh sb="84" eb="86">
      <t>カイケイ</t>
    </rPh>
    <phoneticPr fontId="1"/>
  </si>
  <si>
    <t>維持更新経費の見込み
【第三者による試算】
現有の社会資本ストックを、長寿命化対策を施した上で、将来にわたって維持・更新する場合
【普通会計】
経費は30年間で約10.7兆円の見込み
【公営企業会計】
経費は30年間で約22.7兆円の見込み</t>
    <rPh sb="36" eb="40">
      <t>チョウジュミョウカ</t>
    </rPh>
    <rPh sb="40" eb="42">
      <t>タイサク</t>
    </rPh>
    <rPh sb="43" eb="44">
      <t>ホドコ</t>
    </rPh>
    <rPh sb="46" eb="47">
      <t>ウエ</t>
    </rPh>
    <rPh sb="49" eb="51">
      <t>ショウライ</t>
    </rPh>
    <rPh sb="59" eb="61">
      <t>コウシン</t>
    </rPh>
    <phoneticPr fontId="1"/>
  </si>
  <si>
    <t>長寿命化対策後の維持更新経費削減効果の見込み
【第三者による試算】
【普通会計】
経費は30年間で約0.6兆円の削減見込み
【公営企業会計】
経費は30年間で約2.5兆円の削減見込み</t>
  </si>
  <si>
    <t>「都有施設総合管理推進会議」を設置し、本方針に基づく取組の進捗状況、都有施設の老朽化の状況、個別施設計画の策定・見直しの状況などを継続的に把握するほか、適切な時期に本方針の改定を行い、内容の見直し・充実を図ることとしている。</t>
  </si>
  <si>
    <t>都有財産の利活用に当たっては、売却や貸付け、ＰＰＰなどの公民連携も含めた多様な手法の中から、それぞれの財産の状況に応じた最適な利活用を引き続き図っていく。</t>
  </si>
  <si>
    <t>日常的な巡回・巡視点検をはじめ、各施設に応じた法定点検や定期点検等を適切かつ確実に実施していく。
地震、台風、異常気象その他施設に支障を与える状況が発生し、又は発生のおそれがある場合には、被災が予測される箇所の緊急時点検等を実施する。</t>
  </si>
  <si>
    <t>・これまでの取組を踏まえた都有施設の計画的な維持更新を着実に推進し、ライフサイクルコストの低減と更新時期の平準化を図っていく。あわせて、基金や都債の活用等により、財政負担の平準化等を図っていく。</t>
  </si>
  <si>
    <t>施設の利用状況等を把握し、事故につながる危険性を予見するとともに、変状及び異常が発見された場合に適切に措置するため、日常的な巡回に加え、法令に基づく定期点検や、安全点検を実施する。</t>
  </si>
  <si>
    <t>都営住宅、緊急輸送道路等の橋梁、下水道施設などについては、着実に耐震化を実施していく。
河川、港湾、海岸保全施設などについては、耐震化対策に加え、津波・高潮による施設の浸水対策を積極的に推進する。
庁舎等施設、公園施設などについては、帰宅困難者対策や停電時における非常用電源の確保に向けた取組など、施設の用途、規模等に応じた対策を一層推進していく。
水道施設では、管路の二重化やネットワーク化などバックアップ機能の強化を図るほか、浄水場の更新にあわせて覆蓋化に取り組み、災害等への備えを強化していく。</t>
  </si>
  <si>
    <t>・施設整備上の工夫、適切な維持管理や保全の実施などにより、長寿命化を推進していく。</t>
  </si>
  <si>
    <t>ユニバーサルデザインの考え方に立って、すべての人（障害者、高齢者、子供、妊婦、子供連れの方、外国人等）に配慮した、利用しやすい環境の整備を一層推進していく。</t>
  </si>
  <si>
    <t>ゼロエミッション都庁行動計画や省エネ・再エネ東京仕様に基づき、太陽光発電設備の設置などを推進し、一層の省エネルギー化や多様な再生可能エネルギーの利用促進による更なる環境負荷の低減に取り組んでいく。</t>
  </si>
  <si>
    <t>・施設に対する将来的な利用需要の変化などを踏まえ、施設の再編や、規模・配置の適正化について不断に検討していく。</t>
  </si>
  <si>
    <t>都有施設等総合管理方針（公共施設等総合管理計画に当たるもの）において、固定資産台帳や公会計情報などを基にして、中長期的な社会資本ストックの維持更新経費の見込みを掲載。</t>
  </si>
  <si>
    <t>全庁的な財産利活用を進める仕組みを整備するとともに、民間の知恵と力を生かした取組を積極的に推進していく。
また、財産利活用の手法について、より多様かつ弾力的な運用を行っていく。</t>
  </si>
  <si>
    <t>次回改訂時に検討予定</t>
  </si>
  <si>
    <t>個別施設ごとに維持管理に関する計画や長寿命化計画を策定し、計画的な維持管理、更新等の取組を進める。</t>
  </si>
  <si>
    <t>県の人口推計（高位推計）では、本県の総人口は2023（令和５）年ごろまでにピークを迎え、その後、減少していくことが見込まれている。
　神奈川の合計特殊出生率は、2005（平成17）年に1.19と最低値を記録した後は上昇に転じ、2010（平成22）年には1.30台まで回復したが、その後は横ばいの状況となっている。合計特殊出生率は人口が安定的に維持される人口置換水準（2.07）を大幅に下回っており、人口に占める年少人口の割合も低下していることから、県の人口推計では、今後も年少人口が減少することが見込まれている。
　また、神奈川の高齢化率（65歳以上人口の占める割合）は、2013（平成25）年１月に21.7％となり、いわゆる超高齢社会に突入した。県の人口推計では、2040（令和22）年には33.1％、2065（令和47）年には34.8％となることが見込まれている。</t>
    <rPh sb="15" eb="17">
      <t>ホンケン</t>
    </rPh>
    <phoneticPr fontId="1"/>
  </si>
  <si>
    <t>【県有施設】
庁舎等施設　227施設、1,169棟、約112万㎡
警察関連施設　640施設、964棟、約 47万㎡
公営住宅　211団地、2,161棟、約268万㎡
学校施設　168施設、　922棟、約221万㎡
【都市基盤施設】
道路施設　134路線、総延長約1,070km
河川管理施設　113河川、総延長755km
砂防関係施設　1,996箇所、面積5,682ha
海岸関係施設　13海岸、総延長約38km
港湾施設　4港湾　区域約210ha
都市公園施設　27公園、面積737ha
土地改良施設　30地区、延長約155km
治山施設　渓間工、山腹工、地すべり防止工　2,226箇所
林道施設　67路線、総延長384km
海岸保全施設　2海岸、総延長約7km
漁港施設　2漁港、総延長約25km
自然公園施設　6公園、面積55,138ha
【公営企業施設】
下水道事業施設　2流域下水道　合計処理能力1,026千㎥/日
水道事業施設　管路延長9,405km
電気事業施設　水力発電所14箇所、発電出力約35万kw
【地方独立行政法人施設】
試験・研究・検査施設　9棟、約3万㎡
大学施設　7棟、約4万㎡</t>
  </si>
  <si>
    <t>県有施設の老朽化の状況については、高度経済成長期にかけて行った集中的な施設整備の結果、建設後30年以上経過したものが約６割を占めている。一般的に、建築後30年以上を経過するような施設にあっては、建築部材や設備機器の劣化と、社会ニーズの変化等に伴う施設の機能的な劣化が重なり、大規模な改修工事によるリニューアルや、建て替えが検討されるべき時期である。
都市基盤施設においても老朽化の度合いは同様で、個別施設類型ごとに老朽化の状況となる経過年数は異なるが、多くの個別施設類型でその目安以上の割合が半数を超えている。また、道路施設のうち、橋梁では建設後50年を経過する施設が、令和３年３月時点で管理施設数の半数に達しているとともに、10年後には約７割に達するなど、老朽化する施設の急増が見込まれている。</t>
  </si>
  <si>
    <t>30年間(令和3年度～令和32年度)
【県有施設】
26,943億円
【都市基盤施設】
10,990億円
【公営企業施設】
22,252億円
【地方独立行政法人施設】
444億円</t>
  </si>
  <si>
    <t>30年間(令和3年度～令和32年度)
【県有施設】
18,268億円
【都市基盤施設】
8,577億円
【公営企業施設】
17,455億円
【地方独立行政法人施設】
326億円</t>
  </si>
  <si>
    <t>30年間(令和3年度～令和32年度)
【県有施設】
8,675億円
【都市基盤施設】
2,413億円
【公営企業施設】
4,797億円
【地方独立行政法人施設】
118億円</t>
  </si>
  <si>
    <t>施設整備課は、事業主管課や財産主管課から類型ごとに計画の進捗状況を確認し、県有地・県有施設利用調整会議で、緊密な情報共有や計画の推進に関する意思疎通を図る。</t>
  </si>
  <si>
    <t>公共施設等の維持・更新等、様々な場面に応じて、民間資金や技術、地域活動も含めたノウハウを活用した方策を検討し、維持更新費の縮減・平準化と行政財産の活用などによる収益の確保を進める。</t>
  </si>
  <si>
    <t>財産管理者は、日常点検や法定点検等の実施とともに、施設の立地や用途など、それぞれの特性に合わせた点検についても併せて実施する。
事業主管課や財産主管課は、財産管理者に対し、適切な点検方法や点検に当たっての注意点など保全の指導や研修を実施し、点検の実施状況を確認する。</t>
  </si>
  <si>
    <t>点検・診断等の結果に基づいた中長期的な計画を立て、維持更新費を明らかにし、優先順位の高いものから計画的な対策を進める。
工事情報を蓄積し、次期の点検・診断等に活用し、適切な維持・更新等を行い、維持更新費の縮減・平準化を図る。</t>
  </si>
  <si>
    <t>地震や台風などの自然災害が発生した際には、その後の被災状況等の情報を速やかに把握し、迅速に対策を行うことにより、利用者や第三者の安全を確保する。</t>
  </si>
  <si>
    <t>本県における地震発生の切迫性を踏まえ、優先度の高い施設について、計画的、重点的に耐震化を進める。</t>
  </si>
  <si>
    <t>既存施設を有効に活用し、かつ、現状以上にしっかりと保守点検や大規模修繕等といった取組を行うなど、予防保全措置を的確に行うことにより、施設の長寿命化対策を進め、維持更新費の縮減・平準化を図る。
また、安全かつ信頼性のある新たな技術の活用により、更なる長寿命化を目指す。</t>
  </si>
  <si>
    <t>公共施設等の整備や改修に当たっては、施設ごとの特性等を踏まえながら、障害の有無、年齢、性別、人種等にかかわらず多様な人々が利用しやすい施設となるように、努めるものとする。</t>
  </si>
  <si>
    <t>施設の維持・更新等に当たっては、断熱性能の高い材料の使用、省エネ性能に優れた機器や太陽光発電設備の導入など、消費エネルギーの省力化及び再生可能エネルギーの導入を推進し、計画的な施設の脱炭素化に努める。</t>
  </si>
  <si>
    <t>耐震化及び長寿命化と併せ、今後の人口減少など都市、地域の構造変化に配慮した広域的な観点や、施設の耐震性・利用状況、耐用年数等も踏まえて、施設の規模やその必要性を検討し、統合や廃止による最適配置についても検討する。
なお、このような「規模の縮小」にあたっては、多様化する行政ニーズに的確に対応できるよう、「機能の充実」という視点も合わせて再整備を進める。</t>
  </si>
  <si>
    <t>固定資産台帳及び定期点検の結果等により、これまでの維持更新費、劣化状況等を把握し、併せて求められる機能や施設の利用状況(利用用途や一人当たり、延べ面積当たりの費用等)を把握することにより、必要性や費用対効果の分析を行う。</t>
  </si>
  <si>
    <t xml:space="preserve">耐震化及び長寿命化と併せ、今後の人口減少など都市、地域の構造変化に配慮した広域的な観点や、施設の耐震性・利用状況、耐用年数等も踏まえて、施設の規模やその必要性を検討し、統合や廃止による最適配置についても検討する。
なお、このような「規模の縮小」にあたっては、多様化する行政ニーズに的確に対応できるよう、「機能の充実」という視点も合わせて再整備を進める。
</t>
  </si>
  <si>
    <t>ア　施設整備課は、公共施設等の老朽化の状況や社会情勢を踏まえて、事業主管課、財産主管課や財産管理者（以下「事業主管課等」という。）と調整し、基本理念や目標を設定し、公共施設等の維持更新に関する基本的な考え方などを定めた本計画を策定する。
イ　事業主管課等は、本計画を踏まえて、類型ごとの個別施設計画を策定し、個別施設計画に基づく取組を行い、取組の実行状況を踏まえて、施設の適正管理のために個別施設計画の見直しを行う。
ウ　施設整備課は、事業主管課等と情報共有を行い、類型ごとの個別施設計画に対する実績の把握や個別施設計画の見直しの状況を踏まえて、本計画の進捗状況を確認する。
エ　施設整備課は、事業主管課等と情報共有を行い、PDCAサイクルを活用し、本計画の更なる推進や改善のための検討を行い、必要に応じて、適宜、本計画の見直しを行うものとする。</t>
  </si>
  <si>
    <t>・類型毎の個別施設計画が策定されたことなどに伴う、公共施設等総合管理計画の改定（R３）
・公共施設等適正管理推進事業債活用による高校の集約化（H30～R２）</t>
  </si>
  <si>
    <t>・総人口は漸減傾向が続く（R7推計：213.1万人、R27推計：169.9万人）
・年少人口比率は減少（構成比　H17：13.6%→R7：11.0%→R27：10.0％）
・高齢者人口比率増加（構成比　H17：23.9%→R7：34.4%→R27：40.9%）</t>
  </si>
  <si>
    <t>【公共施設】
１　公用財産（行政庁舎：336,839㎡、警察庁舎：128,659㎡）
２　公共用財産（学校施設：1,364,628㎡、病院施設：218,491㎡、その他施設：329,962㎡）
３　普通財産（宿舎：55,912㎡、未利用・貸付等：88,071㎡）
【インフラ施設】
１　土木施設（橋梁：4,039、トンネル：206、洞門：402、道路（舗装：5,212km、消融雪設備：2,901、道路横断施設：122、道路附属施設：約14,000、防災防雪施設：約160km）、河道・堤防：約2,565km、河川施設：293、ダム：20、海岸保全施設：182km、砂防関係施設：6,292、公営住宅：367,936.41㎡、流域下水道施設（終末処理場：7、管路施設：267.5km、中継ポンプ場：33）、都市公園：8、防災情報システム：337）
２　港湾施設（水域施設（航路：14,971.5m/20、泊地・船だまり：8,346.7千㎡/107）、外郭施設：100,069.1m/208、係留施設：26,751.3m/192、臨港交通施設（道路等：80,318.1m/235、駐車場：55,729.7㎡/26））
３　空港施設：140,958.15㎡/1
４　土地改良施設：149
５　漁港施設（外郭施設：39,112m/251、係留施設：13,681m/126、輸送施設：20,133m/41）
６　治山施設：33,377
７　交通安全施設：信号機（制御器：5,089、信号灯：18,271、灯器：51,085）、標識（大型標識：8,902枚/3,266本、路側標識：182,335枚/144,427本）
８　水力発電所：12、太陽光発電所：2、工業用水道：3
９　地方行政独立行政法人保有施設：34,631㎡</t>
  </si>
  <si>
    <t>公共施設及びインフラ施設の分野別に現状や課題の基本認識を記載。</t>
    <rPh sb="13" eb="16">
      <t>ブンヤベツ</t>
    </rPh>
    <rPh sb="17" eb="19">
      <t>ゲンジョウ</t>
    </rPh>
    <rPh sb="20" eb="22">
      <t>カダイ</t>
    </rPh>
    <rPh sb="23" eb="25">
      <t>キホン</t>
    </rPh>
    <rPh sb="25" eb="27">
      <t>ニンシキ</t>
    </rPh>
    <rPh sb="28" eb="30">
      <t>キサイ</t>
    </rPh>
    <phoneticPr fontId="1"/>
  </si>
  <si>
    <t>過去3カ年の維持管理・更新経費（R4～6の予算額（3カ年平均））を100億円単位メモリのあるグラフにより記載。</t>
  </si>
  <si>
    <t>R7～16年度の各年度における見込額を、100億円単位メモリのあるグラフにより記載。</t>
  </si>
  <si>
    <t>R7～16年度の各年度における見込額（単純更新Ａと長寿命化Bの経費の差額：A－Ｂ）を50億円単位の折れ線グラフにより記載。</t>
    <rPh sb="19" eb="23">
      <t>タンジュンコウシン</t>
    </rPh>
    <rPh sb="25" eb="29">
      <t>チョウジュミョウカ</t>
    </rPh>
    <rPh sb="31" eb="33">
      <t>ケイヒ</t>
    </rPh>
    <rPh sb="34" eb="36">
      <t>サガク</t>
    </rPh>
    <rPh sb="44" eb="46">
      <t>オクエン</t>
    </rPh>
    <rPh sb="46" eb="48">
      <t>タンイ</t>
    </rPh>
    <rPh sb="49" eb="50">
      <t>オ</t>
    </rPh>
    <rPh sb="51" eb="52">
      <t>セン</t>
    </rPh>
    <rPh sb="58" eb="60">
      <t>キサイ</t>
    </rPh>
    <phoneticPr fontId="1"/>
  </si>
  <si>
    <t>平成25年5月に県有財産利活用プロジェクトチーム会議を設置し、公共施設のより効率的な管理方法等の議論を重ねている。</t>
  </si>
  <si>
    <t>公共施設等の維持管理・更新などを効率的・効果的に行う観点からは、民間の技術・ノウハウ、資金等を活用することが有効な場合もあることから、ＰＰＰ／ＰＦＩの手法を積極的に活用する。</t>
  </si>
  <si>
    <t>公共施設及びインフラ施設について分野別に方針を記載。</t>
  </si>
  <si>
    <t>多様なニーズや施設の状況を踏まえ、誰もが利用しやすい施設となることを目標として公共施設等のユニバーサルデザイン化の推進を図るものとする。</t>
    <rPh sb="0" eb="2">
      <t>タヨウ</t>
    </rPh>
    <rPh sb="7" eb="9">
      <t>シセツ</t>
    </rPh>
    <rPh sb="10" eb="12">
      <t>ジョウキョウ</t>
    </rPh>
    <rPh sb="13" eb="14">
      <t>フ</t>
    </rPh>
    <rPh sb="17" eb="18">
      <t>ダレ</t>
    </rPh>
    <rPh sb="20" eb="22">
      <t>リヨウ</t>
    </rPh>
    <rPh sb="26" eb="28">
      <t>シセツ</t>
    </rPh>
    <rPh sb="34" eb="36">
      <t>モクヒョウ</t>
    </rPh>
    <rPh sb="39" eb="41">
      <t>コウキョウ</t>
    </rPh>
    <rPh sb="41" eb="43">
      <t>シセツ</t>
    </rPh>
    <rPh sb="43" eb="44">
      <t>トウ</t>
    </rPh>
    <rPh sb="55" eb="56">
      <t>カ</t>
    </rPh>
    <rPh sb="57" eb="59">
      <t>スイシン</t>
    </rPh>
    <rPh sb="60" eb="61">
      <t>ハカ</t>
    </rPh>
    <phoneticPr fontId="1"/>
  </si>
  <si>
    <t>「環境にやさしい新潟県の率先行動計画」（地球温暖化対策推進法に基づく地方公共団体実行計画）に基づき、温室効果ガスの排出削減を図るため、太陽光発電設備の導入や証明のLED化等を進めることにより公共施設等の脱炭素化の推進を図るものとする。</t>
    <rPh sb="1" eb="3">
      <t>カンキョウ</t>
    </rPh>
    <rPh sb="8" eb="11">
      <t>ニイガタケン</t>
    </rPh>
    <rPh sb="12" eb="14">
      <t>ソッセン</t>
    </rPh>
    <rPh sb="14" eb="16">
      <t>コウドウ</t>
    </rPh>
    <rPh sb="16" eb="18">
      <t>ケイカク</t>
    </rPh>
    <rPh sb="20" eb="22">
      <t>チキュウ</t>
    </rPh>
    <rPh sb="22" eb="25">
      <t>オンダンカ</t>
    </rPh>
    <rPh sb="25" eb="27">
      <t>タイサク</t>
    </rPh>
    <rPh sb="27" eb="30">
      <t>スイシンホウ</t>
    </rPh>
    <rPh sb="31" eb="32">
      <t>モト</t>
    </rPh>
    <rPh sb="34" eb="36">
      <t>チホウ</t>
    </rPh>
    <rPh sb="36" eb="38">
      <t>コウキョウ</t>
    </rPh>
    <rPh sb="38" eb="40">
      <t>ダンタイ</t>
    </rPh>
    <rPh sb="40" eb="42">
      <t>ジッコウ</t>
    </rPh>
    <rPh sb="42" eb="44">
      <t>ケイカク</t>
    </rPh>
    <rPh sb="46" eb="47">
      <t>モト</t>
    </rPh>
    <rPh sb="50" eb="54">
      <t>オンシツコウカ</t>
    </rPh>
    <rPh sb="57" eb="59">
      <t>ハイシュツ</t>
    </rPh>
    <rPh sb="59" eb="61">
      <t>サクゲン</t>
    </rPh>
    <rPh sb="62" eb="63">
      <t>ハカ</t>
    </rPh>
    <rPh sb="67" eb="70">
      <t>タイヨウコウ</t>
    </rPh>
    <rPh sb="70" eb="72">
      <t>ハツデン</t>
    </rPh>
    <rPh sb="72" eb="74">
      <t>セツビ</t>
    </rPh>
    <rPh sb="75" eb="77">
      <t>ドウニュウ</t>
    </rPh>
    <rPh sb="78" eb="80">
      <t>ショウメイ</t>
    </rPh>
    <rPh sb="84" eb="85">
      <t>カ</t>
    </rPh>
    <rPh sb="85" eb="86">
      <t>トウ</t>
    </rPh>
    <rPh sb="87" eb="88">
      <t>スス</t>
    </rPh>
    <rPh sb="95" eb="97">
      <t>コウキョウ</t>
    </rPh>
    <rPh sb="97" eb="99">
      <t>シセツ</t>
    </rPh>
    <rPh sb="99" eb="100">
      <t>トウ</t>
    </rPh>
    <rPh sb="101" eb="105">
      <t>ダツタンソカ</t>
    </rPh>
    <rPh sb="106" eb="108">
      <t>スイシン</t>
    </rPh>
    <rPh sb="109" eb="110">
      <t>ハカ</t>
    </rPh>
    <phoneticPr fontId="1"/>
  </si>
  <si>
    <t>公共での利活用が見込めない未利用財産の売却を積極的に行うなど、公共施設の総量縮小を図る。</t>
  </si>
  <si>
    <t>有形固定減価償却率の推移を記載</t>
  </si>
  <si>
    <t>公共での利活用が見込めない県有未利用財産の売却を積極的に行う。
売却が困難なケースでは、賃貸事業等の利活用を検討し、効率的利用を図る。</t>
    <rPh sb="32" eb="34">
      <t>バイキャク</t>
    </rPh>
    <rPh sb="35" eb="37">
      <t>コンナン</t>
    </rPh>
    <rPh sb="44" eb="46">
      <t>チンタイ</t>
    </rPh>
    <rPh sb="46" eb="48">
      <t>ジギョウ</t>
    </rPh>
    <rPh sb="48" eb="49">
      <t>トウ</t>
    </rPh>
    <rPh sb="50" eb="53">
      <t>リカツヨウ</t>
    </rPh>
    <rPh sb="54" eb="56">
      <t>ケントウ</t>
    </rPh>
    <rPh sb="58" eb="60">
      <t>コウリツ</t>
    </rPh>
    <rPh sb="60" eb="61">
      <t>テキ</t>
    </rPh>
    <rPh sb="61" eb="63">
      <t>リヨウ</t>
    </rPh>
    <rPh sb="64" eb="65">
      <t>ハカ</t>
    </rPh>
    <phoneticPr fontId="1"/>
  </si>
  <si>
    <t>PDCAサイクルを活用し、進捗管理や見直しを行い、継続的な取組を行う。</t>
    <rPh sb="9" eb="11">
      <t>カツヨウ</t>
    </rPh>
    <rPh sb="13" eb="15">
      <t>シンチョク</t>
    </rPh>
    <rPh sb="15" eb="17">
      <t>カンリ</t>
    </rPh>
    <rPh sb="18" eb="20">
      <t>ミナオ</t>
    </rPh>
    <rPh sb="22" eb="23">
      <t>オコナ</t>
    </rPh>
    <rPh sb="25" eb="28">
      <t>ケイゾクテキ</t>
    </rPh>
    <rPh sb="29" eb="31">
      <t>トリクミ</t>
    </rPh>
    <rPh sb="32" eb="33">
      <t>オコナ</t>
    </rPh>
    <phoneticPr fontId="1"/>
  </si>
  <si>
    <t>県総合計画における「インフラ施設及び公共施設の安全確保の評価指標」とし、PDCAサイクルによる計画的、効率的な維持管理が行われているか定期的に確認。</t>
    <rPh sb="0" eb="3">
      <t>ケンソウゴウ</t>
    </rPh>
    <rPh sb="3" eb="5">
      <t>ケイカク</t>
    </rPh>
    <rPh sb="14" eb="16">
      <t>シセツ</t>
    </rPh>
    <rPh sb="16" eb="17">
      <t>オヨ</t>
    </rPh>
    <rPh sb="18" eb="20">
      <t>コウキョウ</t>
    </rPh>
    <rPh sb="20" eb="22">
      <t>シセツ</t>
    </rPh>
    <rPh sb="23" eb="25">
      <t>アンゼン</t>
    </rPh>
    <rPh sb="25" eb="27">
      <t>カクホ</t>
    </rPh>
    <rPh sb="28" eb="30">
      <t>ヒョウカ</t>
    </rPh>
    <rPh sb="30" eb="32">
      <t>シヒョウ</t>
    </rPh>
    <rPh sb="47" eb="50">
      <t>ケイカクテキ</t>
    </rPh>
    <rPh sb="51" eb="53">
      <t>コウリツ</t>
    </rPh>
    <rPh sb="53" eb="54">
      <t>テキ</t>
    </rPh>
    <rPh sb="55" eb="57">
      <t>イジ</t>
    </rPh>
    <rPh sb="57" eb="59">
      <t>カンリ</t>
    </rPh>
    <rPh sb="60" eb="61">
      <t>オコナ</t>
    </rPh>
    <rPh sb="67" eb="70">
      <t>テイキテキ</t>
    </rPh>
    <rPh sb="71" eb="73">
      <t>カクニン</t>
    </rPh>
    <phoneticPr fontId="1"/>
  </si>
  <si>
    <t>令和2年度に策定した「個別施設計画」に基づき、施設の劣化等の状況を的確に把握しながら、施設の維持管理費用や改修費用、建替費用等を含むライフサイクルコストを考慮して、中長期的な予防保全の観点から修繕・改修工事を行う。</t>
    <rPh sb="0" eb="2">
      <t>レイワ</t>
    </rPh>
    <rPh sb="3" eb="5">
      <t>ネンド</t>
    </rPh>
    <rPh sb="6" eb="8">
      <t>サクテイ</t>
    </rPh>
    <rPh sb="11" eb="15">
      <t>コベツシセツ</t>
    </rPh>
    <rPh sb="15" eb="17">
      <t>ケイカク</t>
    </rPh>
    <rPh sb="19" eb="20">
      <t>モト</t>
    </rPh>
    <rPh sb="23" eb="25">
      <t>シセツ</t>
    </rPh>
    <rPh sb="26" eb="28">
      <t>レッカ</t>
    </rPh>
    <rPh sb="28" eb="29">
      <t>トウ</t>
    </rPh>
    <rPh sb="30" eb="32">
      <t>ジョウキョウ</t>
    </rPh>
    <rPh sb="33" eb="35">
      <t>テキカク</t>
    </rPh>
    <rPh sb="36" eb="38">
      <t>ハアク</t>
    </rPh>
    <rPh sb="43" eb="45">
      <t>シセツ</t>
    </rPh>
    <rPh sb="46" eb="48">
      <t>イジ</t>
    </rPh>
    <rPh sb="48" eb="50">
      <t>カンリ</t>
    </rPh>
    <rPh sb="50" eb="52">
      <t>ヒヨウ</t>
    </rPh>
    <rPh sb="53" eb="55">
      <t>カイシュウ</t>
    </rPh>
    <rPh sb="55" eb="57">
      <t>ヒヨウ</t>
    </rPh>
    <rPh sb="58" eb="60">
      <t>タテカ</t>
    </rPh>
    <rPh sb="60" eb="62">
      <t>ヒヨウ</t>
    </rPh>
    <rPh sb="62" eb="63">
      <t>トウ</t>
    </rPh>
    <rPh sb="64" eb="65">
      <t>フク</t>
    </rPh>
    <rPh sb="77" eb="79">
      <t>コウリョ</t>
    </rPh>
    <rPh sb="82" eb="86">
      <t>チュウチョウキテキ</t>
    </rPh>
    <rPh sb="87" eb="89">
      <t>ヨボウ</t>
    </rPh>
    <rPh sb="89" eb="91">
      <t>ホゼン</t>
    </rPh>
    <rPh sb="92" eb="94">
      <t>カンテン</t>
    </rPh>
    <rPh sb="96" eb="98">
      <t>シュウゼン</t>
    </rPh>
    <rPh sb="99" eb="103">
      <t>カイシュウコウジ</t>
    </rPh>
    <rPh sb="104" eb="105">
      <t>オコナ</t>
    </rPh>
    <phoneticPr fontId="1"/>
  </si>
  <si>
    <t>公共施設最適化事業債（平成28年度）、除却事業に係る地方債（平成26～30、令和元年度）、公共施設等適正管理推進事業債（平成29～30、令和元年度）を活用し、集約化や建物の解体を進めた。
また、県庁内にて県有財産利活用プロジェクトチーム会議を実施し、公共施設等総合管理計画の実行、進捗管理、点検及び一部修正を行った。</t>
  </si>
  <si>
    <t>・総人口は2060年までに26.3%減
・年少人口は2060年までに15.7%減
・生産年齢人口は2060年までに35.3%減
・老年人口は2060年までに10.7%減</t>
  </si>
  <si>
    <t>公共施設　延べ面積　171万㎡
道路　288路線2,474㎞
橋梁　2m～15m未満2,596橋　15m以上849橋
トンネル　51本
河川　河川堤防1,481km 水門等河川管理施設22施設
ダム　16ダム（土木部所管）
砂防　砂防堰堤1,252基　地すべり防止施設144区域
　　　　急傾斜地崩壊防止施設311区域
海岸　海岸堤防42km　漁港海岸堤防7.9km
港湾施設　2港　岸壁19施設　物揚場54施設
　　　　　　　防波堤29施設　橋梁17橋　その他332施設　
都市公園　9公園258.3ha　
農業水利施設等　5ダム　地すべり防止区域46地区
治山　約7,500施設
林道　13路線108km　トンネル12本
　　　　橋長4m～15m未満16橋　15m以上25橋
漁港　5港　岸壁等42施設　防波堤等66施設
　　　　その他道路等25施設
空港土木施設　富山空港滑走路等
交通信号機　2,441箇所　信号制御機2,410基
企業局　発電所21施設　水道管43,958m　工業用水道管124,695m　駐車場1施設
中央病院　中央病棟A24,240.68㎡　中央・外来診療棟21,181.92㎡　中央病棟B4,610.61㎡　設備棟1591.97㎡　計16棟
リハビリテーション病院　リハビリテーション病院・こども支援センター　旧高志リハビリテーション病院
下水道　幹線管渠199km　終末処理場2施設</t>
    <rPh sb="5" eb="6">
      <t>ノ</t>
    </rPh>
    <rPh sb="7" eb="9">
      <t>メンセキ</t>
    </rPh>
    <phoneticPr fontId="1"/>
  </si>
  <si>
    <t>①公共施設等の老朽化
　　県所有の建物については、建築年度から50年以上経過している建物が21.4％、30年以上経過している建物は全体の67.3％となり、老朽化が進んでいる。また、インフラ等その他の施設については、個々の状況は異なるものの、老朽化が進んでいる施設も存在する。
②本県財政の状況
　義務的経費は今後も高い水準で推移することが見込まれ、公共・主要県単独建設事業の予算はピーク時（平成８年度）の半分以下となっている。
③本県人口の将来推計
　将来的な人口や人口構成の変化に合わせて、公共施設等の総量、機能、あり方の見直しが必要となる。
④全庁的な資産管理の必要性
　有形固定資産減価償却率をみると、本県の公共施設等は建築からの年数が経過しているためグループ内の他団体と比較して高い水準にある。
　このため、今後も、効果的な整備や維持管理手法などを情報共有し、公共施設等の適正管理に努めなければならない。</t>
  </si>
  <si>
    <t>複数年度平均</t>
  </si>
  <si>
    <t>各個別施設（インフラ長寿命化）計画において試算した事後保全型（長寿命化対策を講じず、耐用年数ごとに同規模の建物に建替え）維持管理に要する費用</t>
  </si>
  <si>
    <t>各個別施設（インフラ長寿命化）計画において試算した予防保全型（長寿命化対策を講じ耐用年数を超えて使用）維持管理に要する費用</t>
  </si>
  <si>
    <t>事後保全型維持管理を実施した場合は、30年間に約１兆５，４３３億円必要になるが、予防
保全型維持管理の場合は約８，９７５億円に抑えられ、約６，４５８億円（２１５億円／年）の費用削減効果が見込まれる。</t>
  </si>
  <si>
    <t>「富山県県有施設整備等推進委員会」において長寿命化対策の進捗管理や手法等の情報共有を行うとともに、その取組状況のフォローアップや必要に応じて方針の改訂等を行う。</t>
  </si>
  <si>
    <t>ＰＰＰやＰＦＩによる公共施設等の転用・集約・除却等を行う。</t>
  </si>
  <si>
    <t>計画的かつ経年劣化を未然に抑制する「予防保全」的な維持管理を実施し、施設の長寿命化を図る</t>
  </si>
  <si>
    <t>予防保全型の管理によりライフサイクルコストの縮減効果が高い施設は、計画的な予防保全等による長寿命化を推進し、財政負担の軽減、平準化を図る。</t>
  </si>
  <si>
    <t>「富山県民福祉条例」や「富山県外国人材活躍・多文化共生推進プラン」（令和元年９月策定）等に基づき、公共施設等のユニバーサルデザイン化・バリアフリー化を進め、高齢者や障害者等はもとより、子どもや妊産婦など、すべての人にとって移動や利用がしやすく、かつわかりやすい施設整備に努める。</t>
  </si>
  <si>
    <t>公共施設等における省エネルギー化や再生可能エネルギーの導入を進め、エネルギー源の多様化やカーボンニュートラルの推進など環境に配慮した整備手法について検討</t>
  </si>
  <si>
    <t>将来人口等の社会経済情勢の変化による今後の利用見込み等を踏まえ、老朽化した既存施設や今後新設する公共施設等の必要性や規模を検討し、不要となった資産については積極的に売却等を行うこととする。</t>
  </si>
  <si>
    <t>公共施設等のマネジメントにも資する固定資産台帳を整備した。今後、類似団体と比較して高い有形固定資産減価償却率を抑えるために効果的・効率的に維持管理を実行しなければならない。</t>
  </si>
  <si>
    <t>公共施設等を有効活用することにより、歳入の確保を図る。
具体的には、県有未利用地については、一般競争入札による売却処分を基本としつつ、事業用定期借地権設定による土地の貸付けなど幅広い手法による資産の有効活用を図る。
また、庁舎等の空きスペースの民間等への貸付、企業広告の拡大等をより一層図る。
不要となった資産については積極的に売却等を行うこととする。</t>
  </si>
  <si>
    <t>無</t>
  </si>
  <si>
    <t>取組状況のフォローアップや必要に応じて方針の改訂等を行う。</t>
  </si>
  <si>
    <t xml:space="preserve">各公共施設等の特性に応じた適切な維持管理、更新を図るため、「基本的な考え方」に
基づき、「施設類型毎の基本的な方針」を定める。
なお、「施設類型毎の基本的な方針」によりがたい施設は、「基本的な考え方」を基に各施設管理者において適切に管理することとする。
</t>
  </si>
  <si>
    <t xml:space="preserve">・旧井波高校土地建物を売却（H27）
・県営住宅太閤山団地の一部廃止（H27）
・部課長公舎、能町整理場の売却（R1）
・富山操車場跡地の売却（R2）
・五福県有地の売却（R3）
・県警待機宿舎の売却（R5）
・旧射水警察署跡地の売却（R6）
</t>
    <rPh sb="47" eb="49">
      <t>ノウマチ</t>
    </rPh>
    <rPh sb="49" eb="51">
      <t>セイリ</t>
    </rPh>
    <rPh sb="51" eb="52">
      <t>ジョウ</t>
    </rPh>
    <rPh sb="83" eb="85">
      <t>バイキャク</t>
    </rPh>
    <rPh sb="98" eb="100">
      <t>バイキャク</t>
    </rPh>
    <rPh sb="115" eb="117">
      <t>バイキャク</t>
    </rPh>
    <phoneticPr fontId="1"/>
  </si>
  <si>
    <t>平成22年</t>
    <rPh sb="0" eb="2">
      <t>ヘイセイ</t>
    </rPh>
    <rPh sb="4" eb="5">
      <t>ネン</t>
    </rPh>
    <phoneticPr fontId="3"/>
  </si>
  <si>
    <t>有</t>
    <rPh sb="0" eb="1">
      <t>ア</t>
    </rPh>
    <phoneticPr fontId="3"/>
  </si>
  <si>
    <t>令和42年での人口93万1千人を目指す。</t>
  </si>
  <si>
    <t>令和２年</t>
    <rPh sb="0" eb="2">
      <t>レイワ</t>
    </rPh>
    <rPh sb="3" eb="4">
      <t>ネン</t>
    </rPh>
    <phoneticPr fontId="3"/>
  </si>
  <si>
    <t>・公共建築物
760施設、延床面積：2,133,461㎡
・インフラ
【土木施設】
道路：橋梁2,312橋、トンネル89箇所、シェッド129箇所、大型函渠48基、横断歩道橋15橋、門型標識104基、舗装2,304km
河川：堰13基、水門8基、樋門14基、陸閘16基、放水路トンネル4箇所
海岸：（河川海岸）護岸83.6km、突堤144基、離岸堤168基、人工リーフ59基、消波堤24.6km（港湾海岸）護岸29.7km、突堤69基、離岸堤27基、人工リーフ1基、消波堤1.1km
ダム：10箇所
砂防：砂防設備（堰堤・床固工）1,349施設、砂防設備（渓流保全工）95.6km、地すべり防止施設131地区、急傾斜地崩壊防止施設350地区、雪崩防止施設9地区
港湾：防波堤72施設、係留施設197施設、臨港交通施設（橋梁）20橋
都市公園：17箇所
【農林水産施設】
農業水利施設：農業用ダム9箇所
地すべり防止施設：（農業関係施設）84箇所、（林業関係施設）95箇所
治山施設：治山ダム4,443箇所、防潮護岸工18.3km、山腹工946箇所
林道施設：林道245km、橋梁（片桟橋含む）42橋、トンネル15箇所、シェッド18箇所
漁港施設：8漁港（第4種：3港、第3種：2港、第2種：3港）、漁港施設430施設（外郭施設260施設、係留施設96施設、輸送施設74施設）
海岸保全施設：（農業関係施設）護岸90km、防波堤26km（水産業関係施設）海岸7海岸、護岸9.1km、突堤0.3km、離岸堤（人工リーフ含む）0.6km、消波工0.5km
【下水道】
処理場3箇所、ポンプ場5箇所、管路施設73km
【水道用水供給事業施設】
取水場1箇所、浄水場1箇所、調整池3箇所、供給点等18箇所、導水管1km、送水管192km
【交通安全施設】
交通信号機2,352基</t>
    <rPh sb="10" eb="12">
      <t>シセツ</t>
    </rPh>
    <phoneticPr fontId="1"/>
  </si>
  <si>
    <t>①老朽化する公共施設等の増加
　公共建築物の建設時期は、昭和４０年代から急激に増えており、これらが順次建築後５０年を超えることとなることから、老朽化対策が急務となっている。
②今後の財政状況への対応
　厳しい財政状況の中で、老朽化対策費用の増加が見込まれることから、財政負担の軽減と平準化に努める必要がある。
③社会構造や行政ニーズの変化への対応
　少子高齢化に伴う人口減少により、公共施設等に求められる役割と機能のあり方も大きく変化すると見込まれることから、中長期的な視点に立ち、各施設の特性に応じた方針を見定める必要がある。</t>
  </si>
  <si>
    <t>複数年度平均</t>
    <rPh sb="0" eb="2">
      <t>フクスウ</t>
    </rPh>
    <rPh sb="2" eb="4">
      <t>ネンド</t>
    </rPh>
    <rPh sb="4" eb="6">
      <t>ヘイキン</t>
    </rPh>
    <phoneticPr fontId="3"/>
  </si>
  <si>
    <t>耐用年数経過時に単純更新した場合の ３０年間の総額 は、 約１兆４ ７３５ 億円 （年平均約 ４９１ 億円）となる。</t>
  </si>
  <si>
    <t>施設類型ごとに策定した個別施設計画に基づき、長寿命化対策等を実施した場合の３０年間の総額は、約８，４ ３３億円（年平均約２８１ 億円）となる。</t>
  </si>
  <si>
    <t>今後、本計画及び個別施設計画に基づき長寿命化対策を実施することで、３０年間で総額約 ６，３０２ 億円、年間約２ １０ 億円の効果が見込まれるとの試算となった。</t>
  </si>
  <si>
    <t>部局横断の庁内会議や関係課によるワーキンググループ等において、本計画に基づく各取り組みを推進する</t>
  </si>
  <si>
    <t>施設の新設や更新にあたっては、社会情勢の変化をふまえ、施設のニーズ、利用者にとっての利便性、市町や民間との役割分担等を検証する。</t>
  </si>
  <si>
    <t>個々の施設について適切に点検・診断を行い、劣化（性能低下）等の状況 を把握するとともに、 点検・診断結果を分析し、 維持管理や修繕の実施に活用する。さらに、点検・診断結果や修繕等の履歴 情報を記録・蓄積し、以降の点検・診断に活用するメンテナンスサイクルを構築する。
また、職員に対しては、研修等を通じてノウハウ等の蓄積・共有化を進め、点検・診断等の精度の向上を図る。</t>
  </si>
  <si>
    <t>劣化が進行する前に予防保全型修繕を行うなど、施設ごとに効率的かつ適切な維持管理・修繕の方法を検討し、実施する。
また、維持管理・修繕に係る先進的な技術や新たな知見を積極的に取り入れるとともに 、例えば耐震改修と長寿命化のための改修を同時に施工するなど、費用対効果の向上やトータルコストの縮減に努める。
更新時には施設のライフサイクルコスト（建設～解体までの費用）の縮減や、施設の規模、配置、機能等の適正化を念頭に置くとともに、民間ノウハウの活用可能性についても検討する 。</t>
  </si>
  <si>
    <t>利用者等の安全・安心の確保を最優先に、点検・診断により危険性が 高いと 認められた 施設 は、 応急修繕などの対策を行う 。老朽化等で用途廃止 し 、利用見込みのない公共施設等は 速やかに 解体撤去 する、 部外者が立ち入らないよう柵を設置するなど、事故防止対策に万全を期す。</t>
  </si>
  <si>
    <t>これまでに、災害時の拠点施設や避難施設等 の耐震化 について は 対応済みであるが、 それら以外の 公共建築物や 、災害時の避難・支援活動に欠かせない道路等インフラ資産についても、 施設の利用形態や老朽化状況等を総合的に勘案しながら、 必要に応じ、 耐震補強 等の対策を実施する。</t>
  </si>
  <si>
    <t>施設の 必要な機能 の 維持と将来の財政負担平準化の両立 を目指し 、適切 に予防保全型の 修繕・改修等 による 長寿命化を図る。</t>
  </si>
  <si>
    <t>施設の改修や整備にあたっては、多様なニーズを踏まえ、誰もが利用しやすい施設となることを目標として、ユニバーサルデザイン化の推進に努める。</t>
  </si>
  <si>
    <t>施設の改修や整備にあたっては、石川県環境総合計画（令和４年９月改定）を踏まえ、再生可能エネルギーや省エネ設備を導入するなど、脱炭素化の推進に努める。</t>
  </si>
  <si>
    <t>施設の新設や 更新にあたっては、 社会情勢の変化を ふまえ 、施設のニーズ、利用者にとっての利便性、市町 や民間 との役割分担等 を検証 するとともに 、施設の複合化 ・ 合築など の集約、 あるいは 除却 の可能性 も 含め た 検討 を行う など、施設 の規模、配置、機能等の適正化 に努める。</t>
  </si>
  <si>
    <t>無</t>
    <rPh sb="0" eb="1">
      <t>ナ</t>
    </rPh>
    <phoneticPr fontId="3"/>
  </si>
  <si>
    <t>全庁の資産情報を登載している固定資産台帳については、公共施設等の管理に役立てることができるものであり、部局間で情報を共有し、その活用方策について検討する。</t>
  </si>
  <si>
    <t>県有財産を有効活用するとともに、用途を廃止し、将来利用見込みのない財産については売却を進め、税外収入の確保に引き続き取り組む。</t>
  </si>
  <si>
    <t>部局間で具体の取り組み事例について情報の共有を図り、これらの事例に対する効果を客観的に検証・評価することで、取り組み内容の見直しや改善につなげる。</t>
  </si>
  <si>
    <t>本計画は、施設類型ごとに策定された個別施設計画の内容や社会情勢、財政状況などの変化等を踏まえ、計画の実施期間にとらわれず、適宜必要な見直しを図る。</t>
  </si>
  <si>
    <t>各施設類型の特性に応じた、点検・診断、維持管理・修繕・更新、安全確保、耐震化、長寿命化等に関する基本的な方針は以下のとおりである。各施設の管理者は、前述の基本的な考え方や実施方針を踏まえつつ、該当する施設類型ごとに策定された個別施設計画（長寿命化計画等）に基づき、効率的・効果的な管理を行う。</t>
  </si>
  <si>
    <t>・総人口はH22からR22までに約20%（15.9万人）減少
・年少人口、生産年齢人口は減少するものの、老年人口は増加</t>
    <rPh sb="16" eb="17">
      <t>ヤク</t>
    </rPh>
    <phoneticPr fontId="1"/>
  </si>
  <si>
    <t>【公共施設】R3年3月現在 166.3万㎡
（庁舎等63.5万㎡、県立学校54.2万㎡、警察施設8.7万㎡、県営住宅14.2万㎡、公舎・職員住宅7.4万㎡、病院11.0万㎡）
【インフラ施設】R3年3月現在
橋梁(橋長2m以上)2,358橋、トンネル147トンネル、シェッド143箇所、排水機場6箇所(8排水機場)、水門7施設、樋門16施設、閘門1施設、ダム8ダム、砂防施設(砂防堰堤)2,065基、地すべり防止施設29箇所、急傾斜地崩壊防止施設466箇所、雪崩防止施設7箇所、海岸30海岸、護岸・堤防44.6km、下水処理場1箇所、下水ポンプ場6箇所、下水管路施設74km、港湾5港(326施設)、空港2箇所、都市公園7公園(1,410施設)</t>
    <rPh sb="247" eb="249">
      <t>ゴガン</t>
    </rPh>
    <rPh sb="265" eb="267">
      <t>カショ</t>
    </rPh>
    <rPh sb="304" eb="306">
      <t>カショ</t>
    </rPh>
    <phoneticPr fontId="1"/>
  </si>
  <si>
    <t>本県が保有する公共施設等は、今後、更新等の検討対象となる施設が大量に発生し、これに対応するためには、多大な経費が必要となります。
限られた財源の中で、行政サービスの水準を落とさず提供し続けるためには、保有し続ける必要のある施設を見極め、これらについて、長く、大切に、効率的に使用し、修繕や建替え等の経費の集中を抑制しながら、財政負担を軽減していくことが求められます。
なお、財政負担の軽減にあたっては、民間の資金や技術・ノウハウの活用についても検討していく必要があります。</t>
  </si>
  <si>
    <t>【公共施設】
今後30年間で約7,790億円
【インフラ施設】
今後30年間で約7,388億円</t>
  </si>
  <si>
    <t>【公共施設】
今後30年間で約5,316億円
【インフラ施設】
今後30年間で約5,138億円</t>
  </si>
  <si>
    <t>【公共施設】
今後30年間で約2,474億円
【インフラ施設】
今後30年間で約2,250億円</t>
  </si>
  <si>
    <t>知事部局、教育庁、警察本部が連携して、計画の進行管理や部局間の調整等を行う「公共施設等総合管理推進会議」を設置し、全庁横断的な体制で計画の着実な推進を図ります。</t>
  </si>
  <si>
    <t>≪日常点検の充実≫
日常的な点検は、施設の不具合を早期に発見し、良好な状態を保つために必要であり、長寿命化を図っていく上では、各施設に応じた点検手法の確立およびこれに基づく点検の実施を充実させていく必要があります。
このため、標準的な点検マニュアルを作成し、これに基づいて日々の点検を行い、異常・不具合の早期発見につなげます。
≪定期点検の確実な実施≫
一定の用途・規模を満たす施設については、建築基準法第12条第2項および第4項の規定に基づき、建築物については3年以内ごと、建築設備等については1年以内ごとに定期点検を行い、正常な状態の保持に努めており、引き続き、確実な点検実施による不具合の早期発見、是正に努めます。
≪詳細診断の実施≫
施設の長寿命化を効果的に進めるためには、通常の点検では把握困難な躯体の劣化状況等を確認し、構造上、長寿命化対策の効果が期待できる建物か否かを判断することも必要です。
このため、劣化状況を把握するための詳細な診断・調査の実施について検討します。</t>
  </si>
  <si>
    <t>≪事後保全から予防保全への転換≫
公共施設の修繕は、これまで、故障や損傷などの不具合が発生してから直すといった事後的な対応が主であったことから、予期せぬ財政負担の発生や施設の一時利用停止などのサービス低下を招く恐れがありました。
今後は、不具合が発生する前に、予防的な修繕、計画的な更新等を行い、施設の長期的かつ継続的な機能の発揮に努め、トータルコストの縮減、経費の平準化を図ります。
なお、構造的に長期使用できない施設、利用需要が少なく施設機能を廃止しても影響がない施設、小規模で予防保全の効果が期待できない施設等については、最低限必要な事後的な対応にとどめ、経費の抑制を図ります。</t>
  </si>
  <si>
    <t>公共施設を適切に管理し、利用者等の安全を確保することは、施設を管理する者の重大な責務であり、安全上問題となる不具合が発生・発見された場合には、施設の利用停止や利用者への注意喚起を行うとともに、早期に不具合の解消を図ります。
また、県では、福井県建築物耐震改修促進計画を策定し、大規模地震による被害の軽減、施設利用者の安全確保のため、住宅および特定建築物の耐震化を進めています。
県有建築物については、概ね耐震化が図られていますが、一部の施設について耐震性が不十分なものもあることから、引き続き、計画的に耐震改修等を進めます。
なお、施設機能の廃止等により建物を除却することとなった場合には、倒壊による事故防止や防犯上の観点から、速やかな対応に努めます。</t>
  </si>
  <si>
    <t>県では、福井県建築物耐震改修促進計画を策定し、大規模地震による被害の軽減、施設利用者の安全確保のため、住宅および特定建築物の耐震化を進めています。
県有建築物については、概ね耐震化が図られていますが、一部の施設について耐震性が不十分なものもあることから、引き続き、計画的に耐震改修等を進めます。</t>
  </si>
  <si>
    <t>従来は、老朽化の進行に対して特段の手段を講じないまま、建築後40～50年で建物を取り壊していましたが、今後は、建物の状態が良好な施設については、予防的な修繕等を実施して老朽化の進行を遅らせるとともに、用途の変更にも対応しながら、80年程度の使用を目標に適切な維持管理に努めます。</t>
  </si>
  <si>
    <t>「ユニバーサルデザイン2020行動計画」（平成29年2月20日関係閣僚会議決定）におけるユニバーサルデザインの街づくりの考え方を踏まえ、「障害のある人もない人も幸せに暮らせる福井県共生社会条例」（平成30年4月1日施行）、「福井県障がい者福祉計画」（令和3年3月一部改正）等に基づき、公共施設等を誰もが安全に安心して利用できるよう、ユニバーサルデザインの視点を取り入れた整備や改修等を必要に応じて進めます。</t>
  </si>
  <si>
    <t>公共施設等における省エネルギー化や再生可能エネルギーの導入を進め、カーボンニュートラルに向けた取組みについても検討します。</t>
  </si>
  <si>
    <t>施設ごとに、建物性能や利用度などの実態を把握し、客観的な基準により評価を行い、施設機能の存廃、建物の継続利用、更新時等における規模縮小、他施設への集約（統合、複合化）、機能廃止時の転用・売却等の可能性について検証し、保有量の最適化と既存ストックの有効活用を図ります。</t>
  </si>
  <si>
    <t>従来の公有財産台帳や決算額等に加え、地方公会計や固定資産台帳の作成によって新たに得られることとなったデータや各種指標についても、公共施設等のマネジメントに活用することを検討します。</t>
  </si>
  <si>
    <t>施設の統廃合等により生じた未利用資産等については、県内部、国、所在市町に活用の要望を速やかに確認するとともに、なお活用が見込まれない場合は、売却や貸付を行うことで、資産の有効活用を早期に図るとともに歳入の確保に努めます。</t>
  </si>
  <si>
    <t>現在、国や市町との間で、集約や交換等を通じた地域における公共施設の最適利用を進める「エリアマネジメント」に取り組んでいます。 
それぞれが保有する施設の情報を共有しながら、利用の見込みがない施設の他団体への売却や貸付、更新時における他団体の施設の利活用など、相互に既存ストックの有効活用を進めます。</t>
  </si>
  <si>
    <t>社会情勢の変化や本計画の進捗状況により計画内容の修正が必要となった場合には、適宜見直しを行い、実効性のある計画となるように努めます。</t>
  </si>
  <si>
    <t>公共施設については、施設の種類、用途、対象者等により、管理に関する考え方、方法が異なる場合もあり、「庁舎等」、「県立学校（高等学校、特別支援学校）」、「警察施設（警察署、運転者教育センター等）」、「県営住宅」、「公舎・職員住宅」、「病院」、「大学」に区分し、それぞれについて主な考え方を次に示します。（以下、省略）</t>
    <rPh sb="151" eb="153">
      <t>イカ</t>
    </rPh>
    <rPh sb="154" eb="156">
      <t>ショウリャク</t>
    </rPh>
    <phoneticPr fontId="1"/>
  </si>
  <si>
    <t>【令和６年度】
・長寿命化推進に資する県有施設の劣化状況の調査件数15件
【令和４年度】
・各個別施設計画の公表
【令和３年度】
・公共施設等総合管理計画の見直し
【令和２年度】
・知事公舎等を売却
【令和元年度】
・公共施設に関する個別施設計画を策定
【平成30年度】
・施設評価の実施
・老朽化した職員住宅を解体
【平成29年度】
・長期保全計画計画の策定
・老朽化した職員住宅を解体
【平成28年度】
・全庁的な推進体制を整備
・旧春江工業高校を改修し、自治研修所と教育研究所の機能を移転
・老朽化した職員住宅を解体</t>
    <rPh sb="1" eb="3">
      <t>レイワ</t>
    </rPh>
    <rPh sb="4" eb="6">
      <t>ネンド</t>
    </rPh>
    <phoneticPr fontId="1"/>
  </si>
  <si>
    <t>令和6年</t>
    <rPh sb="0" eb="2">
      <t>レイワ</t>
    </rPh>
    <rPh sb="3" eb="4">
      <t>ネン</t>
    </rPh>
    <phoneticPr fontId="1"/>
  </si>
  <si>
    <t>・令和3年、新型コロナウイルス感染症の感染拡大等の影響もあり、本県人口の社会増減の数は21年ぶりに社会増に転じたが、令和4年は社会減となった。また、自然増減の数は、平成16年以降、自然減の傾向が続いている。
・政策課題への対応の効果が実現した場合、人口の急減や極端な高齢化は回避され、年少人口及び生産年齢人口の割合が増加に転じ、長期的には人口規模及び人口構成は安定的に推移していくことになる。具体的には、令和22年の総人口は69.9 万人、令和42年の総人口は59.9 万人となっていくと推計される。</t>
    <rPh sb="117" eb="119">
      <t>ジツゲン</t>
    </rPh>
    <rPh sb="121" eb="123">
      <t>バアイ</t>
    </rPh>
    <phoneticPr fontId="1"/>
  </si>
  <si>
    <t>令和5年</t>
    <rPh sb="0" eb="2">
      <t>レイワ</t>
    </rPh>
    <rPh sb="3" eb="4">
      <t>ネン</t>
    </rPh>
    <phoneticPr fontId="1"/>
  </si>
  <si>
    <t>【公共建築物】（R5）　
Ⅰ県民利用施設　182施設1,241,689㎡
　1文化・社会教育系施設　11施設87,463㎡
　2スポーツ・レクリエーション施設　3施設10,742㎡
　3産業振興系施設　23施設38,764㎡
　4学校教育系施設　42施設543,979㎡
　5保健福祉系施設　8施設34,911㎡
　6公営住宅等　89施設505,550㎡
　7その他県民利用施設　6施設20,280㎡
Ⅱ行政施設　278施設328,036㎡
　1行政系施設　50施設220,159㎡
　2警察施設　228施設107,877㎡
Ⅲその他施設　30施設75,182㎡
Ⅳインフラ系施設　34施設106,625㎡
Ⅴ公営事業会計施設　35施設91,824㎡
計　559施設1,843,357㎡
【インフラ施設】（R5)
1公共系施設
 (1)道路：道路181路線1,841km、橋梁1,959橋、トンネル144箇所　他
 (2)河川：河川610河川、樋門・樋管7箇所　他
 (3)ダム：6ダム
 (4)砂防：砂防施設2,119基　他
 (5)公園：都市公園15箇所、森林公園15箇所　他
 (6)林道：林道211路線1,170km、橋梁551橋　他
 (7)治山：治山施設21,863基　他
 (9)農業関連施設：ため池2箇所　他
(10)交通安全施設：信号機1,833基　他
2公営事業会計施設
 (1)電気事業会計施設：発電所33施設　他
 (2)温泉事業会計施設：温泉給湯施設1施設
 (3)地域振興事業会計施設：地域振興施設1施設
 (4)下水道事業会計施設：終末処理場4箇所　他</t>
  </si>
  <si>
    <t>1 公共施設等の維持管理を取り巻く状況
・国等の動きを踏まえて、社会的な要請に応えた公共施設等の維持管理の計画的な取組が求められている。
2 社会的潮流（人口減少と厳しさを増す財政状況）
・人口減少の状況や年代別の人口推移による利用需要を把握することによって、必要な行政サービスの水準等を検討していく必要がある。
・厳しさを増す今後の財政見込み及び中長期的な更新・維持費等の見込みを踏まえ、公共施設等の計画的な更新、統廃合、集約化及び長寿命化を推進し、施設性能の維持や安全性の確保を図りながら、トータルコストの縮減や財政負担の平準化を図る必要がある。
3 県内経済の発展を促すためのインフラ整備
・高速交通ネットワークの進化がもたらす経済効果を県全域に波及させるためのインフラ整備と、本県の優れた地域資源を県内経済の発展に活かすためのインフラ整備を実施する必要がある。
4 災害への備え
・大規模自然災害に備えて、県土の強靭化に資する公共施設等の老朽化対策を推進する必要がある。</t>
    <rPh sb="2" eb="4">
      <t>コウキョウ</t>
    </rPh>
    <rPh sb="4" eb="6">
      <t>シセツ</t>
    </rPh>
    <rPh sb="6" eb="7">
      <t>トウ</t>
    </rPh>
    <rPh sb="8" eb="10">
      <t>イジ</t>
    </rPh>
    <rPh sb="10" eb="12">
      <t>カンリ</t>
    </rPh>
    <rPh sb="13" eb="14">
      <t>ト</t>
    </rPh>
    <rPh sb="15" eb="16">
      <t>マ</t>
    </rPh>
    <rPh sb="17" eb="19">
      <t>ジョウキョウ</t>
    </rPh>
    <rPh sb="21" eb="22">
      <t>クニ</t>
    </rPh>
    <rPh sb="22" eb="23">
      <t>トウ</t>
    </rPh>
    <rPh sb="24" eb="25">
      <t>ウゴ</t>
    </rPh>
    <rPh sb="27" eb="28">
      <t>フ</t>
    </rPh>
    <rPh sb="32" eb="35">
      <t>シャカイテキ</t>
    </rPh>
    <rPh sb="36" eb="38">
      <t>ヨウセイ</t>
    </rPh>
    <rPh sb="39" eb="40">
      <t>コタ</t>
    </rPh>
    <rPh sb="42" eb="44">
      <t>コウキョウ</t>
    </rPh>
    <rPh sb="44" eb="46">
      <t>シセツ</t>
    </rPh>
    <rPh sb="46" eb="47">
      <t>トウ</t>
    </rPh>
    <rPh sb="48" eb="50">
      <t>イジ</t>
    </rPh>
    <rPh sb="50" eb="52">
      <t>カンリ</t>
    </rPh>
    <rPh sb="53" eb="56">
      <t>ケイカクテキ</t>
    </rPh>
    <rPh sb="57" eb="58">
      <t>ト</t>
    </rPh>
    <rPh sb="58" eb="59">
      <t>ク</t>
    </rPh>
    <rPh sb="60" eb="61">
      <t>モト</t>
    </rPh>
    <rPh sb="72" eb="75">
      <t>シャカイテキ</t>
    </rPh>
    <rPh sb="75" eb="77">
      <t>チョウリュウ</t>
    </rPh>
    <rPh sb="78" eb="80">
      <t>ジンコウ</t>
    </rPh>
    <rPh sb="80" eb="82">
      <t>ゲンショウ</t>
    </rPh>
    <rPh sb="83" eb="84">
      <t>キビ</t>
    </rPh>
    <rPh sb="87" eb="88">
      <t>マ</t>
    </rPh>
    <rPh sb="89" eb="91">
      <t>ザイセイ</t>
    </rPh>
    <rPh sb="91" eb="93">
      <t>ジョウキョウ</t>
    </rPh>
    <rPh sb="280" eb="282">
      <t>ケンナイ</t>
    </rPh>
    <rPh sb="282" eb="284">
      <t>ケイザイ</t>
    </rPh>
    <rPh sb="285" eb="287">
      <t>ハッテン</t>
    </rPh>
    <rPh sb="288" eb="289">
      <t>ウナガ</t>
    </rPh>
    <rPh sb="297" eb="299">
      <t>セイビ</t>
    </rPh>
    <rPh sb="301" eb="303">
      <t>コウソク</t>
    </rPh>
    <rPh sb="303" eb="305">
      <t>コウツウ</t>
    </rPh>
    <rPh sb="312" eb="314">
      <t>シンカ</t>
    </rPh>
    <rPh sb="319" eb="321">
      <t>ケイザイ</t>
    </rPh>
    <rPh sb="321" eb="323">
      <t>コウカ</t>
    </rPh>
    <rPh sb="324" eb="327">
      <t>ケンゼンイキ</t>
    </rPh>
    <rPh sb="328" eb="330">
      <t>ハキュウ</t>
    </rPh>
    <rPh sb="340" eb="342">
      <t>セイビ</t>
    </rPh>
    <rPh sb="344" eb="346">
      <t>ホンケン</t>
    </rPh>
    <rPh sb="347" eb="348">
      <t>スグ</t>
    </rPh>
    <rPh sb="350" eb="352">
      <t>チイキ</t>
    </rPh>
    <rPh sb="352" eb="354">
      <t>シゲン</t>
    </rPh>
    <rPh sb="355" eb="357">
      <t>ケンナイ</t>
    </rPh>
    <rPh sb="357" eb="359">
      <t>ケイザイ</t>
    </rPh>
    <rPh sb="360" eb="362">
      <t>ハッテン</t>
    </rPh>
    <rPh sb="373" eb="375">
      <t>セイビ</t>
    </rPh>
    <rPh sb="376" eb="378">
      <t>ジッシ</t>
    </rPh>
    <rPh sb="380" eb="382">
      <t>ヒツヨウ</t>
    </rPh>
    <rPh sb="390" eb="392">
      <t>サイガイ</t>
    </rPh>
    <rPh sb="394" eb="395">
      <t>ソナ</t>
    </rPh>
    <phoneticPr fontId="1"/>
  </si>
  <si>
    <t>複数年度平均</t>
    <rPh sb="0" eb="4">
      <t>フクスウネンド</t>
    </rPh>
    <rPh sb="4" eb="6">
      <t>ヘイキン</t>
    </rPh>
    <phoneticPr fontId="1"/>
  </si>
  <si>
    <t>【公共建築物】
50年間の総額8,892億円、年平均177億円
【インフラ施設】
50年間の総額9,237億円、年平均184億円</t>
    <rPh sb="1" eb="3">
      <t>コウキョウ</t>
    </rPh>
    <rPh sb="3" eb="6">
      <t>ケンチクブツ</t>
    </rPh>
    <rPh sb="38" eb="40">
      <t>シセツ</t>
    </rPh>
    <rPh sb="44" eb="46">
      <t>ネンカン</t>
    </rPh>
    <rPh sb="47" eb="49">
      <t>ソウガク</t>
    </rPh>
    <phoneticPr fontId="1"/>
  </si>
  <si>
    <t>【公共建築物】
50年間の総額6,323億円、年平均126億円
【インフラ施設】
50年間の総額5,705億円、年平均114億円</t>
    <rPh sb="1" eb="3">
      <t>コウキョウ</t>
    </rPh>
    <rPh sb="3" eb="6">
      <t>ケンチクブツ</t>
    </rPh>
    <rPh sb="38" eb="40">
      <t>シセツ</t>
    </rPh>
    <rPh sb="44" eb="46">
      <t>ネンカン</t>
    </rPh>
    <rPh sb="47" eb="49">
      <t>ソウガク</t>
    </rPh>
    <phoneticPr fontId="1"/>
  </si>
  <si>
    <t>【公共建築物】
50年間の総額2,569億円、年平均51億円
【インフラ施設】
50年間の総額3,532億円、年平均70億円</t>
    <rPh sb="1" eb="3">
      <t>コウキョウ</t>
    </rPh>
    <rPh sb="3" eb="6">
      <t>ケンチクブツ</t>
    </rPh>
    <rPh sb="37" eb="39">
      <t>シセツ</t>
    </rPh>
    <rPh sb="43" eb="45">
      <t>ネンカン</t>
    </rPh>
    <phoneticPr fontId="1"/>
  </si>
  <si>
    <t>総務部計画所管課が、本計画の推進及び進行管理の総括として、施設所管課の取組支援、全庁横断的な戦略の打ち出しと財政・政策担当との調整、所管の枠を超えた調整等の事項を所掌するとともに、全庁横断的な組織である公共施設等総合管理計画調整会議において、情報共有、部局間の調整、合意形成を図っていく。</t>
    <rPh sb="29" eb="31">
      <t>シセツ</t>
    </rPh>
    <rPh sb="31" eb="34">
      <t>ショカンカ</t>
    </rPh>
    <rPh sb="35" eb="37">
      <t>トリクミ</t>
    </rPh>
    <rPh sb="37" eb="39">
      <t>シエン</t>
    </rPh>
    <rPh sb="40" eb="42">
      <t>ゼンチョウ</t>
    </rPh>
    <rPh sb="42" eb="45">
      <t>オウダンテキ</t>
    </rPh>
    <rPh sb="46" eb="48">
      <t>センリャク</t>
    </rPh>
    <rPh sb="49" eb="50">
      <t>ウ</t>
    </rPh>
    <rPh sb="51" eb="52">
      <t>ダ</t>
    </rPh>
    <rPh sb="54" eb="56">
      <t>ザイセイ</t>
    </rPh>
    <rPh sb="57" eb="59">
      <t>セイサク</t>
    </rPh>
    <rPh sb="59" eb="61">
      <t>タントウ</t>
    </rPh>
    <rPh sb="63" eb="65">
      <t>チョウセイ</t>
    </rPh>
    <rPh sb="66" eb="68">
      <t>ショカン</t>
    </rPh>
    <rPh sb="69" eb="70">
      <t>ワク</t>
    </rPh>
    <rPh sb="71" eb="72">
      <t>コ</t>
    </rPh>
    <rPh sb="74" eb="76">
      <t>チョウセイ</t>
    </rPh>
    <rPh sb="76" eb="77">
      <t>トウ</t>
    </rPh>
    <phoneticPr fontId="1"/>
  </si>
  <si>
    <t>民間の技術やノウハウ、資金等を活用することにより、公共施設等の維持管理・更新等の効率化、行政サービスの質的向上及び財政負担の軽減が図られる場合は、ＰＰＰ／ＰＦＩの積極的な活用を検討する。</t>
  </si>
  <si>
    <t xml:space="preserve">（ア）早期に点検未実施の施設の健全性を把握する。 
（イ）点検・診断結果を一元管理し、取組の高度化を図る。 
（ウ）持続可能な点検体系を構築する。 
</t>
  </si>
  <si>
    <t>（ア）施設特性に応じた管理水準を設定する。
（イ）個別施設計画を適切に見直す。
（ウ）維持管理・修繕・更新履歴を効率的、効果的に活用する。
（エ）施設を更新する際は付加価値をつけることを検討する。
（オ）更新等における省エネルギー化を推進する。
（カ）指定管理者制度導入施設における指定管理者が行う長寿命化に影響する日常的なメンテナンスについて、施設所管課は着実な実施が図られるよう指導する。</t>
  </si>
  <si>
    <t xml:space="preserve">（ア）早期に点検未実施の施設の健全性を把握する。
 （イ）点検等により高度の危険性が認められた場合の対応ルールを確立し実践する。 
  （ウ）用途廃止した施設について速やかに撤去の必要性を検討する。【公共建築物】 
 </t>
  </si>
  <si>
    <t xml:space="preserve">（ア）老朽化対策との同時施工など効率的・効果的な対策を推進する。【インフラ施設】 
 （イ）災害時拠点施設としての機能確保を含めた対策を推進する。【公共建築物】 </t>
  </si>
  <si>
    <t xml:space="preserve">（ア）予防保全型維持管理を導入する。
（イ）長寿命化を図る施設を絞り込み、長寿命化改修等を実施する。【公共建築物】 </t>
  </si>
  <si>
    <t xml:space="preserve">（ア）施設の更新、修繕等において、国の「ユニバーサルデザイン 2020 行動計画」（平成 29 年 2 月 20 日ユニバーサルデザイン 2020 関係閣僚会議決定）及び「やまなしユニバーサルデザイン基本指針」（平成 20 年 3月）におけるユニバーサルデザインの考え方を踏まえ、障害の有無、年齢、性別、人種等にかかわらず誰もが利用しやすい施設となるよう公共施設等のユニバーサルデザイン化をより一層推進する。 
 （イ）施設のユニバーサルデザイン化の具体的な方針については、施設類型ごとに策定する各個別施設計画において定める。 </t>
  </si>
  <si>
    <t>施設の更新、修繕等において、「山梨県地球温暖化対策実行計画」の内容を踏まえ、再生可能エネルギーの最大限の活用、省エネルギーの徹底などによる公共施設等の脱炭素化をより一層推進する。</t>
    <rPh sb="0" eb="2">
      <t>シセツ</t>
    </rPh>
    <rPh sb="3" eb="5">
      <t>コウシン</t>
    </rPh>
    <rPh sb="6" eb="8">
      <t>シュウゼン</t>
    </rPh>
    <rPh sb="8" eb="9">
      <t>トウ</t>
    </rPh>
    <rPh sb="15" eb="18">
      <t>ヤマナシケン</t>
    </rPh>
    <rPh sb="18" eb="20">
      <t>チキュウ</t>
    </rPh>
    <rPh sb="20" eb="23">
      <t>オンダンカ</t>
    </rPh>
    <rPh sb="23" eb="25">
      <t>タイサク</t>
    </rPh>
    <rPh sb="25" eb="27">
      <t>ジッコウ</t>
    </rPh>
    <rPh sb="27" eb="29">
      <t>ケイカク</t>
    </rPh>
    <rPh sb="31" eb="33">
      <t>ナイヨウ</t>
    </rPh>
    <rPh sb="34" eb="35">
      <t>フ</t>
    </rPh>
    <rPh sb="38" eb="40">
      <t>サイセイ</t>
    </rPh>
    <rPh sb="40" eb="42">
      <t>カノウ</t>
    </rPh>
    <rPh sb="48" eb="51">
      <t>サイダイゲン</t>
    </rPh>
    <rPh sb="52" eb="54">
      <t>カツヨウ</t>
    </rPh>
    <rPh sb="55" eb="56">
      <t>ショウ</t>
    </rPh>
    <rPh sb="62" eb="64">
      <t>テッテイ</t>
    </rPh>
    <rPh sb="69" eb="71">
      <t>コウキョウ</t>
    </rPh>
    <rPh sb="71" eb="74">
      <t>シセツトウ</t>
    </rPh>
    <rPh sb="75" eb="76">
      <t>ダツ</t>
    </rPh>
    <rPh sb="76" eb="79">
      <t>タンソカ</t>
    </rPh>
    <rPh sb="82" eb="84">
      <t>イッソウ</t>
    </rPh>
    <rPh sb="84" eb="86">
      <t>スイシン</t>
    </rPh>
    <phoneticPr fontId="1"/>
  </si>
  <si>
    <t xml:space="preserve">（ア）客観性・透明性のある評価を実施する。【公共建築物】 
（イ）改修・更新等のタイミングで施設の必要性を検討する。
（ウ）施設類型ごとの統廃合の具体的な方針については、各個別施設計画において定める。【公共建築物】 </t>
  </si>
  <si>
    <t>スクラップ・アンド・ビルドを原則とし、新たな行政需要に基づき必要とされる施設を除き、これ以上延床面積を増加させない。</t>
  </si>
  <si>
    <t>固定資産台帳及び財務書類から得られる情報は、公共施設等の維持管理・更新等に係る中長期的な経費の見込みの精緻化に活用できるほか、各事業・施設について効率的・効果的な対策の検討を可能にするものであることから、積極的に活用していくこととする。</t>
  </si>
  <si>
    <t>県有施設のみならず、市町村の自主性・自立性を尊重した上で、地域の実情やニーズを踏まえた市町村等との連携による施設の有効活用を検討していく必要がある。</t>
  </si>
  <si>
    <t>公共施設マネジメント実施方針や個別施設計画の進捗状況、施設のあり方検討（公共施設評価）結果等を踏まえ、概ね5 年ごとに、本計画に基づく取組の進捗状況等について評価を実施し、県ウェブサイトにおいて公表するとともに、必要に応じて本計画を改定する。</t>
  </si>
  <si>
    <t>概ね5年ごと</t>
    <rPh sb="0" eb="1">
      <t>オオム</t>
    </rPh>
    <rPh sb="3" eb="4">
      <t>ネン</t>
    </rPh>
    <phoneticPr fontId="1"/>
  </si>
  <si>
    <t>　公共建築物について、「ア 点検・診断等」「イ 維持管理・修繕・更新等」「ウ 安全確保」「エ 耐震化」「オ 長寿命化」「カ ユニバーサルデザイン化」「キ 脱炭素化」「ク 統合や廃止」「ケ ＤＸの推進」の基本的な方針を記載。
　インフラ施設について、「ア 点検・診断等」「イ 維持管理・修繕・更新等」「ウ 安全確保」「エ 耐震化」「オ 長寿命化」「カ ユニバーサルデザイン化」「キ 脱炭素化」「ク ＤＸの推進」の基本的な方針を記載。</t>
    <rPh sb="1" eb="3">
      <t>コウキョウ</t>
    </rPh>
    <rPh sb="3" eb="6">
      <t>ケンチクブツ</t>
    </rPh>
    <rPh sb="72" eb="73">
      <t>カ</t>
    </rPh>
    <rPh sb="77" eb="78">
      <t>ダツ</t>
    </rPh>
    <rPh sb="78" eb="81">
      <t>タンソカ</t>
    </rPh>
    <rPh sb="101" eb="104">
      <t>キホンテキ</t>
    </rPh>
    <rPh sb="105" eb="107">
      <t>ホウシン</t>
    </rPh>
    <rPh sb="108" eb="110">
      <t>キサイ</t>
    </rPh>
    <rPh sb="117" eb="119">
      <t>シセツ</t>
    </rPh>
    <rPh sb="185" eb="186">
      <t>カ</t>
    </rPh>
    <rPh sb="190" eb="191">
      <t>ダツ</t>
    </rPh>
    <rPh sb="191" eb="194">
      <t>タンソカ</t>
    </rPh>
    <rPh sb="205" eb="208">
      <t>キホンテキ</t>
    </rPh>
    <rPh sb="209" eb="211">
      <t>ホウシン</t>
    </rPh>
    <rPh sb="212" eb="214">
      <t>キサイ</t>
    </rPh>
    <phoneticPr fontId="1"/>
  </si>
  <si>
    <t>【H28】
・県公共施設等総合管理計画の基本方針を具体化した県公共施設マネジメント実施方針の策定
・施設データの一元化のため施設ごとに施設カルテの作成開始
・保全情報システムを活用した将来費用推計の精緻化
【H29】
・施設総量抑制のための各施設のあり方検討を開始
【H30～】
・あり方検討で長寿命化方針とした施設について個別施設計画策定
【R1】
・個別施設計画に基づく長寿命化改修等を開始
【R3】
・個別施設計画の内容を踏まえ、公共施設等総合管理計画を改訂
【R4】
・施設方針のフォローアップを開始
【R5】
・施設情報を一元的に管理し、効率的な保全業務を実施するため、公共施設・財産マネジメントシステムの運用開始</t>
    <rPh sb="73" eb="75">
      <t>サクセイ</t>
    </rPh>
    <rPh sb="75" eb="77">
      <t>カイシ</t>
    </rPh>
    <rPh sb="130" eb="132">
      <t>カイシ</t>
    </rPh>
    <rPh sb="143" eb="144">
      <t>カタ</t>
    </rPh>
    <rPh sb="144" eb="146">
      <t>ケントウ</t>
    </rPh>
    <rPh sb="147" eb="151">
      <t>チョウジュミョウカ</t>
    </rPh>
    <rPh sb="151" eb="153">
      <t>ホウシン</t>
    </rPh>
    <rPh sb="156" eb="158">
      <t>シセツ</t>
    </rPh>
    <rPh sb="162" eb="164">
      <t>コベツ</t>
    </rPh>
    <rPh sb="164" eb="166">
      <t>シセツ</t>
    </rPh>
    <rPh sb="166" eb="168">
      <t>ケイカク</t>
    </rPh>
    <rPh sb="168" eb="170">
      <t>サクテイ</t>
    </rPh>
    <rPh sb="177" eb="179">
      <t>コベツ</t>
    </rPh>
    <rPh sb="179" eb="181">
      <t>シセツ</t>
    </rPh>
    <rPh sb="181" eb="183">
      <t>ケイカク</t>
    </rPh>
    <rPh sb="184" eb="185">
      <t>モト</t>
    </rPh>
    <rPh sb="187" eb="190">
      <t>チョウジュミョウ</t>
    </rPh>
    <rPh sb="190" eb="191">
      <t>カ</t>
    </rPh>
    <rPh sb="191" eb="193">
      <t>カイシュウ</t>
    </rPh>
    <rPh sb="193" eb="194">
      <t>トウ</t>
    </rPh>
    <rPh sb="195" eb="197">
      <t>カイシ</t>
    </rPh>
    <rPh sb="204" eb="206">
      <t>コベツ</t>
    </rPh>
    <rPh sb="206" eb="208">
      <t>シセツ</t>
    </rPh>
    <rPh sb="208" eb="210">
      <t>ケイカク</t>
    </rPh>
    <rPh sb="211" eb="213">
      <t>ナイヨウ</t>
    </rPh>
    <rPh sb="214" eb="215">
      <t>フ</t>
    </rPh>
    <rPh sb="218" eb="220">
      <t>コウキョウ</t>
    </rPh>
    <rPh sb="220" eb="223">
      <t>シセツトウ</t>
    </rPh>
    <rPh sb="223" eb="225">
      <t>ソウゴウ</t>
    </rPh>
    <rPh sb="225" eb="227">
      <t>カンリ</t>
    </rPh>
    <rPh sb="227" eb="229">
      <t>ケイカク</t>
    </rPh>
    <rPh sb="230" eb="232">
      <t>カイテイ</t>
    </rPh>
    <rPh sb="239" eb="241">
      <t>シセツ</t>
    </rPh>
    <rPh sb="241" eb="243">
      <t>ホウシン</t>
    </rPh>
    <rPh sb="252" eb="254">
      <t>カイシ</t>
    </rPh>
    <phoneticPr fontId="1"/>
  </si>
  <si>
    <t>将来的には150万人程度まで減少する</t>
  </si>
  <si>
    <t>【土地】約1,575万㎡
【建物】約366万㎡
【インフラ施設】
　道路実延長5,172km
　橋梁3,831橋
　都市公園９公園271.86ha
　下水道管渠延長190.4km</t>
  </si>
  <si>
    <t>・急激な少子高齢化の進展や人口減少社会の到来などにより、施設に求められるニーズは多様化するとともに、必要とされる県有財産の規模は縮小
・厳しい財政状況の中、公共施設等の有効活用、効率的利用が大きな課題</t>
    <rPh sb="89" eb="92">
      <t>コウリツテキ</t>
    </rPh>
    <rPh sb="92" eb="94">
      <t>リヨウ</t>
    </rPh>
    <phoneticPr fontId="1"/>
  </si>
  <si>
    <t>H28  114.5
H29  113.8
H30  113.5
R1    103
R2　663.2
R3　585.1
R4  657.8
平均  335.8</t>
  </si>
  <si>
    <t>公共施設を現状の規模で改修・更新するとして試算</t>
  </si>
  <si>
    <t>劣化度調査等から修繕の優先順位を算出し、順次計画的な修繕（予防保全）を実施する
使用目標年数は「法定耐用年数におおむね30 年を加えた年数」</t>
  </si>
  <si>
    <t>総事業費で約4,000 億円の経費削減</t>
  </si>
  <si>
    <t>ファシリティマネジメント推進会議を設置し、基本方針の決定、見直し及び施設集約化・転用計画、大規模改修や改築等の実施時期に関する調整計画などの基本的な計画について協議
また、財産の取得・処分、施設の新築・改築の個別案件のうち重要なものについて協議・決定</t>
  </si>
  <si>
    <t>検討の結果、施設の新規整備や建替を行う場合は、公共施設の適正化の観点から、市町村との共同設置や市町村施設の利用等を検討するとともに、費用対効果の観点から、ＰＰＰ、ＰＦＩなどの民間の資金やノウハウを活用する方法を適宜検討する</t>
  </si>
  <si>
    <t>定期点検の標準化、施設管理担当者の円滑な点検の実施と施設劣化等による危険防止を図るため、定期点検マニュアルを作成し、定期点検の方法や様式等を定めるとともに、定期点検講習会を開催する</t>
  </si>
  <si>
    <t>・エネルギー使用量の把握と分析
・維持管理業務の最適化
・トータルコストを考慮した改修と省エネルギー効果の検証
・省エネルギー化推進体制の構築</t>
  </si>
  <si>
    <t>点検・診断により危険性が高いと認められた施設については、施設アセスメントによる当該施設の方向性に基づき改修を行うなど、適切に対処する</t>
  </si>
  <si>
    <t>平成27 年度に策定した「第二期県有施設耐震化整備プログラム」により、引き続き県有施設の耐震化を推進する</t>
  </si>
  <si>
    <t>・保全情報の一元化
・個別施設計画の策定
・定期点検の実施体制の整備
・県有施設の安全確保
・保全業務の支援
・インフラ施設の長寿命化</t>
  </si>
  <si>
    <t>障がいの有無、年齢、性別、人種等にかかわらず多様な人々が安全で快適に利用できるよう、公共施設等のユニバーサルデザイン化を進める</t>
  </si>
  <si>
    <t>施設の維持管理にあたっては、2050年度までに二酸化炭素を含む温室効果ガス正味排出量ゼロ（2050ゼロカーボン）を目指し、長野県ゼロカーボン戦略及び第6次長野県職員率先実行計画を踏まえ、ZEB・ZEHの整備など従来の延長線上にない取組により徹底した省エネルギーを推進</t>
  </si>
  <si>
    <t>・施設アセスメント
・施設の有効活用、転用集約化計画
・市町村との共同設置、市町村施設の利用、民間ノウハウの活用
・未利用県有地の売却促進
・県有施設の市町村や民間への譲渡・移管</t>
  </si>
  <si>
    <t>県有施設総量（総延床面積）を５％縮減
大規模改修や建替が適切であると判断される施設については、分散させ、財政支出を平準化
今後10～20 年で築後30 年を経過することになる施設については、計画的修繕と延命改修等の予防保全措置を実施し、施設を長寿命化</t>
  </si>
  <si>
    <t>未利用県有地について市町村に積極的に情報提供するとともに、必要に応じて関係機関を構成員とする連絡協議会を設けて活用について検討</t>
    <rPh sb="0" eb="6">
      <t>ミリヨウケンユウチ</t>
    </rPh>
    <rPh sb="10" eb="11">
      <t>シ</t>
    </rPh>
    <rPh sb="11" eb="13">
      <t>チョウソン</t>
    </rPh>
    <rPh sb="14" eb="17">
      <t>セッキョクテキ</t>
    </rPh>
    <rPh sb="18" eb="20">
      <t>ジョウホウ</t>
    </rPh>
    <rPh sb="20" eb="22">
      <t>テイキョウ</t>
    </rPh>
    <rPh sb="29" eb="31">
      <t>ヒツヨウ</t>
    </rPh>
    <rPh sb="32" eb="33">
      <t>オウ</t>
    </rPh>
    <rPh sb="35" eb="37">
      <t>カンケイ</t>
    </rPh>
    <rPh sb="37" eb="39">
      <t>キカン</t>
    </rPh>
    <rPh sb="40" eb="43">
      <t>コウセイイン</t>
    </rPh>
    <rPh sb="46" eb="48">
      <t>レンラク</t>
    </rPh>
    <rPh sb="48" eb="51">
      <t>キョウギカイ</t>
    </rPh>
    <rPh sb="52" eb="53">
      <t>モウ</t>
    </rPh>
    <rPh sb="55" eb="57">
      <t>カツヨウ</t>
    </rPh>
    <rPh sb="61" eb="63">
      <t>ケントウ</t>
    </rPh>
    <phoneticPr fontId="1"/>
  </si>
  <si>
    <t>ＮＰＯ、民間企業、市民団体等の公共サービスの担い手と行政が連携・協働して、一層質の高い公的サービスの提供や地域課題の解決を図る</t>
  </si>
  <si>
    <t>ファシリティマネジメントに関する取組を実行のあるものにしていくためには、取組の成果について適切な評価を実施し、効果を客観的に検証することにより新たな改善などの取組に生かしていくことが必要であるため、ＰＤＣＡ（計画・実行・評価・改善）サイクルを活用し、進捗管理や見直しを行い、継続的な取組を実施</t>
    <rPh sb="137" eb="140">
      <t>ケイゾクテキ</t>
    </rPh>
    <rPh sb="141" eb="143">
      <t>トリクミ</t>
    </rPh>
    <rPh sb="144" eb="146">
      <t>ジッシ</t>
    </rPh>
    <phoneticPr fontId="1"/>
  </si>
  <si>
    <t>期間の定めなし</t>
    <rPh sb="0" eb="2">
      <t>キカン</t>
    </rPh>
    <rPh sb="3" eb="4">
      <t>サダ</t>
    </rPh>
    <phoneticPr fontId="1"/>
  </si>
  <si>
    <t>庁舎・事務所、社会・文化・体育施設、県立学校、職員宿舎、県営住宅、インフラ施設の類型ごとに、現状と課題や取組方針を記載</t>
    <rPh sb="0" eb="2">
      <t>チョウシャ</t>
    </rPh>
    <rPh sb="3" eb="5">
      <t>ジム</t>
    </rPh>
    <rPh sb="5" eb="6">
      <t>ショ</t>
    </rPh>
    <rPh sb="7" eb="9">
      <t>シャカイ</t>
    </rPh>
    <rPh sb="10" eb="12">
      <t>ブンカ</t>
    </rPh>
    <rPh sb="13" eb="15">
      <t>タイイク</t>
    </rPh>
    <rPh sb="15" eb="17">
      <t>シセツ</t>
    </rPh>
    <rPh sb="18" eb="20">
      <t>ケンリツ</t>
    </rPh>
    <rPh sb="20" eb="22">
      <t>ガッコウ</t>
    </rPh>
    <rPh sb="23" eb="27">
      <t>ショクインシュクシャ</t>
    </rPh>
    <rPh sb="28" eb="32">
      <t>ケンエイジュウタク</t>
    </rPh>
    <rPh sb="37" eb="39">
      <t>シセツ</t>
    </rPh>
    <rPh sb="40" eb="42">
      <t>ルイケイ</t>
    </rPh>
    <rPh sb="46" eb="48">
      <t>ゲンジョウ</t>
    </rPh>
    <rPh sb="49" eb="51">
      <t>カダイ</t>
    </rPh>
    <rPh sb="52" eb="56">
      <t>トリクミホウシン</t>
    </rPh>
    <rPh sb="57" eb="59">
      <t>キサイ</t>
    </rPh>
    <phoneticPr fontId="1"/>
  </si>
  <si>
    <t>・「施設の中長期修繕・改修計画」（個別施設計画）の策定（令和２年度）
・「施設の有効活用・転用集約化計画」の策定（令和２年度）
・その他公共建築物（職員宿舎、県営住宅、県立高等学校、道路、河川、都市公園、砂防、流域下水道、企業会計資産（電気･水道））に係る計画を策定・改訂</t>
  </si>
  <si>
    <t>令和32（2050）年には、136.6 万人（令和２（2020）年の197.8 万人から61 万人の大幅減）となる見込みであり、総人口の規模としては、昭和20 年代と同等に当たる。
令和２（2020）年から令和32（2050）年にかけて、０～14 歳人口は24.2 万人から約40％減の13.5 万人に、15～64 歳の生産年齢人口も113.3 万人から約40％減の66.8 万人に減少すると見込まれる。一方、65 歳以上の高齢者は60.2 万人から56.2 万人とやや減少するものの、高止まりの傾向が予想されている。</t>
    <rPh sb="0" eb="2">
      <t>レイワ</t>
    </rPh>
    <rPh sb="10" eb="11">
      <t>ネン</t>
    </rPh>
    <rPh sb="20" eb="21">
      <t>マン</t>
    </rPh>
    <rPh sb="21" eb="22">
      <t>ニン</t>
    </rPh>
    <rPh sb="23" eb="25">
      <t>レイワ</t>
    </rPh>
    <rPh sb="32" eb="33">
      <t>ネン</t>
    </rPh>
    <rPh sb="40" eb="41">
      <t>マン</t>
    </rPh>
    <rPh sb="41" eb="42">
      <t>ニン</t>
    </rPh>
    <rPh sb="47" eb="48">
      <t>マン</t>
    </rPh>
    <rPh sb="48" eb="49">
      <t>ニン</t>
    </rPh>
    <rPh sb="50" eb="53">
      <t>オオハバゲン</t>
    </rPh>
    <rPh sb="57" eb="59">
      <t>ミコ</t>
    </rPh>
    <rPh sb="64" eb="67">
      <t>ソウジンコウ</t>
    </rPh>
    <rPh sb="68" eb="70">
      <t>キボ</t>
    </rPh>
    <rPh sb="75" eb="77">
      <t>ショウワ</t>
    </rPh>
    <rPh sb="80" eb="82">
      <t>ネンダイ</t>
    </rPh>
    <rPh sb="83" eb="85">
      <t>ドウトウ</t>
    </rPh>
    <rPh sb="86" eb="87">
      <t>ア</t>
    </rPh>
    <phoneticPr fontId="1"/>
  </si>
  <si>
    <t>【建物】
延面積：約248万㎡
【道路施設】
　道路管理延長：4,108km
  橋梁数（2m以上）：4,714橋
　トンネル：180本
【河川】
　河川構造物：652施設（※）
（※計画的な点検・診断、修繕・更新等の取組みを実施する必要性が認められる施設に限る。）
【砂防施設】
　砂防設備：3,123箇所
　急傾斜地崩壊防止施設：684箇所
　地すべり防止施設：29箇所
【治山施設】
　保安施設：94,054施設
　地すべり防止施設：170施設
【水道・工業用水道施設】
　水道施設管路延長：約180km
　工業用水道施設管路延長：約16km
【下水道施設】
　幹線管路：77.6km
【交通安全施設】
　信号制御機：約3,200基
　LED式信号灯器：約41,000灯
　信号柱：約16,000本
　大型道路標識柱：約3,600本</t>
    <rPh sb="67" eb="68">
      <t>ポン</t>
    </rPh>
    <rPh sb="312" eb="313">
      <t>ヤク</t>
    </rPh>
    <rPh sb="324" eb="325">
      <t>シキ</t>
    </rPh>
    <rPh sb="325" eb="327">
      <t>シンゴウ</t>
    </rPh>
    <rPh sb="327" eb="329">
      <t>トウキ</t>
    </rPh>
    <rPh sb="330" eb="331">
      <t>ヤク</t>
    </rPh>
    <rPh sb="354" eb="356">
      <t>オオガタ</t>
    </rPh>
    <rPh sb="356" eb="358">
      <t>ドウロ</t>
    </rPh>
    <rPh sb="358" eb="360">
      <t>ヒョウシキ</t>
    </rPh>
    <rPh sb="360" eb="361">
      <t>バシラ</t>
    </rPh>
    <rPh sb="362" eb="363">
      <t>ヤク</t>
    </rPh>
    <rPh sb="368" eb="369">
      <t>ホン</t>
    </rPh>
    <phoneticPr fontId="1"/>
  </si>
  <si>
    <t>　建物及びインフラ施設のいずれにおいても、整備後の年数経過にしたがって、維持管理、維持保全や再整備等に要する経費の増大が見込まれるとともに、人口減少や人口構造の変化、価値観の多様化、ＤＸの進展など社会情勢が変化していく中で、県民が求める行政サービスや公共施設等に対するニーズの変化も予想される。また、持続可能な財政運営の確保に向け、歩みを進めてきたところではあるが、既存の公共施設等の総量を維持しながら、新たな県民ニーズに見合った行政サービスや公共施設等を提供するための財源を将来にわたって確保していくことは容易ではない。
　このため、財政状況、社会情勢の変化に的確に対応した公共施設等の最適な配置について、長期的・総合的な視点から検討を進め、必要な施設の適切な維持管理と維持保全により安全・安心を確保しつつ、効率的・効果的に県民サービスを提供してくことが重要な課題である。</t>
  </si>
  <si>
    <t>【インフラ】
30年で約13,620億円
【建物】
30年で約11,013億円</t>
    <rPh sb="9" eb="10">
      <t>ネン</t>
    </rPh>
    <rPh sb="11" eb="12">
      <t>ヤク</t>
    </rPh>
    <rPh sb="18" eb="20">
      <t>オクエン</t>
    </rPh>
    <rPh sb="22" eb="24">
      <t>タテモノ</t>
    </rPh>
    <phoneticPr fontId="1"/>
  </si>
  <si>
    <t>【インフラ】
30年で約13,015億円
【建物】
30年で約9,961億円</t>
  </si>
  <si>
    <t>【インフラ】
30年で約604億円
【建物】
30年で約1,053億円</t>
  </si>
  <si>
    <t>本方針の改定にあたっては、平成28（2016）年８月に立ち上げた「岐阜県公共施設等総合管理推進本部」において、基本的な考え方や具体的な取組方針等について検討を行ったところであるが、本基本方針に基づく取組みを効率的かつ効果的に推進していくため、これまで同様、同本部において各年度の進捗をフォローアップすることとし、全庁体制の下、進捗に応じた必要な見直しを着実に行うとともに、継続して公共施設の総合管理を推進することとする。</t>
  </si>
  <si>
    <t>再整備等に際しては、民間の技術・ノウハウ、資金等を活用することが有効な場合もあることから、ＰＦＩの活用など民間の力を活用することも検討していく。</t>
  </si>
  <si>
    <t>建物については、建築基準法第12 条に基づく定期点検の他、指定管理者・建物管理委託業者等による各種設備の点検や職員による日常点検を実施し、建物の機能や状態、異常や劣化、損傷の有無等について把握に努める。
インフラ施設についても、職員や専門の委託業者により点検を実施し、施設の機能や状態、異常や劣化、損傷の有無等について把握に努めるとともに、点検マニュアルの整備、劣化状況等のデータ整備、巡視・パトロールを実施する。</t>
  </si>
  <si>
    <t>公共施設等や付随する設備に不具合・故障が生じる以前に、修繕又は交換し、機能・性能を所定の状態に維持する予防保全の考え方を取り入れ、計画的で効率的な維持保全や再整備等を実施するとともに、光熱水費や委託料等の維持管理費の見直しに取り組むこととし、財政負担の最小化・平準化、公共施設等の長寿命化を推進する。</t>
  </si>
  <si>
    <t>点検・診断等により、施設等の状態を正確に把握し、必要な対策を適切な時期に、効率的・効果的に実施していくことで公共施設等の安全確保を図る。
なお、人的被害の可能性など特に危険性が高いと認められた場合は、応急的に適切な修繕等を行うとともに、当該施設等の維持保全等の計画を前倒しての実施や、危険性の程度及び利用状況等によっては、代替施設等への一時的な移転、用途廃止、取壊しを検討する。</t>
  </si>
  <si>
    <t>昭和56（1981）年５月31 日以前に、旧耐震基準で建築された建物のうち、耐震性が不十分な建物については、平成29（2017）年度にて耐震補強工事が完了するなど必要な対応を終えている。
インフラ施設の耐震化は、緊急輸送道路上の橋梁の耐震化など、各公共施設等の優先順位に沿って実施し、耐震性を確保していく。</t>
  </si>
  <si>
    <t>予防保全の考え方を取り入れ、計画的な維持保全等を行うとともに、耐震性・耐久性が高い資機材を選定するなどの取組みにより、公共施設等の平均使用年数の延長やライフサイクルコストの縮減に努める。</t>
  </si>
  <si>
    <t>公共施設等の長寿命化に加え、障がいの有無、年齢、性別、人種等にかかわらず多様な人々が利用しやすい県有施設の実現を目指して、施設固有の状況や利用者の声などを踏まえ、ユニバーサルデザイン化に向けた改修事業を計画的に実施することとする。
なお、改修事業の実施に際しては、情報（視覚・音声・触知・ピクト等）、環境（光・音・熱・空気質等）、安全（避難・防災・防犯等）といった視点にも留意する。</t>
  </si>
  <si>
    <t>施設の更新・改修等にあたっては、「岐阜県温室効果ガス排出抑制率先実行計画（令和３年５月策定）」を踏まえ、温室効果ガスの削減を図ることとする。</t>
  </si>
  <si>
    <t>人口減少や人口構造の変化、価値観の多様化、ＤＸの進展など社会情勢が変化していく中で、県民が求める行政サービスや公共施設等に対するニーズの変化も予想されることから、現在と同種・同規模の公共施設等を維持することは現実的ではない。利用状況やニーズ等、建物又はインフラ施設ごとに異なる状況をさまざまな観点から検討し、県行政の遂行や県民の安全・安心、利便性に支障をきたすことのないよう配慮した上で、縮小、転用、統合、廃止等により公共施設等の最適化を図っていく。</t>
  </si>
  <si>
    <t>中期的な目標指標としては、予防保全の考え方を取り入れた維持保全の実施により建物の使用年数を建築後50 年間から65 年間に延長することや、人口減少等を考慮した公共施設等の統合・廃止等により、本方針を初めて策定した平成27（2015）年度から令和20（2038）年度（24 年間）までに必要と考えられる建物に要する経費（維持管理、維持保全及び再整備）の総額について、30％程度削減を行うこととする。</t>
  </si>
  <si>
    <t>点検・診断結果や維持管理・更新等の履歴など公共施設マネジメントに資する情報を固定資産台帳に追加するなど、公共施設マネジメントに資する情報と固定資産台帳の情報を紐付けることにより、保有する公共施設等の情報の管理を効率的に行うこととする。</t>
  </si>
  <si>
    <t>本方針の進捗管理にあたっては、「岐阜県公共施設等総合管理推進本部」において、各年度の予算措置状況や対策の進捗状況などを確認するとともに、設定した目標指標に照らして毎年度評価を実施することとし、当該評価の結果に基づき、必要に応じて適宜方針を見直すものとする。
なお、評価結果等については、議会（委員会）への報告及び本県ホームページにおける公表などを行うこととする。</t>
  </si>
  <si>
    <t>建物については①庁舎・事務所及び試験研究機関、②都市公園、③県営住宅、④高等学校・特別支援学校、⑤警察施設、⑥職員宿舎、⑦その他の建物ごとに、インフラ施設については①道路施設、②河川（河川構造物）、③砂防施設、④治山施設、⑤水道・工業用水道施設、⑥下水道施設、⑦交通安全施設、⑧その他のインフラ施設ごとにそれぞれ、「現状や課題に関する基本認識」及び「公共施設等の管理に関する基本的な考え方」を記載</t>
  </si>
  <si>
    <t>・老朽化した免許センターを、休止中の文化施設内に移転し、複合施設として再整備（平成27年度）。
・令和元（2019）年６月には、旧「産業技術センター」をはじめとする三つの工業系試験研究機関を統合し、企業支援機能を集約した「岐阜県産業技術総合センター」を開所した。
・平成26（2014）年度から、郡上市建設部が県郡上総合庁舎へ移転、平成29（2017）年度から下呂市農林部及び建設部が下呂総合庁舎へ移転して執務しており、県と市の関連部署が同じ庁舎で執務することにより、住民サービスの向上や効率的・効果的な行政運営が図られている。
・建築から29年が経過し、経年劣化が著しい岐阜メモリアルセンターについて、公共施設等適正管理推進事業債を活用して長寿命化改修を行った（平成29年度）。
※その他複数の建物について、公共施設等適正管理推進事業債を活用して長寿命化改修を行っている。</t>
  </si>
  <si>
    <t>・総人口はR2からR32まで約22%減
・0-14歳人口20％減、15-64歳人口12％減、65歳以上人口32％増</t>
  </si>
  <si>
    <t>【公共建築物】
R6：383万ｍ２
【インフラ】
R6：
道路：2,781km
河川：2,578km
海岸：97km
砂防：3,009箇所
港湾：14港
漁港：８港
空港：１空港
公園：7公園　他</t>
    <rPh sb="67" eb="69">
      <t>カショ</t>
    </rPh>
    <rPh sb="75" eb="76">
      <t>ミナト</t>
    </rPh>
    <phoneticPr fontId="1"/>
  </si>
  <si>
    <t>【公共建築物】
◆維持管理・更新
・施設の老朽化に伴う維持管理、更新需要が増加
◆ニーズの変化
人口減少、少子高齢化の進行等による行政ニーズの変化を県全体だけでなく地域別にとらえ、施設のあり方を検討することが必要
◆管理目標の設定
行政ニーズの変化への対応の必要性、将来に渡る維持管理経費の見通し等を踏まえた施設総量の見直しが必要
【インフラ】
これまでも長寿命化に向け、補修、修繕を進めているが、点検がされていない、健全度が把握されていない等の施設も多い。
そこで、今後は、現在の施設が提供するサービスを次世代へ適確に継承するために、アセットマネジメントの手法を活用していく
◆管理目標の設定
施設機能の維持管理目標や会計的手法を導入した財務上の目標、顧客満足度に対する目標などを設定していく</t>
  </si>
  <si>
    <t>平成30年度で198億円</t>
  </si>
  <si>
    <t>（公共建築物）
公共建築物については、保全レベルを3段階で設定し、それぞれ試算した結果、保全レベルが低い場合（推計3）と高い場合（推計1）との差が30年間で▲3,976億円という結果となり、計画的な保全により長寿命化効果が創出され、コスト縮減にも効果があることがわかった。
推計１（対策強化）　１年あたり234億円
推計３（対策なし）　１年あたり366億円
（インフラ）
インフラ資産については、2018（平成30）年度における維持管理・更新費に関する投資額が約198億円であったのに対し、今後30年間に想定される年平均の維持管理・更新費は約341億円と約1.7倍に膨らむ見込みとなっている。ただし、予防保全管理の実施により、約220億円に縮減できる。</t>
  </si>
  <si>
    <t>（公共建築物）
公共建築物については、保全レベルを3段階で設定し、それぞれ試算した結果、保全レベルが低い場合（推計3）と高い場合（推計1）との差が30年間で▲3,976億円という結果となり、計画的な保全により長寿命化効果が創出され、コスト縮減にも効果があることがわかった。</t>
  </si>
  <si>
    <t>インフラ施設を所掌する「社会インフラ長寿命化推進会議」と、建築物・土地を所掌する「ファシリティマネジメント委員会」が設置されており、これらを中心に施設のライフサイクル全体を視野に入れたマネジメントを実施する。
　将来的には、公共施設を一元的にマネジメントする組織の整備を進める。</t>
  </si>
  <si>
    <t>現在本県では、指定管理者制度、ＰＰＰ／ＰＦＩなど、民間資金・能力を活用する多様な事業手法について検討、導入してきている。今後、公共施設等の更新、運営を持続的に行っていくためには、行政による対応には限界があることを踏まえ、民間や県民の知恵、ノウハウ、資金等を最大限活用していく。</t>
  </si>
  <si>
    <t>公共施設等の維持管理に当たっては、まず、利用や事故等に伴う破損等の状況把握のほか、経年劣化・損傷を把握するための日常的な巡視・パトロールを実施する。そして、さらに専門的見地からの状況把握を行うために定期的な点検・診断を実施する。また、点検・診断等によらず同様の構造・工法等による危険性が指摘され、利用者の安全確保に重大な懸念が生じる場合は、当該公共施設等に限らず、同様の危険性が推測される類似の施設全体において、点検・診断等を実施し、安全確保に努めるものとする。</t>
  </si>
  <si>
    <t>・事後保全から予防保全へといわれる長寿命化の概念も取り入れた計画的な保全に切り替えていくことで、既存施設を健全な状態で維持しかつ財政負担の軽減・平準化を図り、安心・安全な県民サービスの提供を実施していく。
・点検・診断等により既存施設の状態を評価した上で、耐用年数、部材の劣化予測などをもとに、予防保全の観点による最適な対策と費用を検討していく
・先進的な研究、点検・診断、修繕等の実績に関する情報を蓄積、評価することで、能率的で効果的な管理の手法や耐用年数の推定など基準類の充実などを図っていく。
・全体最適の考え方のもとに、施設ごとに中・長期的な計画を立案し、計画に基づいた維持・修繕・更新等を行っていく。
・財政負担が一時期に集中しないように、施設の重要度や劣化状況に応じた優先度を考慮に入れ、重要度・優先度が高いものから着手するなど平準化を図っていく。</t>
  </si>
  <si>
    <t>劣化が著しく安全を確保できない公共施設等については、速やかに使用を中止し、安全対策等の措置を講ずるものとする。ただし、老朽化等により供用廃止され、かつ、今後とも利用見込みのない公共施設等については、まずは、立入禁止措置を実施し、必要に応じて施設の除却等を行うなど、安全確保対策を実施するものとする。</t>
  </si>
  <si>
    <t>ア　インフラ資産の耐震化・津波対策
インフラ資産においては、これまでに橋梁等を中心に耐震対策が行われており、橋梁については、2011（平成23）年度末までに重要路線等にあるものについて約40％の耐震化が完了しており、今後、「静岡県地震・津波対策アクションプログラム2013」に基づき、2022（令和４）年度末までに対象橋梁のすべての耐震化を図るものとする。
また、河川堤防や海岸堤防、津波対策水門、農業用施設の耐震化についても今後進めていく。
イ　公共建築物の耐震化
これまで耐震化を実施してきたことにより、2014（平成26）年４月１日現在、785施設、2,837棟のうち2,822棟、99.5％の建築物が東海地震に対する耐震性を有し、そのうち災害時の拠点となる建築物はすべて耐震化が完了している状況である。
なお、東海地震に対して耐震性能が不足する15棟について、今後、耐震補強を１棟実施し、残りの14棟については施設の実態を踏まえ個別に耐震化を図ることとしている。</t>
  </si>
  <si>
    <t>公共施設等のうち、老朽化の状況や利用状況等の評価により今後も長く使い続け、県民サービスを提供していくと判断される長寿命化対象施設について、期待される耐用年数までの使用を可能とするための効果的・計画的な保全措置を講じるとともに、LCC(ライフサイクルコスト)の縮減も考慮に入れた長寿命化を推進する。</t>
  </si>
  <si>
    <t>本県は、1999（平成11）年度に全国で初めてユニバーサルデザインの理念を導入し、すべての人に配慮した施設整備等の取組を推進してきた。現在は、「第５次ふじのくにユニバーサルデザイン行動計画」（2018（平成30）年度から2021（令和３）年度）に基づき、「ハート」（誰もがお互いに思いやり共生する社会づくり）、「ソフト」（誰にも優しく魅力的なサービス・情報や製品の提供）、「ハード」（誰もが快適で過ごしやすいまちづくり）の３つの分野を柱として取組を進めている。
公共施設等の集約化、複合化、長寿命化改修等、ファシリティマネジメントの取組は、同計画における「ハード」と関係が深いことから、これらの実施にあたっては、同計画の趣旨に充分配慮するものとする。</t>
  </si>
  <si>
    <t>公共施設等の脱炭素化の推進については、静岡県地球温暖化対策実行計画に沿って対応していく。</t>
  </si>
  <si>
    <t>耐用年数到来による更新のタイミングだけでなく、社会情勢等の変化が生じた場合は、耐用年数にこだわらず、全体最適の視点で、施設の統廃合、複合化、ダウンサイジング等の手法を検討し活用していく。</t>
  </si>
  <si>
    <t>施設の廃止、集約化、複合化。用途変更に取組み、適正な施設量となるような全体最適のマネジメントを目指す。
【公共施設】
・余剰施設の売却・貸付など「量の見直し」
・維持管理経費の最適化、施設機能の向上など「質の見直し」
②延床面積等に関する目標
2049（令和31）年度末までに県有施設の総量（総延床面積）を20％削減（2019（令和元）年度比）する。
【インフラ】
施設ごとに将来的に必要な対策や費用を把握し、効率的・効果的に管理運営。</t>
  </si>
  <si>
    <t>公会計の基本的な活用方針として、固定資産台帳データの活用の重要性を踏まえ、減価償却累計額等のデータから老朽化分析を実施するなど施設評価に活用していく。</t>
  </si>
  <si>
    <t>耐用年数にこだわらず、全体最適の視点で、施設の統廃合、複合化、ダウンサイジング等の手法を検討し、結果、生じた未利用財産については、積極的に売却処分を行う。</t>
  </si>
  <si>
    <t>公共施設等を取り巻く課題は、県と市町で共有されるものが多いため、連携して取り組むことで効率的・効果的な対策をとることが期待できる。そのためには、将来にわたり取組の円滑な連携を目指し、まずは情報を共有していくことが重要である。この情報共有に基づく共通課題の認識、課題解決方法の研究等の連携については、行政経営研究会や道路メンテナンス会議等を活用していく。</t>
  </si>
  <si>
    <t>PDCAサイクルを活用し、社会情勢の変化とそれに伴う施設整備・管理手法の変化に合わせて、総合管理計画を見直す。</t>
  </si>
  <si>
    <t>【公共建築物】
庁舎等、教育施設、警察施設、職員住宅、県営住宅の施設の類型別に総量適正化などの管理の基本的な方針を設定
【インフラ】
維持管理業務を実施するに当たり「施設・工種・事業単位」とインフラ資産「全体」の２つの段階で構成するマネジメントを実施</t>
  </si>
  <si>
    <t>・旧長泉高校をファルマーバレープロジェクト新拠点施設に転用。
・旧静岡南高校をふじのくに地球環境史ミュージアムに転用。
・県内の地域ごとに開催しているFM研究会において、富士市上下水道部が移転先を探しているとの情報があった。これを受け、県富士総合庁舎の執務室配置を合理化、捻出したスペースをH30.9から貸付け。（費用：24,000千円　収入:12,730千円/年）</t>
  </si>
  <si>
    <t>令和２年</t>
  </si>
  <si>
    <t>755.9 万人</t>
  </si>
  <si>
    <t>・2020年～2025年頃をピークに減少に転じる見込み
・年少人口及び生産年齢人口が減少するものの、老年人口は増加し、2040年の高齢化率が30%を超えるなど、人口構造が大きく変化していく見込み</t>
  </si>
  <si>
    <t xml:space="preserve">【公共施設】
総延床面積810万㎡
【インフラ】
単位が一律でないため、記載省略
</t>
  </si>
  <si>
    <t>老朽化対策が必要となる県有施設は、再調達価額ベースで事業用資産（庁舎や公の施設）が約1.6兆円、インフラ資産（工作物や建物）が約7.8兆円の合計約9.4兆円となっており、2020年度の本県の一般会計予算額（約2.6兆円）の約3.6倍の規模となっている。
築30年を超えるものが52％となっており、10年後にはその割合が80％近くにまで達する。
財政状況は、扶助費などの義務的経費が増加傾向にある。
今後、施設の老朽化が急速に進むことが懸念される中、県民生活や経済活動を継続的に支えていくためには、財政が厳しい状況にあっても、必要な施設を適切かつ効率的に維持し、施設の安心・安全を確保することが一段と重要な課題となる。</t>
  </si>
  <si>
    <t>【公共施設】
・事後保全型約1兆9,412億円
【インフラ】
・事後保全型約2兆8,328億円
※いずれも今後30年間の単年度平均から算出</t>
  </si>
  <si>
    <t>【公共施設】
・事後保全型約1兆2,725億円
【インフラ】
・事後保全型約2兆3,090億円
※いずれも今後30年間の単年度平均から算出</t>
  </si>
  <si>
    <t>【公共施設】
・約6,687億円
【インフラ】
・約5,238億円</t>
  </si>
  <si>
    <t>ア　部局横断的組織の構築
施設に関する情報を共有し、全庁的な観点から施設の利活用を総合調整するため、部局横断的推進体制を整備する。
イ　管財部門と技術部門との協力体制強化
管財部門と技術（建築）部門との協力体制を強化し、施設管理者への支援を充実する。
ウ　管財部門と財政部門との連携強化
管財部門と財政部門との情報交換を密にして連携を強化し、財政負担の軽減・平準化を図り必要な予算確保に努める。
エ　施設管理者の知識・技術の向上
施設管理者向けの技術研修を実施するとともに、技術的アドバイスが実施できる体制を整備する。また、これらの対応状況等を整理して全庁的に情報共有することにより、施設管理者の知識・技術の向上を図る。</t>
  </si>
  <si>
    <t>施設の改修・更新に当たっては、積極的に民間資金等の活用（PPP/PFI）を検討し、できる限り財政負担を軽減する。</t>
  </si>
  <si>
    <t>ア 施設管理者の知識・技術の向上 
施設管理者向けの技術研修を実施するとともに、技術的アドバイスが実施できる体制を整備する。対応状況等を整理して全庁的に情報共有することにより、施設管理者の知識・技術の向上を図る。
イ 基準類の整備 
施設の特性を踏まえた点検・診断の基準を整備し、施設の健全性を適切に把握する仕組みを構築する。点検が困難な箇所については状態監視の方法を検討し、健全性の把握に努める。
ウ 定期点検の実施 
点検基準に従い、施設管理者（必要に応じて技術部門）による定期的な点検をこれまでどおり確実に実施する。
エ 点検結果の収集・蓄積・活用 
点検・診断の結果等の情報を適切に管理する仕組みや、必要に応じて集約・分析・活用できる仕組みを構築し、より効果的・効率的な維持管理につなげる。</t>
  </si>
  <si>
    <t>ア　予防保全の実施
劣化の有無や兆候を確認・予測した予防的補修など、予防保全の実施により性能・機能の保持・回復を図る。
イ　長寿命化計画の策定・推進
策定した施設類型ごとの長寿命化計画に基づき、施設のライフサイクルコストが最小となるよう、最適な方法により計画的な維持保全を推進する。
ウ　ニーズ変化への対応
施設の更新等の機会に、用途変更・集約化・廃止等を検討する。
エ　多様な主体との連携
施設の改修・更新に当たっては、積極的に民間資金等の活用（PPP/PFI）を検討し、できる限り財政負担を軽減する。また、同種の市町村事業との一括発注、維持管理への住民参加など、多様な主体との協働の推進を目指す。</t>
  </si>
  <si>
    <t>ア 同種・類似リスクへの対応 
施設の危険箇所が発見された場合は、同種の施設についても早急に点検を実施し、事故の未然防止に努める。
イ 建物の非構造部材の安全対策 
建物の非構造部材（外壁、ガラス、吊り天井等）の安全対策については、大規模改修に併せて行うなど効率的な実施を行う。
ウ 利用見込みのない施設の除却 
 防犯・防災・事故防止等の観点から、利用見込みのない（必要性が認められない）施設の除却をできる限り推進していく。</t>
  </si>
  <si>
    <t>ア 耐震改修の推進 
これまで着実に実施してきた「第３次あいち地震対策アクションプラン」等に基づく耐震対策を、引き続き計画的に進める。
イ ＢＣＰ（業務継続計画）対策の強化 
災害発生時においても県として必要な業務を継続する必要があることから、災害拠点施設等の機能維持のための耐震対策を推進する。</t>
  </si>
  <si>
    <t>ア　予防保全の実施
劣化の有無や兆候を確認・予測した予防的補修など、予防保全の実施により性能・機能の保持・回復を図る。
イ　建物の大規模改修の実施
施設の特性に応じ、ライフサイクルコストが最小となるよう様々な工法等を比較し、最適な方法で適切な時期に大規模改修を実施する。なお、大規模改修が技術的に困難な場合等は、更新（建替え）も検討する。</t>
  </si>
  <si>
    <t>すべての県民が施設を円滑に利用できるように、ユニバーサルデザインについて取組を進める。</t>
  </si>
  <si>
    <t>施設の更新等の機会に、施設に対するニーズ変化を踏まえ、脱炭素化を検討する。</t>
  </si>
  <si>
    <t>ア　余剰施設の集約の推進
県有施設利活用・保守管理プログラムにより施設総量の最適化を図る。
イ　将来的な施設の必要性・集約化の検討
社会構造や行政ニーズの変化を踏まえ、民間資金等の活用等多様な主体との連携も視野に入れ、施設規模の見直しや集約化・廃止を検討する。
ウ　広域的な視野での検討
国・市町村との連携も含め、広域的な視野で地域の国公有財産の最適利用に向けて検討する。</t>
  </si>
  <si>
    <t>平準化に関する目標
【公共施設】
・事後保全型約647億円
・予防保全型約424億円
・予算規模約410億円
【インフラ】
・事後保全型約944億円
・予防保全型約770億円
・予算規模約713億円
○予防保全型の維持管理に切り替えても現在の予算規模を上回るため、さらなるコスト縮減策を講じる必要がある。</t>
  </si>
  <si>
    <t>2013年4月の新公会計制度導入を機に、資産としての金額情報を付加した固定資産台帳を整備したことで、庁舎や学校等の建物だけでなく、従来は個別の台帳で管理されていた道路や河川等も含め、資産価値を一元的に把握できるようになり、これによって把握した再調達価額を用いて、今後の更新費用の概ねの規模を見込んでいる。</t>
  </si>
  <si>
    <t>施設の必要性や利用状況を常に検証し、効用の低い施設や余剰スペースについては利用調整や処分を行う。</t>
  </si>
  <si>
    <t>本県では県有施設利活用・保守管理プログラムにより市庁舎との共同利用（ワンフロア化）等を行った事例があるが、今後もこの取組をさらに広げ、国・市町村との連携も含め、広域的な視野で地域の国公有財産の最適利用に向けた検討を行う。</t>
  </si>
  <si>
    <t>一定の基準に基づく点検・診断により、必要な対策を実施、その点検結果・対策履歴等を蓄積し、次の点検・診断に活用するというメンテナンスサイクルの構築を推進する。</t>
  </si>
  <si>
    <t>施設類型ごとの長寿命化計画に基づき、施設のライフサイクルコストが最小となるよう様々な材料・工法等を比較して最適な方法で計画的な維持保全を推進する。また、改修や修繕等による効果を検証して継続して計画を見直す。</t>
  </si>
  <si>
    <t>・公共施設等総合管理計画に基づき、2020年度までに長寿命化計画（個別施設計画）を策定。
・公共施設等適正管理推進事業債を活用し、芸術文化センターの改修や、高等技術専門校の集約化を実施。
・除却事業に係る地方債を活用し、愛知工業高校等の施設の取壊しや道路構造物の撤去を実施。</t>
  </si>
  <si>
    <t>2010年から2040年までの30年間で約35万人（18.7％）が減少し1965年頃の人口規模になり、2040年の人口構成比は高齢人口が36％、年少人口が10％と少子高齢化が一段と進むものと推計される。</t>
  </si>
  <si>
    <t>【公共施設】
H25：約203万㎡
【インフラその他施設】
H25：道路実延長3,461km、橋梁3,990橋、信号機3,190箇所、河川延長2,338km、砂防設備1,914施設、治山施設8,770箇所、海岸保全施設延長335km、下水処理場5施設、下水道管渠延長224km、県管理港湾19、都市公園6、県営漁港12、地方卸売市場1施設及び企業庁資産・病院事業庁資産</t>
  </si>
  <si>
    <t>①公共施設等の急速な老朽化への対応
②社会経済情勢等の変化への対応
③財政負担の軽減・平準化
④災害への備え</t>
  </si>
  <si>
    <t>総務省が提供するソフトにより、公共施設の大規模改修や建替えに要する経費の試算を行ったところ、今後40年間で約9,141億円、年平均約229億円が必要となるとの結果が算出された。</t>
  </si>
  <si>
    <t>現在使用している施設の長寿命化を行った場合、公共施設の大規模改修や建替えに要する経費は年平均約143億円となる見込み。</t>
  </si>
  <si>
    <t>長寿命化しない場合と比較して年平均約86億円の削減が見込まれる。</t>
  </si>
  <si>
    <t>各部局が取り組む公共施設等の管理に関する情報について現状や課題を共有しながら、総合的かつ計画的に管理することができるよう、庁内に「公共施設等総合管理推進会議」を設置する</t>
  </si>
  <si>
    <t>公共施設等の更新などに際しては、民間の技術・ノウハウ、資金等を活用することも有効な場合があることから、PPP も検討する</t>
  </si>
  <si>
    <t>・公共施設等の管理者は、個別施設計画等に基づき、適切に公共施設等の点検を行い、劣化・損傷の程度や原因等を把握するとともに、劣化・損傷が進行する可能性や施設に与える影響等について診断（評価）を実施します。
・維持管理・更新等に係る基準等を自ら有していない管理者は、当分の間、国や他都道府県が定めた基準等を参考に点検・診断を実施するものとします。
その取組を継続する中で、知見やノウハウを蓄積し、点検・診断の精度向上を図ります。
・点検・診断・修繕の履歴を集積し、以後の点検・診断・修繕に反映していくという「メンテナンスサイクル」を構築します。</t>
  </si>
  <si>
    <t>・公共施設等の更新などの際は、ライフサイクルコストを低く抑えられ、維持管理がしやすい構造とすることを念頭に置いて更新等を行う。
・公共施設等の更新などに際しては、民間の技術・ノウハウ、資金等を活用することも有効な場合があることから、PPP も検討する。
・施設を「ユニバーサルデザインのまちづくり推進条例」の整備基準に適合させるよう努めることで、全ての人が利用しやすい公共施設等となるように取り組む。
・環境負荷の低減や省エネルギーに取り組む。
・文化財等歴史的建造物として指定されている建築物等については、三重県の文化財の保護・継承の観点から、適切な保全・保有主体を調整しつつ、適切に保全されるよう措置を講じる。</t>
  </si>
  <si>
    <t>・点検・診断等で劣化・損傷等が認められた公共施設等については、すみやかに修繕・改修を検討するものとします。
・高度の危険性が認められた公共施設等や、老朽化し今後とも利用見込みのない公共施設等については、すみやかに施設の除却等を行うものとします。
・予算や何らかの事情により、除却等に時間を要する場合にあっては、防護柵の設置等立入禁止措置を講じ、第三者の安全の確保に十分な配慮を行います。</t>
  </si>
  <si>
    <t>・公共施設等は、平常時の機能のみならず、災害時の拠点施設や物資、人員の輸送施設として、重要な機能を併せ持っており、発災時において、これらの機能を十分発揮できるよう、これまでに引き続き計画的に耐震化の措置を講じるとともに、風水害などその他の大規模自然災害に関しても対策を講じていくこととします。</t>
  </si>
  <si>
    <t>・点検・診断を定期的に実施するとともに、「予防保全」に取り組むことで、公共施設等の長寿命化を推進する。
・長寿命化は、今後も県が所有・管理していく必要性が認められた範囲で、また、更新（建替え）などの代替手段よりも費用合計が低く抑えられる場合に、施設の安全性を確保しつつ、実施する。</t>
  </si>
  <si>
    <t>・施設を「ユニバーサルデザインのまちづくり推進条例」の整備基準に適合さ
せるよう努めることで、全ての人が利用しやすい公共施設等となるように取
り組んでいきます。</t>
  </si>
  <si>
    <t>・環境負荷の低減や省エネルギーに取り組む。</t>
  </si>
  <si>
    <t>・公共施設等を県が所有・管理する必要性について検証し、必要性に対して説明責任が果たせないような場合は、施設の供用廃止を進める。
・廃止した公共施設等（用地を含む）については、他用途への転用や市町、民間への売却など利活用計画を決定し、早期の有効活用を図る。
・将来、公共施設等を更新する際には、社会情勢の変化や分権の推進状況等を踏まえて、国や市町との役割分担の観点や、民間代替可能性の観点から、適切な所有・管理主体をあらためて検討する。
・県民サービスの向上や効率性、費用縮減の観点から、県の施設の複合化・集約化のみならず、国や市町の施設などとの複合化・集約化についても検討する 。</t>
  </si>
  <si>
    <t>・廃止した公共施設等（用地を含む）については、他用途への転用や市町、民間への売却など利活用計画を決定し、早期の有効活用を図る。</t>
  </si>
  <si>
    <t>・将来、公共施設等を更新する際には、社会情勢の変化や分権の推進状況等を踏まえて、国や市町との役割分担の観点や、民間代替可能性の観点から、適切な所有・管理主体をあらためて検討する。
・県民サービスの向上や効率性、費用縮減の観点から、県の施設の複合化・集約化のみならず、国や市町の施設などとの複合化・集約化についても検討する 。</t>
  </si>
  <si>
    <t>・対象期間については、個別施設計画の策定や実施の状況を踏まえて必要に応じて見直し。
・「第２章公共施設等の現況及び将来の見通し」については、今後、この基本方針や個別施設計画の実施を通じて、不断の見直しを実施し、順次充実させる。
・「第３章公共施設等の総合的・計画的な管理に関する基本方針」についても、今後の社会経済情勢の変化や三重県の財政状況を踏まえ、必要な都度、改訂を行う。</t>
  </si>
  <si>
    <t>不断の見直しを実施し、順次充実させる</t>
  </si>
  <si>
    <t>「１　基本的な考え方」に基づき、各公共施設等の適切な維持管理・更新等が行えるよう、「施設類型ごとの管理に関する基本的な方針」を定める。なお、施設の特性により、「施設類型ごとの管理に関する基本的な方針」によりがたい施設や、いずれの施設類型にも属さない施設については、「１　基本的な考え方」をもとに各公共施設等の管理者において適切に管理していく。</t>
  </si>
  <si>
    <t>・個別施設ごとの具体の対応方針を定める、「個別施設ごとの長寿命化計画（個別施設計画）」として、県本庁舎及び地域総合庁舎を対象とした「総合庁舎等個別施設計画」（H27.3策定）をR3.3月に改定した。また、職員公舎を対象とした「個別施設計画（職員公舎）」をR3.3月に策定した。</t>
  </si>
  <si>
    <t>・生産年齢人口の割合は落ち込む一方、高齢者人口は30年間で1.3倍に増加すると予測。
・県内市町では多くの地域で減少するものと推測されている。</t>
  </si>
  <si>
    <t>貸借対照表（令和２年３月31日現在）の資産額は約１兆5,284億円（内訳　建築物・土地等：3,521億円、インフラ施設：1兆430億円、公営企業施設：1,333億円）
【建築物】R元末（以降の施設も同様）：建築物数：約4,030、施設数：460、延床面積：約146.7万㎡
【インフラ施設】
［道路施設］道路延長：2,292㎞、橋梁：3,085　他
［河川管理施設］可動堰：５施設、樋門：11施設　他
［港湾施設］水域施設：８施設、外郭施設：48施設　他
［治水ダム］治水ダム：６箇所
［砂防関係施設］砂防設備：5,801施設、地すべり防止施設：17施設　他
［公園施設］園路広場：678箇所、休養施設：1,570箇所　他
［県営住宅］県営住宅（42団地）：170（建物数）
［農業水利施設］農業用排水路（基幹水路）：1,000㎞、農業用排水路（末端水路）：12,000㎞　他
［治山・林道施設］治山（渓間工）：10,681基、林道：２路線
［交通安全施設］信号柱：9,659本、信号制御機：2,304基　他
［その他施設］自然公園施設：1,898.50㎡
［公営競技事業施設］新スタンド：29,529㎡、競技総合センター：5,137㎡　他
［流域下水道施設］処理場：1,272,000㎡、ポンプ場：30,373㎡　他
［工業用水道事業施設・水道用水供給事業施設］浄水場：４箇所、水道用水管路：207㎞　他
［病院］総合病院：71,580㎡、小児保健医療センター：9,055㎡　他
［大学］大学管理棟等：21,072㎡、学部棟：42,377㎡　他</t>
  </si>
  <si>
    <t>① 公共施設等の老朽化の進行への対応
　・施設の機能劣化等に伴い、適切な維持管理が困難となり、サービス水準の低下を招くおそれ
　・施設の維持管理経費に加え、老朽化に伴う大規模改修や更新等の経費による負担増
　・負担増の集中による、将来世代の負担増
【留意事項】
●「施設の劣化や老朽化を極力抑え、より長く使うための長寿命化対策や計画的な更新・改修に取り組み、コストの縮減・平準化」「指定管理者制度などのＰＰＰ ／ＰＦＩ 等による民間活力の活用」「新技術の導入等により、一層のサービス・利便性の向上」に努める必要がある
② 人口減少をはじめとする社会経済情勢等の変化への対応
　・中長期的には施設に対する需要が低下
　・道路等の社会インフラの維持が困難
　・現状規模での全ての施設の維持は、財政的に極めて困難であり、効率性の面からも不適切
【留意事項】
●今後の財政面での課題および県民の負担によって維持されている公的財産である点を考慮すると、役割を終えたと判断されるもの等については、廃止や転用等を図るなど、施設総量の適正化に努めていく必要がある
●施設には省エネへの対応や更なる安全・安心、ユニバーサルデザインといった観点から、先導的役割も求められており、環境変化に柔軟かつ適切に対応していく必要がある</t>
  </si>
  <si>
    <t>【建築物】30年間で6,988億円
【インフラ施設】30年間で6,147億円
【公営企業施設】30年間で8,169億円
【地方独立行政法人】30年間で356億円</t>
  </si>
  <si>
    <t>【建築物】30年間で3,487億円
【インフラ施設】30年間で5,217億円
【公営企業施設】30年間で4,255億円
【地方独立行政法人】30年間で59億円</t>
  </si>
  <si>
    <t>【建築物】30年間で3,501億円
【インフラ施設】30年間で930億円
【公営企業施設】30年間で4,432億円
【地方独立行政法人】30年間で297億円</t>
  </si>
  <si>
    <t>総合管理計画を推進するために、総務部が進行管理を担当し、関係部局と連携を図り、統括的に当該計画の進行管理、検証を行う。
　また部局横断的な庁内組織として、「公共施設等マネジメント会議」を設置。</t>
  </si>
  <si>
    <t>施設の劣化や老朽化の進行を極力抑え、より長く使うための「長寿命化対策」や計画的な更新・改修に取り組み、コストの縮減・平準化を極力図るとともに、指定管理者制度などのＰＰＰ／ＰＦＩ等による民間活力の活用、新技術の導入等により、一層のサービス・利便性の向上に努める必要があります。</t>
  </si>
  <si>
    <t>日常点検や巡視、パトロール等により、施設の状況を常に確認するとともに、利用や事
故、災害等に伴う施設の劣化や損傷等の不具合の状態を的確に把握します。また、一定の基準による点検・診断等の結果を適切に集積し、以後の維持管理・点検・診断・修繕等に
反映させていきます。
点検・診断の精度向上のため、点検技術に関する研修の充実、施設管理者の知識・技術
の向上を図るとともに、点検方法やメンテナンスサイクルの見直しを継続的に行う中で、
知見やノウハウを蓄積し、より効果的で効率的なメンテナンスサイクルの構築を目指しま
す。</t>
  </si>
  <si>
    <t>経営的視点を取り入れながら、利用者目線に立ったサービスの向上や一層効果的・効率的な維持管理（維持管理の最適化）を行っていく必要があります。
更新や改修の緊急性・必要性、投資効果、ＬＣＣ（ライフ・サイクル・コスト）等を十分見極めながら、選択と集中の徹底を図り、限られた財源の中で、地方債や基金も有効に活用しながら、計画的な更新・改修を図ります。</t>
  </si>
  <si>
    <t>施設の劣化や損傷が直ちに利用者や第三者の被害等につながることのないよう、点検・
診断等による危険箇所等の早期発見・早期対応のほか、同種類似リスクへの対応を確実に行い、事故の未然防止・安全の確保に努めます。
また、新型コロナウイルス感染症対策について、各施設では業種別ガイドラインに基づく感染防止策の徹底を図ります。さらに、防犯・防災上の取組についても、積極的に推進します。</t>
  </si>
  <si>
    <t>施設は、平常時の機能のみならず、災害時の拠点機能や物資、人員の輸送機能としての重要な役割を併せ持っていることから、災害発生時において、その機能を十分発揮できるよう、引き続き「地震防災緊急事業五箇年計画」に基づき、計画的な耐震対策を実施していきます。また、その実施に当たっては、施設の修繕等との一体施工などトータルコストの縮減に努めます。</t>
  </si>
  <si>
    <t>「事後保全型維持管理（修繕）」から、「予防保全型維持管理（修繕）」への転換を図り、施設の性能・機能の保持・回復を図ることにより、長寿命化を図ります。</t>
  </si>
  <si>
    <t>全ての人がお互いの人権や尊厳を大切にし、支え合い、その人らしく活躍できる共生社
会の実現には、社会的障壁7を取り除くことが重要です。
年齢、性別、能力、体格などの多様な違いを踏まえ、誰もが利用しやすい施設となるよ
う、必要かつ合理的な配慮の提供を適切に行うとともに、物理的・人的制約等の理由で代替性が乏しく、計画期間である令和 7 年度までに整備する必要性の高い施設について、国の「ユニバーサルデザイン 2020 行動計画」に基づき、ユニバーサルデザイン化を推進します。</t>
  </si>
  <si>
    <t>近年の気候変動の影響や2050 年の温室効果ガス排出量実質ゼロに向けた国内外の情勢を踏まえ、環境と経済・社会活動をつなぐ循環が実現され、かつ気候変動の影響にも対応した脱炭素社会の構築が必要であるとの観点から、「滋賀県CO2 ネットゼロ社会づくり推進計画」に基づき、公共施設における機器の高効率化、高断熱化および再エネ導入手法を検討した上で、次の取組を進めます。
（予防保全）
機器の高効率化に資するものは、優先順位を高めて推進します。
（更新・改修）
施設の更新・改修は、「滋賀県CO2 ネットゼロ社会づくり推進計画」に基づき、施設の基本計画策定時から、総合的な省エネや再エネ技術の導入について、率先垂範を意識して推進します。</t>
  </si>
  <si>
    <t>（建築物）既存施設については、全ての建築物を対象に実施した「施設評価（施設の棚卸し）」の結果に基づき、着実に施設の廃止や縮小等の見直しを進めます。
（インフラ施設）
ストック効果、整備費用、維持管理経費のバランスを十分考慮しながら真に必要な投資へ重点化するとともに、時代とともに変化する社会の要請を踏まえた施設規模の適正化等を図ります。
（公営企業施設）
将来的な利用ニーズの動向などを踏まえ、施設・事業規模の最適化について検討を行うとともに、新技術の活用等により、施設の効率化が可能な場合などは施設配置の最適化などについても検討します。</t>
    <rPh sb="1" eb="4">
      <t>ケンチクブツ</t>
    </rPh>
    <rPh sb="79" eb="81">
      <t>シセツ</t>
    </rPh>
    <rPh sb="170" eb="172">
      <t>コウエイ</t>
    </rPh>
    <rPh sb="172" eb="174">
      <t>キギョウ</t>
    </rPh>
    <rPh sb="174" eb="176">
      <t>シセツ</t>
    </rPh>
    <phoneticPr fontId="1"/>
  </si>
  <si>
    <t>【建築物】
・新増設は、原則として行わない。
・既存施設の活用や集約化等を図り、延床面積を縮小</t>
  </si>
  <si>
    <t>平成28年度に固定資産台帳を整備し、施設情報の集約化・共有化を進めました。今後、固定資産台帳を基に算出した有形固定資産減価償却率（資産老朽化比率）などのデータを踏まえながら、施設別に分析を行うなど、更新・改修等における効率的・効果的な検討に活用します。</t>
  </si>
  <si>
    <t>　施設の使用可能な期間は、その置かれた状況により大きく異なることから、点検・診断等の結果に基づき、施設ごとの状況を見極め、きめ細かく判断することとします。
　施設には、社会基盤やサービス提供の場といった本来の役割に加え、様々な観点から施設を有効に活用することで、その価値を高めていくことも求められています。</t>
  </si>
  <si>
    <t>既存施設については、全ての建築物を対象に実施した「施設評価（施設の棚卸し）」の結果に基づき、着実に施設の廃止や縮小等の見直しを進めます。
また、現状等をデータに基づき客観的に把握・分析した上で、将来の利用動向の変化を見据えた施設規模の適正化、国や市町の施設との連携、地域の活性化や県民サービスの向上等を考慮した施設の最適配置の実現といった観点から、今後とも継続的に個別施設ごとの検討を進めていきます。</t>
  </si>
  <si>
    <t>本方針で定めた内容について、毎年度、総務部財政課財産活用推進室において、進捗状況や取組効果を評価します。その結果については、議会への報告をはじめ、県ホームページで公表することとします。</t>
    <rPh sb="21" eb="24">
      <t>ザイセイカ</t>
    </rPh>
    <rPh sb="24" eb="31">
      <t>ザイサンカツヨウスイシンシツ</t>
    </rPh>
    <phoneticPr fontId="1"/>
  </si>
  <si>
    <t>１年</t>
    <rPh sb="1" eb="2">
      <t>ネン</t>
    </rPh>
    <phoneticPr fontId="1"/>
  </si>
  <si>
    <t> 各施設の維持管理・修繕・更新等を行うに当たっては、施設類型ごとの長寿命化計画やこの基本的な方針に基づき、施設の安全性を確保することはもちろんのこと、施設のLCCが最小となるよう努めるとともに、施設特性を十分考慮した上で、効果的かつ効率的な維持管理の実現を図ることとします。
※上記と別に施設類型ごとに方針を記載。</t>
  </si>
  <si>
    <t>・「施設評価」の取組による建築物の廃止や縮小等の見直し
・計画的な更新・改修を行うための「更新・改修方針」の策定
・長寿命化対象施設に対して予防保全を計画的に実施し、使用期間を延伸</t>
  </si>
  <si>
    <t>・総人口は、平成16年の265万人をピークに減少傾向
・年少人口（０歳～14歳）、生産年齢人口（15歳～64歳）は既に減少を続けている一方で、老年人口（65歳以上）は増加を続けている。</t>
    <rPh sb="1" eb="4">
      <t>ソウジンコウ</t>
    </rPh>
    <rPh sb="6" eb="8">
      <t>ヘイセイ</t>
    </rPh>
    <rPh sb="10" eb="11">
      <t>ネン</t>
    </rPh>
    <rPh sb="15" eb="17">
      <t>マンニン</t>
    </rPh>
    <rPh sb="22" eb="24">
      <t>ゲンショウ</t>
    </rPh>
    <rPh sb="24" eb="26">
      <t>ケイコウ</t>
    </rPh>
    <rPh sb="28" eb="32">
      <t>ネンショウジンコウ</t>
    </rPh>
    <rPh sb="34" eb="35">
      <t>サイ</t>
    </rPh>
    <rPh sb="38" eb="39">
      <t>サイ</t>
    </rPh>
    <rPh sb="41" eb="43">
      <t>セイサン</t>
    </rPh>
    <rPh sb="43" eb="45">
      <t>ネンレイ</t>
    </rPh>
    <rPh sb="45" eb="47">
      <t>ジンコウ</t>
    </rPh>
    <rPh sb="50" eb="51">
      <t>サイ</t>
    </rPh>
    <rPh sb="54" eb="55">
      <t>サイ</t>
    </rPh>
    <rPh sb="57" eb="58">
      <t>スデ</t>
    </rPh>
    <rPh sb="59" eb="61">
      <t>ゲンショウ</t>
    </rPh>
    <rPh sb="62" eb="63">
      <t>ツヅ</t>
    </rPh>
    <rPh sb="67" eb="69">
      <t>イッポウ</t>
    </rPh>
    <rPh sb="71" eb="73">
      <t>ロウネン</t>
    </rPh>
    <rPh sb="73" eb="75">
      <t>ジンコウ</t>
    </rPh>
    <rPh sb="78" eb="79">
      <t>サイ</t>
    </rPh>
    <rPh sb="79" eb="81">
      <t>イジョウ</t>
    </rPh>
    <rPh sb="83" eb="85">
      <t>ゾウカ</t>
    </rPh>
    <rPh sb="86" eb="87">
      <t>ツヅ</t>
    </rPh>
    <phoneticPr fontId="1"/>
  </si>
  <si>
    <t>【公共建築物】（令和３年３月末現在）
庁舎系施設：256施設、281,008㎡
府民・文化施設：134施設、713,145㎡
教育施設：83施設、885,744㎡
警察施設：399施設、241,951㎡
職員住宅：31施設、22,981㎡
【インフラ】（令和３年３月末現在）
○道路：橋りょう2,162橋、舗装2,142km、トンネル63本
○港湾：港湾３港
○河川：堤防、河川護岸等1,852km、排水機場等43箇所、ダム2基
○砂防：砂防施設2,915基、急傾斜地崩壊防止施設307区域、地すべり防止施設18区域
〇府営住宅：府営住宅130団地
○公園：11公園
○漁港：2箇所
○電気：発電所１箇所
○水道：浄水場３箇所、導送水管87km
○工業用水道：浄水場１箇所、導水配水管29km
○流域下水道：浄化センター４箇所、幹線管渠：108km、ポンプ場：９箇所
○交通安全施設：信号制御機3,318基、信号柱11,976本</t>
  </si>
  <si>
    <t>（１）公共施設等の老朽化
公共建築物は昭和40年代から50年代にかけて建設された施設が多いことから、老朽化が進んでおり、計画的に対策を講じることが必要。また、インフラ施設についても、施設の老朽化が進んでおり、アセットマネジメントによる計画的な点検・補修を継続して実施していくことが必要。
（２）人口減少等による社会情勢の変化
少子高齢化の進行や地球環境問題への新たな対応など、公共施設等に求められるニーズの変化を考慮した上で、施設の存廃を含む事務事業の最適なあり方を検討することが必要。
（３）メンテナンス経費の増加
近年、投資的経費は1,000億円程度で推移しており、支出の10％から13％程度。施設の老朽化が進む中、今後、支出の増大が見込まれる。府全体の施設の保有状況や利用状況等の把握を含め、部局横断的な検討を行った上で、資産の最適な維持管理を実施し、メンテナンス経費の軽減・平準化を図ることが必要。
（４）本方針の確実な推進
事後保全的な対応となっている施設が存在する現状を踏まえ、維持管理が適切に実施されるための技術的支援の取組が必要。</t>
  </si>
  <si>
    <t>平成28年度に総務省が推奨する「公共施設等更新費用試算ソフト」等により、今後40年間（平成28年度～令和37年度）における維持管理・更新コストを試算したところ、長寿命化等の対策を講じた場合、公共建築物が約4,700億円（約118億円/年）、インフラが約6,700億円（約168億円/年）と推計された。令和３年度に改めて試算したところ、原材料費及び労務費等の上昇を主な要因として増額する結果となった。</t>
  </si>
  <si>
    <t>部局横断による全庁的な体制である「府有財産戦略活用推進本部」を中心に、各部局・広域振興局等に「府有財産戦略活用総括推進員」等を配置して推進する。</t>
  </si>
  <si>
    <t>平成15年度に「京都府ＰＦＩ事業導入指針」を策定し、事業費が10億円以上の全ての施設整備事業について、ＰＦＩ事業の適否を検討。また、「産・学・金・公」で連携・協力体制を構築した上で、施設・用地の財産的価値や今後の利活用の可能性を分析し、未利用資産の戦略的な売却や民間のノウハウ・智恵を活用したＰＰＰの推進等に取り組む。</t>
  </si>
  <si>
    <t>法令に基づく点検の実施とともに、施設管理者による自主点検を実施。また、施設管理者が劣化状況を把握しやすくするため、研修の実施や建築・設備系の技術者による現地調査等を実施。</t>
  </si>
  <si>
    <t>維持すべき施設への優先的な投資や予防保全等の適切なメンテナンスによる長寿命化、民間活力の活用等により、維持・更新に係る経費の軽減を図るとともに、計画的に施設の維持管理・更新を行う。</t>
  </si>
  <si>
    <t>防災危機管理等の観点から老朽化が原因となる事故を未然に防止し、府民生活や経済活動を継続的に維持するとともに、社会基盤の適切な整備や維持管理を実施。</t>
  </si>
  <si>
    <t>人的な被害が生じる恐れがあるなど特に危険性が高い箇所の修繕等を速やかに行うとともに、防災拠点となる公共施設等や避難・救助で重要な役割を果たす施設等について、災害等の緊急時に多様な役割を果たすべく災害時において十分に機能するよう引き続き計画的に耐震化等を実施。</t>
  </si>
  <si>
    <t>庁舎等の建築物や道路・河川等のインフラの多種多様な施設等の機能や特性を考慮した上で、点検・診断・修繕・更新・記録等の適切なメンテナンスサイクルを確立し、損傷が軽微な段階で計画的な補修・修繕等を実施する予防保全型の維持管理を行うことなどにより、効率的・効果的な施設機能の維持・向上を図り、施設の長寿命化を推進する。</t>
  </si>
  <si>
    <t>子どもや高齢者、障害のある人にも利用しやすい施設となるようバリアフリー化を一層進める。</t>
  </si>
  <si>
    <t>公共施設等の更新及び改修等に当たっての省エネ設備の導入やZEB化、また、既存施設における照明のLED化や自家消費型の太陽光発電設備の導入等の取組を進める。</t>
  </si>
  <si>
    <t>将来的な行政ニーズを踏まえた施設のあり方について、適宜検討を行い、廃止や統合・複合化、規模の見直し等の方針を定めた上で、公共施設等の最適化を図る。
その際、府有施設のみではなく、国や市町村の所有する施設や民間施設とも連携しながら、施設の有効活用や施設の集約化・共用化等を推進する。</t>
  </si>
  <si>
    <t>施設の劣化状況・工事履歴などの情報のほか、利用状況・維持管理コストなどの施設を運用する上での情報等について、新地方公会計システムと連関させるなど、情報の一元化・共有化を図る。</t>
  </si>
  <si>
    <t>未利用資産の幅広い利活用を促進し、利活用ニーズがないものについては、計画的に売却するなど財源の確保に努める。</t>
  </si>
  <si>
    <t>国や市町村と情報共有等における連携を図ることにより、公共施設等を取り巻く課題を共有するとともに、最適な施設利用等につなげる。</t>
  </si>
  <si>
    <t>府有施設の計画的な修繕、事業の評価・チェックなどを行うマネジメントシステムを構築し、ＰＤＣＡサイクルによる適切な運用を継続して行う。</t>
  </si>
  <si>
    <t>平成29年度から令和８年度までを第１次取組期間とする。</t>
  </si>
  <si>
    <t>全16類型ごとに施設管理に関する基本的な方針を記載している。</t>
  </si>
  <si>
    <t>京都市と「京都動物愛護センター」の共同設置や「京都府保健環境研究所（京都市衛生環境研究所）」の共同整備等</t>
  </si>
  <si>
    <t>・総人口はH27からの30年間で15.4%減。
・65歳以上の高齢化率は26.2%から36.2%まで上昇
・15～64歳の生産年齢人口の全人口に占める割合は61.3%から53.5%まで低下
・15歳未満の年少人口の全人口に占める割合は12.4%から10.3%まで低下</t>
  </si>
  <si>
    <t>《建物》
H26年度末：施設の総数は1,761、その延床面積の合計は約1,322万㎡
（注）府営住宅については、H27年8月1日に市へ移管済みのものについて除いている。
　同じく、地方独立行政法人が所有するものも除いている。
《インフラ》
Ｈ26年度末：
■道路等
【道路】
道路 192路線 1,530km、橋梁 2,209橋 96km、トンネル 30トンネル 8km、地下道30箇所、モノレール 2路線 28.6km　
【治水】
河川 154本 777km、河川設備 183施設 、砂防852基32,225ha、渓岸保全68.5km、急傾斜地173地区、地すべり13地区、ダム 2基、海岸172施設74km
【下水道】
管渠 7流域 560.4km、設備 4,081施設
【港湾】
 62施設 120バース
【公園】
 19公園 985.0ha
■環境農林水産施設
【治山施設】
保安林管理道　2路線　6.6㎞
【自然公園】
大阪府民の森　9公園　617ha、長距離自然歩道等　5路線　286.4km
【埋立処分地】
護岸　6.4km、管理施設等　3箇所　
【農業施設】
水利施設等　28本、農道　9路線、トンネル・橋梁　26本、ため池・ダム　9箇所
【漁港】
漁港　12漁港、施設116施設、漁港海岸9.1km</t>
  </si>
  <si>
    <t>現状：
施設の基本情報は一元管理しているものの、建築・電気・機械の各種設備に係る保全情報は十分に把握できていないため、計画的な保全・管理体制が構築できていない。そのため、各施設の管理者が日常の管理を行っているものの、実態としては不具合が発生してから補修対応をする、いわゆる事後保全に頼る傾向があり、こうした対応を続けていると、今後、施設の著しい機能低下に繋がる可能性がある。
また、施設の改修や更新にあたり、施設に投資する当面の経費を削減するあまり、施設のライフサイクルコストとしては結果的に多額の費用を投じる可能性も想定される。
課題：
① 公共施設等の長寿命化と予防保全型の維持管理体制の構築
② 施設総量の最適化・有効活用</t>
  </si>
  <si>
    <t>&lt;R3年度改訂&gt;
項目：「耐用年数経過時に単純更新した場合」
普通会計：1兆7,451億円
公営事業会計：3,739億円
合計：2兆1,190億円
注1）期間は10年間（2023～2032年度）</t>
  </si>
  <si>
    <t>&lt;R3年度改訂&gt;
項目：「改修・修繕等」＋「更新等」
普通会計：1兆0,633億円
公営事業会計：3,008億円
合計：1兆3,641億円
注２）期間は10年間（2023～2032年度）</t>
  </si>
  <si>
    <t>&lt;R3年度改訂&gt;
項目：「長寿命化対策等の効果額」
普通会計：6,818億円
公営事業会計：731億円
合計：7,549億円
注1）期間は10年間（2023～2032年度）</t>
  </si>
  <si>
    <t>・各施設に関する施設名や構造、建設年、延床面積などの基本情報のほか、法定点検等の保全関連情報は財産活用課で一元的に集約する。
・部局横断的な協議調整の場である｢ファシリティマネジメント推進会議｣を設置し、施設の総量最適化・有効活用、長寿命化に向けた全庁調整など、財産の統一的・効率的なマネジメントを進める。</t>
  </si>
  <si>
    <t>更新、改修にあたっては、ＰＰＰ/ＰＦＩ等民間手法の積極的な活用を検討する。具体的には、更新の際におけるＰＦＩ等民間手法の導入や、改修の際のＥＳＣＯ事業導入の可能性を検討し、コスト縮減を図る。
また、新技術の導入や新たな知見を積極的に検討し、管理の効率化に努める。化に努める。</t>
  </si>
  <si>
    <t>・一定規模以上の施設について、法定点検の活用に加え、劣化度調査及び日常点検を実施</t>
  </si>
  <si>
    <t>１　新規施設整備の抑制
２　施設保有量の最適化（人口減少社会に対応した施設総量へ）
３　既存施設の有効活用の推進（人口動態、社会環境変化への対応）</t>
  </si>
  <si>
    <t>・事後保全型の維持管理体制から予防保全型の維持管理体制への転換を図る。
・点検・劣化度調査、日常点検等の結果を一元的に管理、分析、活用ができる総合的な施設管理システムを整備する。
・点検・劣化度調査等から修繕実施を行うまでのサイクルを構築する。</t>
  </si>
  <si>
    <t>「新・府有建築物耐震化実施方針」（平成28年8月（令和3年12月改訂））により取り組む</t>
  </si>
  <si>
    <t>１　長寿命化の推進（維持・更新経費の軽減・平準化）
２　予防保全型の維持管理体制の構築（府民の安全・安心の確保）</t>
  </si>
  <si>
    <t>「大阪府ユニバーサルデザイン推進指針」（平成30年6月)により取り組む</t>
  </si>
  <si>
    <t>「ふちょう温室効果ガス削減アクションプラン（大阪府地球温暖化対策実行計画（事務事業編））」（令和３年３月（令和５年７月改定））により取り組む</t>
  </si>
  <si>
    <t>本格的な人口減少社会の到来に備え、少子高齢化の進展や児童生徒数の減少等、人口動態の変化による個々の施設の需要見込みを踏まえ、施設の減築、集約化、売却等により施設保有量の縮減を図り、次世代に継承可能な施設保有量を実現する。。</t>
  </si>
  <si>
    <t>大阪府公有財産台帳による府有財産に関する基本データの一元管理をしており、電子計算システムによって処理を行っている。併せて、公会計の資産台帳としても活用し、資産状況を一元的に把握している。</t>
  </si>
  <si>
    <t>将来に大きな財政負担を残さないかたちで施設を維持更新していくため、未利用財産の売却・貸付による財源の確保に努める。</t>
  </si>
  <si>
    <t>国、府内市町村と連携し国公有財産の最適利用を推進</t>
  </si>
  <si>
    <t>ファシリティマネジメントを着実に推進するため、中長期保全計画に基づく長寿命化の取組状況及び総量最適化・有効活用の点検結果を評価・検証し、議会や府民への情報提供等を行いながら、適宜、必要な見直しを行うなど、ＰＤＣＡサイクルを確立する。</t>
  </si>
  <si>
    <t>・本庁舎・その他については、「個別施設計画」を策定するとともに、府営住宅、警察施設、学校など施設類型別に、本方針を踏まえた施設毎の具体的な方針を定めた、「施設類型別計画」を「個別施設計画」と位置づける。
・先行して策定している個別施設計画を見直す際には「大阪府ファシリティマネジメント基本方針」との整合を図る。</t>
  </si>
  <si>
    <t>・各施設類型別の詳細な取組方針を策定
「大阪府都市基盤施設長寿命化計画」
「大阪府営住宅ストック総合活用計画」
「府立学校施設整備方針」
「大阪府警察施設類型別計画」
「大阪府環境農林水産施設長寿命化計画」
【H28年度～R2年度の取組】
・日常点検能力の向上のための環境整備等
・中長期保全計画管理システムの作成
・劣化度調査及び中長期保全計画の策定
・中長期的な経費等見込みの概算（推計）
・築後２５・５０年目施設等の点検
・施設の再編等による縮減
・歳入確保の取組み
・個別施設計画の策定（本庁舎等 ）
【公共施設等適正管理推進事業債の活用実績】
・H29年度・H30年度
　：庁舎本館（西館）撤去（除却）
・R1年度
　：大阪府ＩＴステーション移転整備（転用）
　：旧大阪府立成人病センター（除却）
　：河川更新（長寿命化）
・R2年度
　：こんごう福祉センター（集約化）
　：警察職員待機宿舎（除却）
　：府立学校施設長寿命化（長寿命化）
・R3年度
　：大阪府立大学新学舎整備（集約化）
　：公園更新（UD化）
　：警察署建替・移転（除却）
　：少年自然の家設備改修（長寿命化）
・R4年度
　：警察署建替・移転（除却）
　：障がい者交流促進センター施設更新（長寿命化）
・R5年度
　：港湾教育訓練センター施設長寿命化（長寿命化）</t>
  </si>
  <si>
    <t>○少子化の進展や東京圏等への人口流出により、560万人を超えた平成21年を頂点に減少に転じ、現行のまま推移すると、2060年には366万人まで減少すると見込まれる。
○「兵庫県地域創生戦略」（R2.3策定）では、2060年の水準を450万人とする目標を掲げているが、目標どおりの人口が実現した場合でも、県人口はピーク時の560万人と比べて約２割（110万人）の減少となる。</t>
    <rPh sb="76" eb="78">
      <t>ミコ</t>
    </rPh>
    <phoneticPr fontId="1"/>
  </si>
  <si>
    <t>【建物】
総延床面積：750万㎡
（庁舎・公的施設等、県立学校、県営住宅、県立病院 県立大学　等）
【インフラ施設】
橋梁4,654橋、排水機場49箇所、港湾(係留)施設420施設、治山施設13,871箇所、漁港544施設、管路延長(水道260km、工水150km)　等</t>
  </si>
  <si>
    <t>厳しい財政状況の中で、公共施設等の老朽化に伴い、今後、大規模改修や建替を検討する必要がある一方で、人口減少、少子高齢化の進展とともに県民ニーズや社会ニーズの変化に対応した公共施設等のあり方を検証することも求められている。</t>
  </si>
  <si>
    <t>〔建物〕366億円
〔インフラ施設〕1,046億円
（過去5年平均）</t>
  </si>
  <si>
    <t>県が保有する全ての公共施設等について、総合管理計画の初年度（平成 29 年度）を起点とした今後50 年間の修繕・改修・更新等の中長期的な経費の見込みを普通会計と公営事業会計、建物インフラ施設に区分し、計画修繕、長寿命化改修、更新等の経費区分ごとに試算した結果を記載。</t>
    <rPh sb="130" eb="132">
      <t>キサイ</t>
    </rPh>
    <phoneticPr fontId="1"/>
  </si>
  <si>
    <t>県全体の取組状況を管理するため、関係部局による全庁横断的な連絡会議を設置して個別施設計画の進行状況を把握するとともに、財産管理台帳を活用して情報の一元化を図るなど、計画的に推進</t>
    <rPh sb="66" eb="68">
      <t>カツヨウ</t>
    </rPh>
    <phoneticPr fontId="1"/>
  </si>
  <si>
    <t>今後想定される南海トラフ巨大地震等の大規模地震や風水害等の災害に備え、耐震性の向上等に取り組むほか、利用者の安全確保のためのバリアフリー化・ユニバーサルデザイン化を推進する。
また、日常的な点検・補修等の維持管理を適切に実施する。</t>
  </si>
  <si>
    <t>（建物）
平時の安全確保はもとより、災害時には行政基盤や物資・人員の拠点として、重要な役割が求められるため、耐震性能が不足する施設については、「兵庫県耐震改修促進計画」（平成 28 年3月改定）に基づき、耐震化を着実に推進
（インフラ）
修繕・更新と併せて耐震化を着実に推進</t>
  </si>
  <si>
    <t>必要な公共施設等は、将来の財政負担の軽減・平準化を図りながら、建物については計画修繕、長寿命化改修・環境改善又は建替整備による対策を、インフラ施設については、予防保全、事後保全、定期保全の分類等に基づく対策を推進。
あわせて、新たな県民ニーズに対応できる機能を追加するとともに感染症対策や多様な働き方への対応、地球環境への配慮など、新たな社会ニーズに合わせた取組を推進</t>
  </si>
  <si>
    <t>公共施設等を誰もが安全で安心して利用できるよう、「福祉のまちづくり基本方針」（令和3年3月改定）に基づくバリアフリー化・ユニバーサルデザイン化を推進</t>
  </si>
  <si>
    <t>CO2排出量を低減した省エネ型設備の導入など、新たな社会ニーズに合わせた取組を推進</t>
    <rPh sb="3" eb="6">
      <t>ハイシュツリョウ</t>
    </rPh>
    <rPh sb="7" eb="9">
      <t>テイゲン</t>
    </rPh>
    <rPh sb="11" eb="12">
      <t>ショウ</t>
    </rPh>
    <rPh sb="14" eb="15">
      <t>ガタ</t>
    </rPh>
    <rPh sb="15" eb="17">
      <t>セツビ</t>
    </rPh>
    <rPh sb="18" eb="20">
      <t>ドウニュウ</t>
    </rPh>
    <rPh sb="23" eb="24">
      <t>アラ</t>
    </rPh>
    <rPh sb="36" eb="38">
      <t>トリクミ</t>
    </rPh>
    <rPh sb="39" eb="41">
      <t>スイシン</t>
    </rPh>
    <phoneticPr fontId="1"/>
  </si>
  <si>
    <t>今後の公共施設等のあり方に影響を及ぼす人口の推移、利用状況等を考慮しながら、施設の必要性を検証。
その中で、必要に応じて、統廃合、市町や民間への移譲、規模の見直し、機能の充実などを行い、施設総量の適正化を推進。</t>
  </si>
  <si>
    <t xml:space="preserve">○施設総量の適正化の推進
・今後の公共施設等のあり方に影響を及ぼす人口の推移、利用状況等を考慮しながら、施設の必要性を検証
・その中で、必要に応じて、統廃合、市町や民間への移譲、規模の見直し、機能の充実などを行い、施設総量の適正化を推進
〔例：県営住宅の管理戸数を適正化（49,950戸(R2)⇒45,000戸程度（R12）〕
</t>
  </si>
  <si>
    <t>財産管理台帳のもと、利用状況や維持管理コスト等、施設のマネジメントにも活用できる施設情報を一元的に集約・整理する</t>
  </si>
  <si>
    <t>統廃合や施設規模の見直し等により空きスペースが生じた施設の建物や未利用土地については、県・市町・民間等による有効活用を推進
用途廃止した施設の建物・土地については、県・市町等での有効活用を推進</t>
  </si>
  <si>
    <t>ＰＤＣＡサイクルを活用し、定期的に進捗状況を確認し、社会情勢の変化、情報の蓄積等を踏まえ、必要な見直しを推進</t>
  </si>
  <si>
    <t>10年程度</t>
  </si>
  <si>
    <t>個別施設ごとに維持管理に関する計画や長寿命化計画を策定し、計画的・効率的な維持管理、更新等の取組を推進</t>
  </si>
  <si>
    <t>令和２年度までに個別施設計画を策定し、計画に基づき計画修繕、長寿命化改修等の対策を実施
耐震改修工事の実施状況等の進捗管理</t>
  </si>
  <si>
    <t>・本県の人口は1950年から2000年にかけて増加し、2000年をピークにそれ以降減少
・老年人口割合は1950年以降一貫して増加傾向にあり、2025年頃には、3人に1人が65歳以上となると推定
・年少人口の割合は、県総人口のピークより20年早い1975年以降低下
・生産年齢人口は1995年以降一貫して減少</t>
  </si>
  <si>
    <t>【公共施設】
庁舎系施設37、研究・検査施設19、集客系施設84、教育施設54、社会福祉施設7、
医療施設1、住居系施設59、警察施設229、無人施設等176
【インフラ施設】
道路：道路2,025km、橋梁2,320橋、トンネル135箇所、ロックシェッド9基、歩道橋71橋、門型標識等35基、大型カルバート4基
河川：河川1,564km、樋門25基、ダム5箇所
砂防：砂防設備661設備、地すべり防止施設49箇所、急傾斜地崩壊防止施設381箇所
下水道：処理場4箇所、ポンプ場7箇所、管渠198km
公園：公園施設10箇所
ヘリポート：ヘリポート1箇所
上水道：管路321km、取水施設1施設、浄水施設2施設、ポンプ場4箇所、調整池8箇所
治山：治山施設1,153箇所
土地改良施設：農業用用排水施設406km、農業用井堰1,304箇所、ため池4,311箇所
交通安全施設：信号機2,071箇所(交差点数)、道路標識3,038箇所</t>
  </si>
  <si>
    <t>本県の人口構成については、高齢者人口が継続的に増加し、少子化及び人口減少が一段と進むと予想されるとともに、全国よりも速いスピードで高齢化及び人口減少が進むことが予想される。このため、1960年代から1990年代に至る人口の急激な増加を背景に、数多く整備された公共施設等について、今後の人口減少や人口構成の変化による利用需要の変化に応じた、最適な量や配置の実現が喫緊の課題となっている。
本県は、歳入全体の半分以上を地方交付税や国庫支出金等の国からの収入に依存し、県税収入が全体の2割程度にとどまる等、脆弱な歳入構造となっている。
このような状況のなか、持続可能な財政運営を維持しつつ、直面する県政諸課題や将来の税源涵養に向けて積極果敢に取り組むため、職員定数の適正化や県有資産の有効活用、使用料・手数料などの税外収入の確保、既存事業の見直し等、行政運営の効率化と財政健全化に向けた各般の取組を実施してきたところである。
しかしながら、今後全国より速いスピードで進むことが予想される高齢化や県内人口の急速な減少等を考えると、税収の4割強を占める主要税目である個人住民税の減収や社会保障関連経費の増嵩による財政の硬直化が懸念される。
このため、公共施設等を含め、あらゆる経営資源を活用・マネジメントすることにより、今後更に行政運営の効率化と財政の健全化に向けた取組を推進することが必要である。</t>
  </si>
  <si>
    <t>単年度</t>
    <rPh sb="0" eb="3">
      <t>タンネンド</t>
    </rPh>
    <phoneticPr fontId="3"/>
  </si>
  <si>
    <t>公共施設にかかる維持管理経費について、令和２年度の実績は約８３億円であった。
今後、施設の老朽化等に伴う維持管理経費の増加が見込まれるが、公共施設を現状のまま全てを維持すると仮定し、個別施設計画を元に、県で定めた一定の基準で試算すると今後10 年間(令和4 年度～令和13 年度)に必要となる経費については、(a)長寿命化等を図らず、法定耐用年数※１で単純更新した場合は図表２．１１、 (b)点検・保守及び適切な改修等により、施設・設備の長寿命化等を図った場合は図表２．１２となる。
※１減価償却資産の耐用年数等に関する省令で定められた耐用年数</t>
    <rPh sb="244" eb="246">
      <t>ゲンカ</t>
    </rPh>
    <rPh sb="246" eb="248">
      <t>ショウキャク</t>
    </rPh>
    <rPh sb="248" eb="250">
      <t>シサン</t>
    </rPh>
    <rPh sb="251" eb="253">
      <t>タイヨウ</t>
    </rPh>
    <rPh sb="253" eb="255">
      <t>ネンスウ</t>
    </rPh>
    <rPh sb="255" eb="256">
      <t>ナド</t>
    </rPh>
    <rPh sb="257" eb="258">
      <t>カン</t>
    </rPh>
    <rPh sb="260" eb="262">
      <t>ショウレイ</t>
    </rPh>
    <rPh sb="263" eb="264">
      <t>サダ</t>
    </rPh>
    <rPh sb="268" eb="270">
      <t>タイヨウ</t>
    </rPh>
    <rPh sb="270" eb="272">
      <t>ネンスウ</t>
    </rPh>
    <phoneticPr fontId="3"/>
  </si>
  <si>
    <t>長寿命化等を図った場合は、建物や設備を長期間利用す
ることとなるため、老朽化に伴う修繕費用が必要になる一方で、特別修繕(更新、改修)及び建替に係る費用の軽減が見込まれ、長寿命化を図らない場合に比べ、今後10年間で約８５８億円の削減効果額※2が見込まれる。
※2削減効果額・・・公共施設に係る今後10年間の維持管理経費の総額について単純更新した場合（約2,866億円）と長寿命化を図った場合（約2,008億円）の差額</t>
    <rPh sb="131" eb="133">
      <t>サクゲン</t>
    </rPh>
    <rPh sb="133" eb="135">
      <t>コウカ</t>
    </rPh>
    <rPh sb="135" eb="136">
      <t>ガク</t>
    </rPh>
    <rPh sb="139" eb="141">
      <t>コウキョウ</t>
    </rPh>
    <rPh sb="141" eb="143">
      <t>シセツ</t>
    </rPh>
    <rPh sb="144" eb="145">
      <t>カカ</t>
    </rPh>
    <rPh sb="146" eb="148">
      <t>コンゴ</t>
    </rPh>
    <rPh sb="150" eb="152">
      <t>ネンカン</t>
    </rPh>
    <rPh sb="153" eb="155">
      <t>イジ</t>
    </rPh>
    <rPh sb="155" eb="157">
      <t>カンリ</t>
    </rPh>
    <rPh sb="157" eb="159">
      <t>ケイヒ</t>
    </rPh>
    <rPh sb="160" eb="162">
      <t>ソウガク</t>
    </rPh>
    <rPh sb="166" eb="168">
      <t>タンジュン</t>
    </rPh>
    <rPh sb="168" eb="170">
      <t>コウシン</t>
    </rPh>
    <rPh sb="172" eb="174">
      <t>バアイ</t>
    </rPh>
    <rPh sb="175" eb="176">
      <t>ヤク</t>
    </rPh>
    <rPh sb="181" eb="183">
      <t>オクエン</t>
    </rPh>
    <rPh sb="185" eb="189">
      <t>チョウジュミョウカ</t>
    </rPh>
    <rPh sb="190" eb="191">
      <t>ハカ</t>
    </rPh>
    <rPh sb="193" eb="195">
      <t>バアイ</t>
    </rPh>
    <rPh sb="196" eb="197">
      <t>ヤク</t>
    </rPh>
    <rPh sb="202" eb="204">
      <t>オクエン</t>
    </rPh>
    <rPh sb="206" eb="208">
      <t>サガク</t>
    </rPh>
    <phoneticPr fontId="3"/>
  </si>
  <si>
    <t>長寿命化等を図った場合は、建物や設備を長期間利用す
ることとなるため、老朽化に伴う修繕費用が必要になる一方で、特別修繕(更新、改修)及び建替に係る費用の軽減が見込まれ、長寿命化を図らない場合に比べ、今後10年間で約８５８億円の削減効果額※2が見込まれる。
※2削減効果額・・・公共施設に係る今後10年間の維持管理経費の総額について単純更新した場合（約2,866億円）と長寿命化を図った場合（約2,008億円）の差額</t>
  </si>
  <si>
    <t>県公共施設等総合管理会議とその下に分野ごとの部会を設け、公共施設等の総合的かつ計画的な管理に関する取組を推進</t>
  </si>
  <si>
    <t>公共施設等の維持管理・修繕・更新等についてPPP／PFIの活用を検討</t>
  </si>
  <si>
    <t>施設管理者は、公共施設の老朽化や建築設備の作動不良等による事故等を未然に防ぎ、建築物等の安全性を確保するため、定期的に点検を行う。法令により定められた期間ごとに行う法定点検、また、外観や異音等の施設・設備の日常的な変化を確認する日常点検を通して、老朽化の度合いや進行状況を把握する。</t>
  </si>
  <si>
    <t>公共施設の維持管理・更新については、資産評価結果に基づく整備レベルに従い、計画的に実施する。施設管理者は、改修等の時期や費用に関して、中長期的な整備計画等を策定し、適正な保全及び整備を推進する。「県有建築物の保全に関する要綱」「県有建築物の保全の手引き」等に従って、施設管理者が適切に点検・維持管理・更新等を行う。また、これらの取組を通じて得られた施設の状態や対策履歴の情報を記録し、次期の点検・維持管理・更新等に活用するという、メンテナンスサイクルを構築して、「事後保全」から、「予防保全」への転換を進め、県有建築物の長期活用を図る。</t>
  </si>
  <si>
    <t>公共施設の安全確保については、利用者の人命や財産にも関わることから、危険な箇所については、応急措置を施すとともに、早期に修繕を実施する。特に危険性が高いと認められる箇所につ
いては、まず、立入禁止や使用中止措置等、安全確保を図ることとする。
また、用途が廃止され利用される見込みのない公共施設等で倒壊の可能性が高い施設については、解体・撤去等により適切に管理することで安全を確保する。</t>
  </si>
  <si>
    <t>本県では、平成19 年3 月に「奈良県耐震改修促進計画」を策定し、庁舎、学校等の県有建築物の耐震化に取り組んでおり、平成28 年3 月及び令和3 年3 月には、目標の見直し等計画の改定
を行った。最新の計画では、県有建築物を令和7 年度までに耐震化率98％以上とする目標を示し、これを達成するため令和3 年4月「県有建築物の耐震改修プログラム（平成20 年3 月策定）」を改訂し、県有建築物の耐震化を推進している。（令和3 年4 月時点で、耐震対象建築物1,719棟に対して、耐震対策済み1,644棟、耐震化率95.63％）
耐震化を進めるに当たっては、多くの県有建築物が災害時に応急活動の拠点として活用されることから、建築物の持つ防災上の役割ごとに分類し、重点的・計画的に耐震化の推進を図っている。
（分類に当たっては、官庁施設の総合耐震計画基準を準用）今後も、耐震診断等の結果及び県有資産の有効活用を踏まえ、耐震改修を進めていくこととする。</t>
  </si>
  <si>
    <t>現在利用している施設については、施設の点検、維持管理等を適切に行い「事後保全」から「予防保全」への転換を進め、施設の長期間の利用を図る。
また新築・改修の計画に当たっては、施設の長寿命化を図り、県民に対し安全で快適な施設を提供し、県の良質な資産として次世代に引き継ぐことを目的とし、長期活用を前提とした施設整備を行う。
その計画においては、目標使用年数に即した部材の選定、技術革新などへの対応（機能・性能向上の観点）、施設完成後の維持管理や改修のしやすさなどを念頭におくこととする。</t>
  </si>
  <si>
    <t>公共施設等の整備に当たっては、すべての利用者が安全で快適に利用できるよう、計画的にバリアフリー・ユニバーサルデザインを推進する。</t>
  </si>
  <si>
    <t>公共施設等の整備に当たっては、国の地球温暖化対策計画（令和3 年10 月改定）において、地方団体が率先的に取り組むこととされた脱炭素化を推進する。</t>
  </si>
  <si>
    <t>本県では、県立高校再編後の跡地を活用し、庁舎等の統廃合を進めてきたところであるが、今後も県民の利便性の向上、業務の効率化、維持管理コストの削減の視点から、公共施設のあり方を検討し、集約化を進める。
資産評価の結果、集約して維持する方針となった公共施設、機能移転して廃止する方針となった公共施設等について、統廃合を進める。
小規模で非効率に分散している公共施設や、建物性能の低い公共施設は、建物性能の高い公共施設に機能を集約する。
集約の拠点となる施設は、耐震性の十分な中規模以上の公共施設や、現状では耐震性がないが効率的に耐震改修ができる中規模以上の公共施設を選定する。集約の拠点にふさわしい県有施設がない場合は、国・市町村の保有する公共施設を共同利用し、県機関を配置することも検討する。
集約後に未利用となった公共施設については、県として維持する必要性が認められない場合は廃止し、廃止後の資産については、まちづくりへの活用、民間での活用を図る。</t>
  </si>
  <si>
    <t>③ト－タルコストの縮減
公共施設に係る経費を精査した上で、県民１人当たりの負担を計算し、10年後の数値を現状以下とする</t>
  </si>
  <si>
    <t>県で保有しないこととなった資産の有効活用については、売却・貸付・交換・譲与がある。効率的な行政運営に資するため、売却・貸付等が可能な公共施設の整理を進め、資産のスリム化に努める。建物性能、土地の形状、立地条件等、資産価値が高く、財源として有効なものは、公募による売却を検討し、自主財源の確保に努める。用途廃止されている、余剰スペースがある、集約後に未利用となった等、低・未利用となっている公共施設については、データベースから抽出を行い、売却・貸付等について検討する。市街地にあって、敷地が地域活性化への活用を期待できる立地にある公共施設は、移転して跡地を市町村へ売却・貸付することを検討し、地域の活性化へ役立たせ、また、自主財源の確保を図る。</t>
  </si>
  <si>
    <t>本県では、行政サービスの維持・向上を図るため、県と市町村の役割分担を見直し、県・市町村の持つ行政資源を県全体として有効活用し、地域の実情に応じた最適な地方行政のあり方を目指す「奈良モデル」の推進に取り組んでいる。県内の公共施設においても、県・市町村間の連携を推進し、共同管理、共同利用、技術支援等を行うことによる事業推進スキーム（「奈良モデル」によるファシリティマネジメン
トの推進）の構築を図る。</t>
  </si>
  <si>
    <t>必要に応じて適宜見直しを図る。</t>
  </si>
  <si>
    <t>施設類型（庁舎系施設、研究・検査施設、集客系施設、教育施設、社会福祉施設、住居系施設、警察施設）ごとに点検・診断、維持管理・更新等に関する実施方針、耐震化の実施方針、長寿命化の実施方針、有効活用の実施方針を記載</t>
  </si>
  <si>
    <t>【平成２８年度】
社会福祉施設の集約化に係る設計
庁舎系施設等の除却
【平成２９年度】
社会福祉施設の集約化に係る造成工事
教育施設等の除却
【平成３０年度】
社会福祉施設の集約化に係る本体工事
教育施設等の除却
【令和元年度】
庁舎系施設等の集約化に係る造成工事
【令和２年度】
庁舎系施設等の集約化に係る本体工事
研究・検査施設、集客系施設の長寿命化に係る工事
【令和３年度】
集客系施設の長寿命化に係る工事
【令和５年度】
教育施設等の長寿命化に係る工事
庁舎系施設等のユニバーサルデザインに係る工事
社会福祉施設の集約化に係る本体工事
【令和６年度】
教育施設等の長寿命化に係る工事
教育施設等のユニバーサルデザインに係る工事
社会福祉施設の集約化に係る本体工事</t>
    <rPh sb="208" eb="210">
      <t>レイワ</t>
    </rPh>
    <rPh sb="211" eb="213">
      <t>ネンド</t>
    </rPh>
    <rPh sb="215" eb="217">
      <t>キョウイク</t>
    </rPh>
    <rPh sb="217" eb="219">
      <t>シセツ</t>
    </rPh>
    <rPh sb="219" eb="220">
      <t>ナド</t>
    </rPh>
    <rPh sb="221" eb="225">
      <t>チョウジュミョウカ</t>
    </rPh>
    <rPh sb="226" eb="227">
      <t>カカ</t>
    </rPh>
    <rPh sb="228" eb="230">
      <t>コウジ</t>
    </rPh>
    <rPh sb="249" eb="250">
      <t>カカ</t>
    </rPh>
    <rPh sb="251" eb="253">
      <t>コウジ</t>
    </rPh>
    <rPh sb="273" eb="275">
      <t>レイワ</t>
    </rPh>
    <rPh sb="276" eb="278">
      <t>ネンド</t>
    </rPh>
    <phoneticPr fontId="3"/>
  </si>
  <si>
    <t>和歌山県の人口は、昭和60年（1985年）の約108万７千人をピークに減少に転じ、何の対策も講じなければ令和22年（2040年）には約70万人に、令和42年（2060年）には約50万人にまで激減し、その時点で65歳以上の人口は約42％となり、高齢者１人を概ね現役世代１人で支える人口形態になると予想されます。</t>
  </si>
  <si>
    <t xml:space="preserve">【公共施設】（R3.3現在）
行政財産　公用　　　　1,180棟　303,246㎡
　　　　　公共用　　　2,039棟　1,250,371㎡
普通財産　一般県有他　　68棟　23,584㎡
地方独立行政法人施設　　27棟　204,597㎡
【インフラ施設】（R3.3現在）
道路 　　　　　 国道(県管理)及び県道　198路線
河川・ダム 　　 一級河川(県管理) 133河川、二級河川317河川、二川ダムなど5基
治山 　　　　　 治山ダム工2,486基、集水井工46基など
農業水利施設　 県営事業で造成した農業水利施設750kmなど
農地防災施設 　 海岸保全施設20箇所、農地地すべり指定区域28箇所、小匠ダムなど
砂防 　　　　　 砂防指定地1,330箇所、地すべり防止区域119箇所、急傾斜地崩壊危険区域1,166箇所
下水道 　　　　 紀の川流域下水道、紀の川中流流域下水道2処理区
公園 　　　　　9公園、3施設
海岸 　　　　　 美浜海岸、和歌山下津港海岸、田辺漁港海岸など87海岸
港湾 　　　　　 和歌山下津港など15港湾
空港 　　　　　 南紀白浜空港1空港
漁港 　　　　　 和歌浦漁港など7漁港
工業用水道 　　 有田川第1工業用水道、有田川第3工業用水道、紀の川第2工業用水道など
交通安全施設 　 信号制御機、信号柱、信号灯器など
</t>
    <rPh sb="15" eb="17">
      <t>ギョウセイ</t>
    </rPh>
    <rPh sb="17" eb="19">
      <t>ザイサン</t>
    </rPh>
    <rPh sb="20" eb="22">
      <t>コウヨウ</t>
    </rPh>
    <rPh sb="31" eb="32">
      <t>トウ</t>
    </rPh>
    <rPh sb="47" eb="50">
      <t>コウキョウヨウ</t>
    </rPh>
    <rPh sb="58" eb="59">
      <t>トウ</t>
    </rPh>
    <rPh sb="71" eb="73">
      <t>フツウ</t>
    </rPh>
    <rPh sb="73" eb="75">
      <t>ザイサン</t>
    </rPh>
    <rPh sb="76" eb="78">
      <t>イッパン</t>
    </rPh>
    <rPh sb="78" eb="80">
      <t>ケンユウ</t>
    </rPh>
    <rPh sb="80" eb="81">
      <t>ホカ</t>
    </rPh>
    <rPh sb="85" eb="86">
      <t>トウ</t>
    </rPh>
    <rPh sb="95" eb="97">
      <t>チホウ</t>
    </rPh>
    <rPh sb="97" eb="99">
      <t>ドクリツ</t>
    </rPh>
    <rPh sb="99" eb="101">
      <t>ギョウセイ</t>
    </rPh>
    <rPh sb="101" eb="103">
      <t>ホウジン</t>
    </rPh>
    <rPh sb="103" eb="105">
      <t>シセツ</t>
    </rPh>
    <rPh sb="109" eb="110">
      <t>トウ</t>
    </rPh>
    <phoneticPr fontId="1"/>
  </si>
  <si>
    <t>建築後30年を経過している施設は、延床面積で約54％を占め、既に半数を超えています。これを今後、現有施設のまま維持すると仮定すると、10年後には約82％、20年後には約89％と、その大部分を占めることとなり、老朽化が深刻な状況となることが予想されます。
現在、和歌山県は、人口減少、少子高齢化に関する種々の課題の克服に向け、これまでに積み重ねてきた施策をさらに発展させるとともに、時代の流れに的確に対応しつつ、新たなことに果敢に挑戦することを基本姿勢として取組みを推進することで、力強い新たな発展を目指しています。道路や橋梁などのインフラ施設、学校、警察署等の公共施設等は生活の基盤となるものであり、和歌山県のさらなる発展のためには、その基盤の運営は、安定かつ持続性のあるものでなければなりません。そのために、公共インフラ整備や公共施設整備を計画的かつ効果的に実施していく必要があります。</t>
  </si>
  <si>
    <t>単年度</t>
  </si>
  <si>
    <t>【公共建築物】
約29億円（H29年度～R2年度平均）
【インフラ施設】
約121億円
（H29年度～R2年度平均）</t>
  </si>
  <si>
    <t>【公共施設】
今後30年間で約2,727億円
【インフラ施設】
今後30年間で約7,808億円</t>
  </si>
  <si>
    <t>【公共施設】
今後30年間で約1,731億円
【インフラ施設】
今後30年間で約4,218億円</t>
  </si>
  <si>
    <t>【公共施設】
今後30年間で約996億円
【インフラ施設】
今後30年間で約3,590億円</t>
  </si>
  <si>
    <t>・各公共施設等の管理情報を財産活用統括部門（総務部総務管理局管財課）に集約する。
・財産活用部門は、公共施設等の長寿命化や有効活用の推進を図り、必要に応じて各施設管理者に保全計画等の見直しを働きかける。
・施設の統廃合など重要事項については、行財政改革推進本部で協議し、全庁をあげて推進する。</t>
  </si>
  <si>
    <t>・民間実施により、効果的・効率的な維持管理・更新が可能と思われる公共施設等については、PPP・PFI・Park-PFIなど民間活力の幅広い活用を検討する。</t>
  </si>
  <si>
    <t xml:space="preserve">公共施設等の劣化を適切に把握するため、施設管理者は各施設の特性、法令等を踏まえてマニュアル等を整備し、これに基づき、法定点検はもちろんのこと、適切な頻度・時期に、目視その他の方法により定期点検を実施します。
また、より適切な点検・診断等を行うため、施設管理者に対する技術的助言や研修会の実施等により、施設管理者の点検・診断等のスキル向上に努めます。
また、個別の施設情報に点検・診断・修繕等の履歴情報を加えたものをデータベース化して、今後の老朽化対策に活用することにより、メンテナンスサイクルを構築します。
さらに、公共建築物を対象に、施設アセスメントを実施し、建物性能、周辺環境、管理効率、利用状況等を評価します。
</t>
  </si>
  <si>
    <t xml:space="preserve">施設の維持管理等に係る経費の縮減や利便性の向上などを図るため、次の取組を推進します。
・点検・診断の結果に基づき、修繕・更新等について必要な対策を適切な時期に実施します。
・老朽化対策を進めるために新技術の導入を推進します。
・指定管理者や受託業者に対しても、本方針を踏まえた点検、維持管理等に努めるよう指導します。
・修繕・更新等を実施する際は、省エネルギー化や再生可能エネルギーの利用を検討します。
・固定資産台帳のデータを基にベンチマーキング（同種・同規模施設との比較）を行い、より効率的な管理に努めます。
・公共建築物について、委託仕様書及び積算基準の標準化や複数施設の一括発注を検討します。
・光熱水費等を実態把握し、電力自由化やガス自由化への対応等によるコスト縮減を検討します。
・有形文化財である建造物については、文化財保護の観点から適切な管理を行います。
</t>
  </si>
  <si>
    <t xml:space="preserve">施設の劣化、損傷等は、人的被害等の深刻な事態につながるおそれもあるため、利用者の安全確保は最重要であるとの認識の下、要注意箇所を特定して日常の重点的な点検を実施します。
点検により劣化等が判明し、対応の必要性が認められる場合は、速やかに応急措置、修繕等の措置を実施します。
また、点検により高度の危険性が認められた公共施設等や老朽化等により供用廃止され、今後とも利用見込みのない公共施設等については、撤去等の措置を実施します。
特に、県民の生活の安全確保や社会経済活動を支えるインフラ施設については、不断の点検、施設の性能向上を図るための計画的な整備の実施、国・市町村・民間事業者・県の関係団体の相互連携・協力を行い、将来にわたって安全・安心に利用するため適切な保全を行うよう、計画的な維持管理を行っていきます。
</t>
  </si>
  <si>
    <t xml:space="preserve">公共建築物については、昭和56年５月以前の建築基準法に基づいて建築された旧耐震建築物で一定規模・用途のものを対象に平成17年度から３箇年で耐震診断を実施し、改修が必要と判断された施設について、防災対策の重要度、施設特性等を総合的に勘案し、計画的な耐震化を推進してきた結果、現状では、全ての施設で耐震改修が完了しております。
なお、上記以外の施設においても、必要性に応じ、引き続き耐震化を図っていきます。
また、施設が立地する地域の自然災害によるリスクを考慮し、地震津波・風水害等の避難場所となる場合については、外階段の設置や電源施設の移設等、その施設が担うべき機能が災害時でも維持できるよう検討していきます。
</t>
  </si>
  <si>
    <t xml:space="preserve">雨漏り等の障害発生の都度、修理を行う従来型の「事後保全」は、建築躯体や設備の損傷につながり、建築物全体の寿命を縮めることになります。そこで、中長期的な施設の保全計画を策定し、施設の劣化が進行する前に計画的に「予防保全」型の維持管理を実施することにより、施設の長寿命化とライフサイクルコスト※の縮減を図ります。
このため、公共建築物においては、目標耐用年数、維持性能水準、改修基準等の指針を策定するとともに、新設する公共建築物については、企画・設計時において中長期の保全計画を策定します。
また、予防保全型の維持管理の方法、対象施設、実施時期等は、個別施設計画で具体的に定めるものとしますが、次に掲げる公共施設等については、各々が定める長寿命化計画に従い、計画的な取組を推進します。
</t>
  </si>
  <si>
    <t>施設の新設・改修・更新等時においては、多様なニーズや施設の状況等を踏まえ、誰もが安全に、安心して利用できる施設とするために、バリアフリー化やユニバーサルデザイン化の推進に努めます。</t>
  </si>
  <si>
    <t xml:space="preserve">公共建築物の施設アセスメントを実施して、建築性能、管理効率、利用状況等を評価し、低性能・低利用の施設については統合や廃止を含めた検討を行います。
また、公共建築物の新設や既存施設の更新に当たっては、長期的視点から施設の必要性を十分に議論し、必要性が認められた場合であっても、施設の転用、集約化、複合化等について優先的に検討します。
なお、施設の集約化、複合化等に当たっては、部局横断的に検討するとともに、より幅広い可能性を探るため、国や市町村とも連携して検討します。
</t>
  </si>
  <si>
    <t>公共建築物について、安全性を確保した上で、単年度100億円を超えないことを目標とし、財政負担の抑制に取り組む。</t>
  </si>
  <si>
    <t>固定資産台帳のデータを基にベンチマーキング（同種・同規模施設との比較）を行い、より効率的な管理に努める。</t>
  </si>
  <si>
    <t>・庁舎等の未利用スペースや未利用土地等について、県全体として情報を共有するとともに、国や市町村とも積極的に情報を共有する。
・公共建築物について、国や市町村又は民間への貸付け、国や市町村との相互利用など、連携した取組について協議する。
等</t>
  </si>
  <si>
    <t>各施設管理者の技術力の底上げを図るため、民間の技術力を活用した研修会を実施するとともに、公共施設等の状況把握に市民団体等から情報提供等の協力を得るなど、民間との協働を推進します。
また、民間実施により、効果的・効率的な維持管理・更新が可能と思われる公共施設等については、PPP・PFI・Park-PFI など民間活力の幅広い活用を検討します</t>
  </si>
  <si>
    <t>全庁的な推進のため、副知事を本部長とする「行財政改革推進本部」等において、取組の進捗状況や課題、効果等を把握し、必要に応じて計画の見直しを行う等、継続的な取組を行う。</t>
  </si>
  <si>
    <t>【公共建築物】
経営的な視点をもって、戦略的に管理・活用する。
【インフラ施設】
将来にわたって安心・安産に利用するため適切な保全を行うとともに、計画的な維持管理を通じて中長期的な経費の最小化及び財政負担の平準化を図る。</t>
  </si>
  <si>
    <t>【H29年度】公共施設等適正管理推進事業債を活用し、県道の長寿命化を図るための補修工事を実施
【Ｈ30年度】公共施設等適正管理推進事業債を活用し、県道及びダムの長寿命化を図るための補修工事を実施
【R1年度】公共施設等適正管理推進事業債を活用し、職員住宅及び庁舎屋内訓練場の撤去解体工事等を実施
【R2年度】公共施設等適正管理推進事業債を活用し、公共施設の改修工事及び撤去解体工事等を実施
【R3年度】公共施設等適正管理推進事業債を活用し、公共施設の改修工事及び撤去解体工事等を実施
【R4年度】公共施設等適正管理推進事業債を活用し、公共施設の改修工事及び撤去解体工事等を実施
【R5年度】公共施設等適正管理推進事業債を活用し、公共施設の改修工事及び撤去解体工事等を実施
【R6年度】公共施設等適正管理推進事業債を活用し、公共施設の改修工事及び撤去解体工事等を実施</t>
  </si>
  <si>
    <t>・1988年（昭和63）に過去最高を記録した後に人口減少局面
・2045年（令和27年）にはピーク時（1988年）から約27%減の見込み。
・⽼年人口（65 歳以上）は、1985 年（昭和 60 年）と⽐較すると約 2 倍まで増加しており、⾼齢化が急速に進⾏。</t>
  </si>
  <si>
    <t>平成27年</t>
    <rPh sb="0" eb="2">
      <t>ヘイセイ</t>
    </rPh>
    <rPh sb="4" eb="5">
      <t>ネン</t>
    </rPh>
    <phoneticPr fontId="3"/>
  </si>
  <si>
    <t>【公共建築物】
H27.12月末時点：617施設　約1,454千㎡
【土木インフラ】
道路（延長）1,990km、橋梁2,060橋、河川1,306km、ダム５基、海岸保全施設83km、港湾施設５港、空港施設２空港、漁港施設４港、砂防施設4,545基、地山施設3,812基、林道施設（林道10km、橋梁8橋）、下水道施設1施設、都市公園施設3施設、情報通信施設239km、工業用水道施設２施設、発電施設１７施設、交通安全施設（交通信号機）1,286基等</t>
  </si>
  <si>
    <t>　人口減少や高齢化の進行に伴う税収の減少や、社会保障費の増加などにより厳しい財政状況が続く中、本県が保有する公共建築物及び土木インフラは高度経済成長期を中心に多数整備されており、今後、それらの老朽化に伴う更新の時期を一斉に迎えることとなり、多額の財政負担が予想される。
　こうした課題を解決し、今後、健全で維持可能な行財政運営を実現していくために、公共施設等の全体を把握し、長期的な視点をもって、長寿命化・更新・統廃合などを計画的に行うことにより、財政負担を軽減・平準化するとともに、公共施設の最適な配置を実現する。</t>
    <rPh sb="1" eb="5">
      <t>ジンコウゲンショウ</t>
    </rPh>
    <rPh sb="6" eb="9">
      <t>コウレイカ</t>
    </rPh>
    <rPh sb="10" eb="12">
      <t>シンコウ</t>
    </rPh>
    <rPh sb="13" eb="14">
      <t>トモナ</t>
    </rPh>
    <rPh sb="15" eb="17">
      <t>ゼイシュウ</t>
    </rPh>
    <rPh sb="18" eb="20">
      <t>ゲンショウ</t>
    </rPh>
    <rPh sb="22" eb="27">
      <t>シャカイホショウヒ</t>
    </rPh>
    <rPh sb="28" eb="30">
      <t>ゾウカ</t>
    </rPh>
    <rPh sb="35" eb="36">
      <t>キビ</t>
    </rPh>
    <rPh sb="38" eb="40">
      <t>ザイセイ</t>
    </rPh>
    <rPh sb="40" eb="42">
      <t>ジョウキョウ</t>
    </rPh>
    <rPh sb="43" eb="44">
      <t>ツヅ</t>
    </rPh>
    <rPh sb="45" eb="46">
      <t>ナカ</t>
    </rPh>
    <rPh sb="47" eb="48">
      <t>ホン</t>
    </rPh>
    <rPh sb="48" eb="49">
      <t>ケン</t>
    </rPh>
    <rPh sb="50" eb="52">
      <t>ホユウ</t>
    </rPh>
    <rPh sb="54" eb="56">
      <t>コウキョウ</t>
    </rPh>
    <rPh sb="56" eb="58">
      <t>ケンチク</t>
    </rPh>
    <rPh sb="58" eb="59">
      <t>ブツ</t>
    </rPh>
    <rPh sb="59" eb="60">
      <t>オヨ</t>
    </rPh>
    <rPh sb="61" eb="63">
      <t>ドボク</t>
    </rPh>
    <rPh sb="68" eb="70">
      <t>コウド</t>
    </rPh>
    <rPh sb="70" eb="72">
      <t>ケイザイ</t>
    </rPh>
    <rPh sb="72" eb="75">
      <t>セイチョウキ</t>
    </rPh>
    <rPh sb="76" eb="78">
      <t>チュウシン</t>
    </rPh>
    <rPh sb="79" eb="81">
      <t>タスウ</t>
    </rPh>
    <rPh sb="81" eb="83">
      <t>セイビ</t>
    </rPh>
    <rPh sb="89" eb="91">
      <t>コンゴ</t>
    </rPh>
    <rPh sb="96" eb="98">
      <t>ロウキュウ</t>
    </rPh>
    <rPh sb="98" eb="99">
      <t>カ</t>
    </rPh>
    <rPh sb="100" eb="101">
      <t>トモナ</t>
    </rPh>
    <rPh sb="102" eb="104">
      <t>コウシン</t>
    </rPh>
    <rPh sb="105" eb="107">
      <t>ジキ</t>
    </rPh>
    <rPh sb="108" eb="110">
      <t>イッセイ</t>
    </rPh>
    <rPh sb="111" eb="112">
      <t>ムカ</t>
    </rPh>
    <rPh sb="120" eb="122">
      <t>タガク</t>
    </rPh>
    <rPh sb="123" eb="125">
      <t>ザイセイ</t>
    </rPh>
    <rPh sb="125" eb="127">
      <t>フタン</t>
    </rPh>
    <rPh sb="128" eb="130">
      <t>ヨソウ</t>
    </rPh>
    <rPh sb="140" eb="142">
      <t>カダイ</t>
    </rPh>
    <rPh sb="143" eb="145">
      <t>カイケツ</t>
    </rPh>
    <rPh sb="147" eb="149">
      <t>コンゴ</t>
    </rPh>
    <rPh sb="150" eb="152">
      <t>ケンゼン</t>
    </rPh>
    <rPh sb="153" eb="155">
      <t>イジ</t>
    </rPh>
    <rPh sb="155" eb="157">
      <t>カノウ</t>
    </rPh>
    <rPh sb="158" eb="161">
      <t>ギョウザイセイ</t>
    </rPh>
    <rPh sb="161" eb="163">
      <t>ウンエイ</t>
    </rPh>
    <rPh sb="164" eb="166">
      <t>ジツゲン</t>
    </rPh>
    <rPh sb="174" eb="176">
      <t>コウキョウ</t>
    </rPh>
    <rPh sb="176" eb="178">
      <t>シセツ</t>
    </rPh>
    <rPh sb="178" eb="179">
      <t>ナド</t>
    </rPh>
    <rPh sb="180" eb="182">
      <t>ゼンタイ</t>
    </rPh>
    <rPh sb="183" eb="185">
      <t>ハアク</t>
    </rPh>
    <rPh sb="187" eb="190">
      <t>チョウキテキ</t>
    </rPh>
    <rPh sb="191" eb="193">
      <t>シテン</t>
    </rPh>
    <rPh sb="198" eb="202">
      <t>チョウジュミョウカ</t>
    </rPh>
    <rPh sb="203" eb="205">
      <t>コウシン</t>
    </rPh>
    <rPh sb="206" eb="209">
      <t>トウハイゴウ</t>
    </rPh>
    <rPh sb="212" eb="215">
      <t>ケイカクテキ</t>
    </rPh>
    <rPh sb="216" eb="217">
      <t>オコナ</t>
    </rPh>
    <rPh sb="224" eb="228">
      <t>ザイセイフタン</t>
    </rPh>
    <rPh sb="229" eb="231">
      <t>ケイゲン</t>
    </rPh>
    <rPh sb="232" eb="235">
      <t>ヘイジュンカ</t>
    </rPh>
    <rPh sb="242" eb="244">
      <t>コウキョウ</t>
    </rPh>
    <rPh sb="244" eb="246">
      <t>シセツ</t>
    </rPh>
    <rPh sb="247" eb="249">
      <t>サイテキ</t>
    </rPh>
    <rPh sb="250" eb="252">
      <t>ハイチ</t>
    </rPh>
    <rPh sb="253" eb="255">
      <t>ジツゲン</t>
    </rPh>
    <phoneticPr fontId="3"/>
  </si>
  <si>
    <t>H27年度約282億円
【公共建築物】
H27年度約142億円
【土木インフラ】
H27年度約140億円</t>
    <rPh sb="23" eb="25">
      <t>ネンド</t>
    </rPh>
    <rPh sb="25" eb="26">
      <t>ヤク</t>
    </rPh>
    <rPh sb="44" eb="46">
      <t>ネンド</t>
    </rPh>
    <phoneticPr fontId="3"/>
  </si>
  <si>
    <t>2015年（平成27年）から40年間に必要な改修・更新・維持管理費用の推計値は、合計で1兆2,807億円（年平均約320億円）
【公共建築物】
40年間に約6,897億円（年平均約172億円）
【土木インフラ】
40年間に約5,910億円（年平均約147億円）</t>
    <rPh sb="4" eb="5">
      <t>ネン</t>
    </rPh>
    <rPh sb="6" eb="8">
      <t>ヘイセイ</t>
    </rPh>
    <rPh sb="10" eb="11">
      <t>ネン</t>
    </rPh>
    <rPh sb="16" eb="18">
      <t>ネンカン</t>
    </rPh>
    <rPh sb="19" eb="21">
      <t>ヒツヨウ</t>
    </rPh>
    <rPh sb="22" eb="24">
      <t>カイシュウ</t>
    </rPh>
    <rPh sb="25" eb="27">
      <t>コウシン</t>
    </rPh>
    <rPh sb="28" eb="32">
      <t>イジカンリ</t>
    </rPh>
    <rPh sb="32" eb="34">
      <t>ヒヨウ</t>
    </rPh>
    <rPh sb="35" eb="38">
      <t>スイケイチ</t>
    </rPh>
    <rPh sb="40" eb="42">
      <t>ゴウケイ</t>
    </rPh>
    <rPh sb="44" eb="45">
      <t>チョウ</t>
    </rPh>
    <rPh sb="50" eb="52">
      <t>オクエン</t>
    </rPh>
    <rPh sb="53" eb="54">
      <t>ネン</t>
    </rPh>
    <rPh sb="54" eb="56">
      <t>ヘイキン</t>
    </rPh>
    <rPh sb="56" eb="57">
      <t>ヤク</t>
    </rPh>
    <rPh sb="60" eb="62">
      <t>オクエン</t>
    </rPh>
    <rPh sb="75" eb="76">
      <t>カン</t>
    </rPh>
    <rPh sb="109" eb="110">
      <t>カン</t>
    </rPh>
    <phoneticPr fontId="3"/>
  </si>
  <si>
    <t>2015年（平成27年）から40年間に必要な改修・更新・維持管理費用の推計値は、合計で1兆1,309億円（年平均約283億円）
【公共建築物】
2015年（平成27年）から40年間に合計6,331億円、年平均約158億円
【土木インフラ】
2015年（平成27年）から40年間に合計4,978億円、年平均約124億円</t>
  </si>
  <si>
    <t>40年間に当初計画から1,498億円、年平均約37億円の削減
【公共建築物】
40年間に当初計画から566億円(▲8.2%)、年平均約14億円の削減
【土木インフラ】
40年間に合計932億円（▲15.8%）、年平均で約23億円の削減</t>
    <rPh sb="5" eb="7">
      <t>トウショ</t>
    </rPh>
    <rPh sb="7" eb="9">
      <t>ケイカク</t>
    </rPh>
    <phoneticPr fontId="3"/>
  </si>
  <si>
    <t>「県有施設・資産有効活用戦略会議」を設置し、部局横断的に機動的な取り組みを推進。
　「公共建築物部会」、「公共土木施設部会」において、PDCAサイクルによる取り組み成果の評価、効果の検証を行う。</t>
  </si>
  <si>
    <t>平成28年3月に「鳥取県ＰＰＰ／ＰＦＩ手法活用の優先的検討方針」を策定し、建設費が10億円以上、運営費が年間1億円以上の施設についてＰＰＰ／ＰＦＩ手法活用の検討を実施することとし、施設管理の効率化や経費削減を図る等歳出削減や歳入確保に努める。</t>
  </si>
  <si>
    <t xml:space="preserve">【公共建築物】
建築物、設備等の定期点検や中長期保全計画に基づく施設状況調査、および施設管理者による日常的な点検を実施することで、施設の状況等（法適合性、劣化度、危険度）を把握し、維持管理による対応や、適時・適切に修繕・改修工事を実施していく。
【土木インフラ】
土木インフラにおける機能を適切に維持するため、国等の指針の改正状況や県の実績を踏まえつつ点検頻度等を設定し、定期的に点検・診断を実施することで、劣化や損傷などの現況を把握する。
点検・診断結果及び修繕履歴等の情報を蓄積し、次回の点検・診断時期の判定や対策を講じる優先度の検討に活用するとともに、次回点検、診断の効率化・省力化を図る。
メンテナンスサイクルを構築し、土木インフラの適切な現状把握に努めるとともに、それを踏まえた優先順位に応じて適切な対策を講じる。
</t>
    <rPh sb="1" eb="3">
      <t>コウキョウ</t>
    </rPh>
    <rPh sb="3" eb="5">
      <t>ケンチク</t>
    </rPh>
    <rPh sb="5" eb="6">
      <t>ブツ</t>
    </rPh>
    <rPh sb="124" eb="126">
      <t>ドボク</t>
    </rPh>
    <phoneticPr fontId="3"/>
  </si>
  <si>
    <t>【公共建築物】
施設の状況を的確に把握しながら、適切な維持管理、補修及び更新等を計画的に実施することにより、施設の長寿命化、維持管理費用の抑制、予算の平準化を図る。
【土木インフラ】
計画的かつ適切な維持管理を実施し、長寿命化による維持管理費や修繕・更新等に係る費用の縮減と平準化を図る。</t>
  </si>
  <si>
    <t>老朽化し危険な建物、または未利用施設について、施設管理者により定期的・日常的に施設の状況（劣化度、危険度等）を把握し、必要に応じて適切な時期に修繕・改修工事を行うとともに、場合によっては立ち入り禁止措置をとるなどして安全確保を図る。また、建物の危険度に応じて解体の必要性を検討する。</t>
  </si>
  <si>
    <t>【公共建築物】
平成19年に策定した「鳥取県耐震改修促進計画」に基づき、耐震改修促進法に定める県有特定既存耐震不適格建築物の耐震化は一部の施設を残してほぼ完了しており、耐震化率100％を目指す。特定天井等の非構造部材について、国で策定された基準に従って耐震対策を進める。
【土木インフラ】
構築したメンテナンスサイクルにより得られた結果に沿って、適切な維持管理・修繕・更新を実施することにより、土木インフラの機能保全を図るとともに、併せて、耐震化等機能強化を実施する。国の指針等に適切な管理基準等の無い施設については、メンテナンスサイクルによる維持管理・修繕・更新・耐震化等機能強化を通じて、鳥取県独自の基準を設定する等の取り組みを行う。</t>
    <rPh sb="1" eb="3">
      <t>コウキョウ</t>
    </rPh>
    <rPh sb="3" eb="5">
      <t>ケンチク</t>
    </rPh>
    <rPh sb="5" eb="6">
      <t>ブツ</t>
    </rPh>
    <rPh sb="137" eb="139">
      <t>ドボク</t>
    </rPh>
    <phoneticPr fontId="3"/>
  </si>
  <si>
    <t>【公共建築物】
・計画的かつ適期に修繕・改修を行うことにより、施設の長寿命化を図る。
・改修・改築時における創エネ及び省エネ対策を実施
【土木インフラ】
「インフラ機能の維持・確保の最適化」を実現
① メンテナンスサイクルの構築
② 財政負担の縮減及び平準化と財源の確保
③ 適切な維持管理体制の整備</t>
    <rPh sb="148" eb="150">
      <t>セイビ</t>
    </rPh>
    <phoneticPr fontId="1"/>
  </si>
  <si>
    <t>・鳥取県人権施策基本方針に定められたすべての人が等しく社会の一員として尊重されるユニバーサル社会の実現のため、ユニバーサルデザインに配慮した公共施設、文化施設、体育施設、観光施設、道路、公共交通などバリアフリーな生活環境の整備を促進し、日常生活、スポーツ、イベント、旅行・レジャーに対応したバリアフリー化を進める。
・施設の修繕・更新時に、ユニバーサルデザインに配慮した設計に努める。</t>
  </si>
  <si>
    <t>・改修、改築等の工事の機会を捉え、カーボンニュートラル達成に向けた太陽光発電設備の導入等の創エネ及び建築物省エネ法等の基準に基づく、断熱性能や各設備の省エネ性能の向上に取り組む。</t>
  </si>
  <si>
    <t>・施設の利用状況やニーズ等、施設ごとに異なる状況をさまざまな観点から検討し、拡充、縮小、転用、統合、廃止等により公共施設等の最適化を図る。
・他の用途への転用、他の県有施設等との統合又は共同利用による集約化等の検討にあたっては国及び他の地方公共団体等の公共施設等の利用の可能性についても検討を行う。</t>
  </si>
  <si>
    <t>【公共建築物】
①施設数
　今後30年間で平成27年末施設数617を10%減
②延床面積
　今後30年間で延床面積145万㎡を５%減
【土木インフラ】
③平成27年から40年間でトータルコスト5,910億円を15%削減</t>
  </si>
  <si>
    <t>各施設所管部局の実情に応じて、データベース等により情報管理を行い各種データの整合・調整を進め、将来的には固定資産台帳との整合性も検討していく。</t>
  </si>
  <si>
    <t>施設の利用状況やニーズ等、施設ごとに異なる状況をさまざまな観点から検討し、拡充、縮小、転用、統合、廃止等により公共施設等の最適化を図る。
今後、利用が見込まれなかったり、利用状況が著しく減少すると判断される施設や現に未利用である施設等、資産価値に見合わない利用状況となっている施設については売却を促進し、売却が困難な未利用財産については、市町村や民間企業への貸付を行うなどの利活用を図る。
　</t>
  </si>
  <si>
    <t>【公共建築】
・県と市町村は、積極的に連携協議会を開催するなどして、お互いの情報を共有しながら連携を図る。
・県、市町村がそれぞれ所有する公共施設等の相互利用及び施設の共同設置等の広域的連携についても要望や相談等に対し、本県の取り組みや国の補助制度等に関する情報共有を行う等の取り組みを進める。
【土木インフラ】
・本計画など土木インフラの維持管理・更新等に関する取り組み状況について、国や市町村と連携した広域での情報共有に努め、長寿命化対策を推進する。
・市町村等に対し、維持管理・更新等に係る要望や相談等の窓口として、本県の取り組みや国の補助制度等に関する情報提供を行う等、国とも連携した広域的な支援を行う。</t>
    <rPh sb="1" eb="3">
      <t>コウキョウ</t>
    </rPh>
    <rPh sb="3" eb="5">
      <t>ケンチク</t>
    </rPh>
    <rPh sb="149" eb="151">
      <t>ドボク</t>
    </rPh>
    <phoneticPr fontId="3"/>
  </si>
  <si>
    <t>「県有施設・資産有効活用戦略会議　公共建築物部会・公共土木施設部会」において、ＰＤCＡサイクルによる取り組み成果の評価、効果の検証を毎年度行う。</t>
  </si>
  <si>
    <t>各施設の所管部局においては、それぞれの施設の特徴や実情を踏まえ、令和２年度に個別施設計画を策定したことから、各個別施設計画に基づき、より効率的・効果的な管理を計画に推進する。</t>
  </si>
  <si>
    <t>・平成24年1月、「県有資産マネジメント方針」を策定
・平成28年3月、「鳥取県ＰＰＰ／ＰＦＩ手法活用の優先的検討方針」を策定
・「県有施設中長期保全計画」の策定、改訂（各部局）
・社会福祉施設の民間譲渡
・市庁舎と総合庁舎の共同整備検討
・県と市の体育施設の統廃合に向けた整備検討
・小規模な県営住宅団地を市町村に移管
・空港等の運営にコンセッション方式を導入
・ＰＦＩ手法の導入による整備着手</t>
  </si>
  <si>
    <t>【現状】
近年は毎年約8千人ずつ減少を続け、レ令和２年国勢調査の集計によるR6.10.1現在の人口は、64万1396人となった。（S22からの人口グラフを記載）
【人口の見通し】
第２期島根創生計画（令和７年度から令和１１年度）により人口減少対策を加速して取り組んでいるが、高齢化率が高く、年齢構成に偏りがあるため、当面は自然減の影響を受け、人口減少が続く見込み（R22までの３区分ごとの人口推計グラフを記載）</t>
    <rPh sb="23" eb="25">
      <t>レイワ</t>
    </rPh>
    <rPh sb="26" eb="27">
      <t>ネン</t>
    </rPh>
    <rPh sb="27" eb="31">
      <t>コクセイチョウサ</t>
    </rPh>
    <rPh sb="32" eb="34">
      <t>シュウケイ</t>
    </rPh>
    <rPh sb="44" eb="46">
      <t>ゲンザイ</t>
    </rPh>
    <rPh sb="47" eb="49">
      <t>ジンコウ</t>
    </rPh>
    <rPh sb="91" eb="92">
      <t>ダイ</t>
    </rPh>
    <rPh sb="93" eb="94">
      <t>キ</t>
    </rPh>
    <rPh sb="101" eb="103">
      <t>レイワ</t>
    </rPh>
    <rPh sb="104" eb="106">
      <t>ネンド</t>
    </rPh>
    <rPh sb="108" eb="110">
      <t>レイワ</t>
    </rPh>
    <rPh sb="112" eb="114">
      <t>ネンド</t>
    </rPh>
    <phoneticPr fontId="1"/>
  </si>
  <si>
    <t>【公共施設】
知事部局所管施設等 庁舎・施設460,470 ㎡、宿舎77,082 ㎡
教育庁所管施設等 庁舎・校舎等631,926 ㎡、宿舎29,899 ㎡
警察本部所管施設等 庁舎93,918 ㎡、宿舎47,563㎡
県営住宅 県営住宅368,720 ㎡
企業局所管施設 事務所等7,592 ㎡、宿舎2,177 ㎡
病院局所管施設 医療施設74,790 ㎡、宿舎4,012 ㎡
その他 普通財産32,374 ㎡
【インフラ施設】
県管理道路 延長3,063 ㎞、橋梁2,758 橋、トンネル 199本、シェッド､シェルター55基、大型カルバート6基、附属物(門型標識等)38基、附属物(防護柵)1,576km、法面27,924箇所、舗装3,095km
ダム 土木部管理13 ダム、農林水産部管理3 ダム
河川管理施設 河川管理延長2.690.8 ㎞、水門・樋門、排水機場225基
河川海岸保全施設　26海岸（235施設）
港湾施設 岸壁、物揚場等18港
港湾海岸保全施設　13海岸（140施設）
空港 滑走路、灯火・電気設備 3 空港
砂防施設 砂防ダム1,659 基
地すべり防止施設
国交省所管129 地区、農村振興局所管257 地区、
林野庁所管67 地区
急傾斜地崩壊防止施設 1,072 地区
雪崩対策施設 17地区
公園 都市公園3 公園、自然公園14 公園
下水道 管渠74.7 ㎞、下水処理施設2 施設
農道(県営造成施設) 農道橋(15m 以上)170 箇所、トンネル21 箇所
水利施設(県営造成施設) 用排水機場125 箇所
ため池・かんがいダム
(県営造成施設)
ため池79 箇所(平成12 年以降着工したため池)、
かんがいダム1 ダム
治山施設 6,020 地区(地すべり防止施設除く)
県管理林道 橋梁10 橋
県管理漁港 28 漁港
水道・工業用水道施設 浄水場3 施設、管路162 ㎞
発電施設 水力発電所14 施設、風力発電所1施設、太陽光発電所4施設
交通安全施設 交通信号機1,386 基</t>
    <rPh sb="295" eb="297">
      <t>ボウゴ</t>
    </rPh>
    <rPh sb="297" eb="298">
      <t>サク</t>
    </rPh>
    <rPh sb="403" eb="405">
      <t>カイガン</t>
    </rPh>
    <rPh sb="409" eb="411">
      <t>シセツ</t>
    </rPh>
    <rPh sb="446" eb="448">
      <t>シセツ</t>
    </rPh>
    <rPh sb="828" eb="833">
      <t>フウリョクハツデンショ</t>
    </rPh>
    <rPh sb="834" eb="836">
      <t>シセツ</t>
    </rPh>
    <rPh sb="837" eb="840">
      <t>タイヨウコウ</t>
    </rPh>
    <rPh sb="840" eb="843">
      <t>ハツデンショ</t>
    </rPh>
    <rPh sb="844" eb="846">
      <t>シセツ</t>
    </rPh>
    <phoneticPr fontId="1"/>
  </si>
  <si>
    <t>島根県の公共施設等においては、老朽化により今後大規模修繕や建替・更新が見込まれます。また、長期使用するには耐震改修が必要な施設があるなど、今後、更新等費用の増加と年度別事業費の多寡が見込まれます。
一方、今後も厳しい財政状況が見込まれる中、将来的に修繕や建替・更新にかける予算を大幅に増加することは困難であり、更新等費用の増加に伴って財源が不足する恐れがあります。
また、県人口が減少し少子高齢化が進んでいくなか、長期的には、人口の動向や人口構成の変化を踏まえ、今後の県民負担に配慮した公共施設の総量の見直しに取り組む必要があります。</t>
    <rPh sb="255" eb="256">
      <t>ト</t>
    </rPh>
    <rPh sb="257" eb="258">
      <t>ク</t>
    </rPh>
    <rPh sb="259" eb="261">
      <t>ヒツヨウ</t>
    </rPh>
    <phoneticPr fontId="1"/>
  </si>
  <si>
    <t>・2025年度から30年間推計
【建築物】
公共施設の今後30年間の総額は956,773百万円
【インフラ】
・公共土木施設の今後30年間の総額は、393,134百万円
・農林水産公共施設の今後30年間の総額は、234,050百万円
・企業局施設の今後30年間の総額は、94,818百万円</t>
  </si>
  <si>
    <t>・2025年度から30年間推計
【建築物】
公共施設の今後30年間の総額は800,193百万円
【インフラ】
・公共土木施設の今後30年間の総額は、268,853百万円
・農林水産公共施設の今後30年間の総額は、139,047百万円
・企業局施設の今後30年間の総額は、43,423百万円</t>
  </si>
  <si>
    <t>・2025年度から30年間推計
【建築物】
公共施設の今後30年間の総額は▲156,580百万円
【インフラ】
・公共土木施設の今後30年間の総額は、▲124,281百万円
・農林水産公共施設の今後30年間の総額は、▲95,003百万円
・企業局施設の今後30年間の総額は、▲51,395百万円</t>
  </si>
  <si>
    <t>公共施設における長寿命化の共通指針の策定や保全マネジメントシステムを活用した施設管理の一元化を進める。また、長寿命化に関する情報を一元化し、共通方針を策定することとしている。
さらに、全庁的に情報共有を図る会議を開催。</t>
  </si>
  <si>
    <t>低コストで良質な行政サービスが提供できる整備手法として、「島根県ＰＰＰ／ＰＦＩ手法導入優先的検討指針」に基づき民間活力を引き続き活用していきます。</t>
  </si>
  <si>
    <t xml:space="preserve">① 　調査・点検の実施及び安全確保
公共施設等の現状を正確に把握し、将来にわたる財政負担を的確に予測するため、必要に応じてドローン等を活用しながら、定期的に調査・点検を行い公共施設等の活用方針を定める基礎とします。
また、調査・点検により危険性が認められた場合には、安全確保のため適宜修繕等を行います。
あわせて、固定資産台帳を毎年度更新し、必要に応じて公共施設等の維持管理・更新等の際に活用します。
</t>
  </si>
  <si>
    <t xml:space="preserve">② 　維持管理・修繕・更新等の実施（長寿命化の実施）
将来にわたって長く利用する公共施設等について、計画的な予防保全型の維持管理手法を導入し、損傷が比較的軽微なうちに対策することにより長寿命化を進め、トータルコストを縮減し、平準化を図ります。
また、公共施設等の日常的な維持管理をより適切で効率的なものとするため、維持管理業務の標準化や一元化を進めます。
</t>
  </si>
  <si>
    <t xml:space="preserve">③ 　耐震化の実施
公共施設に関しては、島根県建築物耐震改修促進計画に基づき進めます。
また、橋梁や配管などのインフラ施設に関しては、施設ごとの耐震化の必要性を踏まえた耐震化を進めます。
</t>
  </si>
  <si>
    <t>⑥ 　ユニバーサルデザイン化の推進
乳幼児、妊婦、高齢者、障がい者、外国人など多様な利用者が想定される公共施設等の整備、改修等にあたっては、ユニバーサルデザイン化の推進を図るものとします。なお、ユニバーサルデザイン化の推進にあたっては、多様なニーズや施設の現状、将来計画等を踏まえ、費用対効果を検証したうえで、最適な手法により対応を行います。</t>
  </si>
  <si>
    <t>⑦ 　脱炭素化の推進
島根県環境総合計画の「県事務事業における実行計画」に定めるエネルギー使用量、二酸化炭素排出量の削減目標の達成に向け、設備更新時のLED照明や高効率空調設備等の低消費電力機器への切り替え、公共施設等の改修等に伴う再生可能エネルギーの導入等を推進していきます。</t>
  </si>
  <si>
    <t>④ 　公共施設等の有効活用や適正化（統合や廃止の推進）
保有する公共施設等の将来の利用見込みについて、各部局の施策や事業との関連等を長期的な視点から調査・検証し、集約化や統廃合、転用、除却、廃止を検討します。また、国や他の地方公共団体と連携し公共施設等の有効活用を図ります。</t>
  </si>
  <si>
    <t>また、ＰＤＣＡサイクルを活用し、定期的に進捗状況を確認し、必要な見直しを行うこととします。</t>
  </si>
  <si>
    <t xml:space="preserve">施設類型ごとの管理については、基本方針の体系に沿って、別途、公共施設、公共土木施設、農林水産施設、企業局施設ごとに基本的な方針を策定しています。
さらに、附属資料のとおり詳細な施設類型ごとにそれぞれの特性に応じた個別施設計画を策定しています。個別施設計画の活用により、施設の特性を踏まえた適切な維持管理等を実施します。
また、建築物については、島根県県有施設長寿命化指針により、長寿命化のための具体的な取組を進めています。
</t>
  </si>
  <si>
    <t>①建築物の劣化度調査に基づく、優先順位を考慮した長寿命化のための計画修繕工事の実施（知事部局、警察本部）〔H28～R6〕（教育委員会）［H29～R6］
②施設管理業務の集約化による専門技術者による施設保全の実施（知事部局）〔H28～R6〕
（教育委員会）〔R1～R6〕
③県庁舎の執務室配置適正化のための工事実施（本庁舎、南庁舎、第二分庁舎等）〔H28～R6〕
④公共土木施設の長寿命化工事を実施。〔H29～R6〕
⑤ユニバーサルデザイン化のための改修工事を実施。〔H30～R6〕</t>
    <rPh sb="61" eb="66">
      <t>キョウイクイインカイ</t>
    </rPh>
    <rPh sb="121" eb="126">
      <t>キョウイクイインカイ</t>
    </rPh>
    <phoneticPr fontId="1"/>
  </si>
  <si>
    <t>総人口は平成72年（2060）年に155万人程度が確保される見通し</t>
  </si>
  <si>
    <t>【公共建築物】
H27：1,846,777㎡
【インフラ施設】
舗装はH27、その他はH28：
橋梁（15m以上）1,003橋、橋梁（15m未満）2,083橋、トンネル83本、舗装3,663㎞、横断歩道橋75橋、門型標識等36基、シェッド17基、大型カルバート35基、大規模河川管理施設14基、小規模河川管理施設304基、ダム12基、砂防設備1，562基、急傾斜地崩壊防止施設575施設、地すべり防止施設69箇所、建設海岸52.0㎞、港湾海岸84.3㎞、港湾施設692施設、都市公園4公園、終末処理場1施設、管路20.2㎞、県営住宅570棟、農業用ダム11基、頭首工2箇所、用排水機場22箇所、貯水池堤防1箇所、地すべり防止施設38箇所、農地海岸47.1㎞、治山施設9，212基、漁港施設13漁港、中間育成施設3箇所、消波施設2箇所、漁港海岸36.5㎞、空港2空港、光ファイバ509㎞、水力発電所18施設、太陽光発電所1施設、工業用水道施設3施設、交通信号機等3，446基、路上標識等3，619基　</t>
  </si>
  <si>
    <t>公共建築物の老朽化は今後ますます進み､これに伴い修繕・更新費用が増加する。
主要なインフラ施設の多くは高度経済成長期以降に建設されており、今後老朽化した施設が急増することにより、修繕費用や更新費用が増大することとなる。</t>
  </si>
  <si>
    <t>H26,H27実績額の年平均
【公共建築物】
約46億円
【インフラ】
（橋梁）
約11億円</t>
  </si>
  <si>
    <t>【公共建築物】
今後40年間で4,423億円
【インフラ】
（橋梁）
今後50年間で2,320億円</t>
  </si>
  <si>
    <t>【公共建築物】
今後40年間で2,536億円
【インフラ】
（橋梁）
今後50年間で780億円</t>
  </si>
  <si>
    <t>【公共建築物】
年平均で約47億円
【インフラ】
(橋梁）
今後50年間で1,540億円</t>
  </si>
  <si>
    <t>全庁的な部局横断会議である「公共施設マネジメント推進会議」により、マネジメント方針の推進に関する情報の共有、進捗状況の管理、必要な改善手法の検討等を行う。</t>
  </si>
  <si>
    <t>施設整備・維持管理のあらゆる局面で、トータルコストの縮減や効率的な施設運営を一層推進する必要があることから、省エネルギー型設備への移行やＰＰＰ／ＰＦＩ手法の活用なども検討する。</t>
  </si>
  <si>
    <t>関係法令や長寿命化計画等に基づく定期的な点検や施設の特性や重要度に応じた計画的な点検により、烈火の兆候や損傷を早期段階で把握する。
実用可能と評価された新技術については、経費削減や点検・診断の効率化を図るため積極的な活用を検討する。</t>
    <rPh sb="0" eb="4">
      <t>カンケイホウレイ</t>
    </rPh>
    <rPh sb="5" eb="9">
      <t>チョウジュミョウカ</t>
    </rPh>
    <rPh sb="9" eb="12">
      <t>ケイカクトウ</t>
    </rPh>
    <rPh sb="13" eb="14">
      <t>モト</t>
    </rPh>
    <rPh sb="16" eb="19">
      <t>テイキテキ</t>
    </rPh>
    <rPh sb="20" eb="22">
      <t>テンケン</t>
    </rPh>
    <rPh sb="23" eb="25">
      <t>シセツ</t>
    </rPh>
    <rPh sb="26" eb="28">
      <t>トクセイ</t>
    </rPh>
    <rPh sb="29" eb="32">
      <t>ジュウヨウド</t>
    </rPh>
    <rPh sb="33" eb="34">
      <t>オウ</t>
    </rPh>
    <rPh sb="36" eb="39">
      <t>ケイカクテキ</t>
    </rPh>
    <rPh sb="40" eb="42">
      <t>テンケン</t>
    </rPh>
    <rPh sb="46" eb="48">
      <t>レッカ</t>
    </rPh>
    <rPh sb="49" eb="51">
      <t>チョウコウ</t>
    </rPh>
    <rPh sb="52" eb="54">
      <t>ソンショウ</t>
    </rPh>
    <rPh sb="55" eb="59">
      <t>ソウキダンカイ</t>
    </rPh>
    <rPh sb="60" eb="62">
      <t>ハアク</t>
    </rPh>
    <rPh sb="66" eb="70">
      <t>ジツヨウカノウ</t>
    </rPh>
    <rPh sb="71" eb="73">
      <t>ヒョウカ</t>
    </rPh>
    <rPh sb="76" eb="79">
      <t>シンギジュツ</t>
    </rPh>
    <rPh sb="85" eb="89">
      <t>ケイヒサクゲン</t>
    </rPh>
    <rPh sb="90" eb="92">
      <t>テンケン</t>
    </rPh>
    <rPh sb="93" eb="95">
      <t>シンダン</t>
    </rPh>
    <rPh sb="96" eb="99">
      <t>コウリツカ</t>
    </rPh>
    <rPh sb="100" eb="101">
      <t>ハカ</t>
    </rPh>
    <rPh sb="104" eb="107">
      <t>セッキョクテキ</t>
    </rPh>
    <rPh sb="108" eb="110">
      <t>カツヨウ</t>
    </rPh>
    <rPh sb="111" eb="113">
      <t>ケントウ</t>
    </rPh>
    <phoneticPr fontId="3"/>
  </si>
  <si>
    <t>「施設管理業務支援システム」を活用することなどにより、部位・部材の概ねの更新時期をあらかじめ把握・想定する。
点検等により劣化の兆候があらわれた場合には早期段階で修繕を行い、大規模修繕等を未然に防ぐ予防保全を講じる。</t>
  </si>
  <si>
    <t>危険性が認められた施設については、利用者の安全確保を最優先し、危険の解消を図る。また、同種、類似の施設についても、早急に点検を実施し、事故の未然防止に努める。</t>
    <rPh sb="0" eb="3">
      <t>キケンセイ</t>
    </rPh>
    <rPh sb="4" eb="5">
      <t>ミト</t>
    </rPh>
    <rPh sb="9" eb="11">
      <t>シセツ</t>
    </rPh>
    <rPh sb="17" eb="20">
      <t>リヨウシャ</t>
    </rPh>
    <rPh sb="21" eb="25">
      <t>アンゼンカクホ</t>
    </rPh>
    <rPh sb="26" eb="29">
      <t>サイユウセン</t>
    </rPh>
    <rPh sb="31" eb="33">
      <t>キケン</t>
    </rPh>
    <rPh sb="34" eb="36">
      <t>カイショウ</t>
    </rPh>
    <rPh sb="37" eb="38">
      <t>ハカ</t>
    </rPh>
    <rPh sb="43" eb="45">
      <t>ドウシュ</t>
    </rPh>
    <rPh sb="46" eb="48">
      <t>ルイジ</t>
    </rPh>
    <rPh sb="49" eb="51">
      <t>シセツ</t>
    </rPh>
    <rPh sb="57" eb="59">
      <t>ソウキュウ</t>
    </rPh>
    <rPh sb="60" eb="62">
      <t>テンケン</t>
    </rPh>
    <rPh sb="63" eb="65">
      <t>ジッシ</t>
    </rPh>
    <rPh sb="67" eb="69">
      <t>ジコ</t>
    </rPh>
    <rPh sb="70" eb="74">
      <t>ミゼンボウシ</t>
    </rPh>
    <rPh sb="75" eb="76">
      <t>ツト</t>
    </rPh>
    <phoneticPr fontId="3"/>
  </si>
  <si>
    <t>施設の利用状況や災害時に果たす役割を勘案し、重要度や緊急性などが高い施設について、順次、耐震化を図る。</t>
    <rPh sb="0" eb="2">
      <t>シセツ</t>
    </rPh>
    <rPh sb="3" eb="7">
      <t>リヨウジョウキョウ</t>
    </rPh>
    <rPh sb="8" eb="11">
      <t>サイガイジ</t>
    </rPh>
    <rPh sb="12" eb="13">
      <t>ハ</t>
    </rPh>
    <rPh sb="15" eb="17">
      <t>ヤクワリ</t>
    </rPh>
    <rPh sb="18" eb="20">
      <t>カンアン</t>
    </rPh>
    <rPh sb="22" eb="25">
      <t>ジュウヨウド</t>
    </rPh>
    <rPh sb="26" eb="29">
      <t>キンキュウセイ</t>
    </rPh>
    <rPh sb="32" eb="33">
      <t>タカ</t>
    </rPh>
    <rPh sb="34" eb="36">
      <t>シセツ</t>
    </rPh>
    <rPh sb="41" eb="43">
      <t>ジュンジ</t>
    </rPh>
    <rPh sb="44" eb="47">
      <t>タイシンカ</t>
    </rPh>
    <rPh sb="48" eb="49">
      <t>ハカ</t>
    </rPh>
    <phoneticPr fontId="3"/>
  </si>
  <si>
    <t>定期的な点検結果を踏まえて早期に修繕を行うことにより、施設の長寿命化を図る。</t>
  </si>
  <si>
    <t>高齢者、障害のある方、外国人などすべての人が利用しやすい施設となることを目標に、ユニバーサルデザインの考え方に基づいた取組を推進する。</t>
    <rPh sb="0" eb="3">
      <t>コウレイシャ</t>
    </rPh>
    <rPh sb="4" eb="6">
      <t>ショウガイ</t>
    </rPh>
    <rPh sb="9" eb="10">
      <t>カタ</t>
    </rPh>
    <rPh sb="11" eb="14">
      <t>ガイコクジン</t>
    </rPh>
    <rPh sb="20" eb="21">
      <t>ヒト</t>
    </rPh>
    <rPh sb="51" eb="52">
      <t>カンガ</t>
    </rPh>
    <rPh sb="53" eb="54">
      <t>カタ</t>
    </rPh>
    <rPh sb="55" eb="56">
      <t>モト</t>
    </rPh>
    <rPh sb="59" eb="61">
      <t>トリクミ</t>
    </rPh>
    <rPh sb="62" eb="64">
      <t>スイシン</t>
    </rPh>
    <phoneticPr fontId="3"/>
  </si>
  <si>
    <t>「岡山県エコ・オフィス・プラン（地球温暖化対策実行計画（事務事業編））」の内容を踏まえ、再生可能エネルギーの導入や省エネルギー対策の徹底により、脱炭素化の取組を推進する。</t>
  </si>
  <si>
    <t>中長期的な行政需要を踏まえ、統廃合など一層の施設配　置最適化の取組を推進する。 
施設が建替を必要とするほど老朽化した場合や耐震化工事が必要な場合など施設の修繕・更新に多額の費用が必要となる場合には、行政需要に応じた施設機能の確保を前提としつつ、トータルコストの縮減という観点から、規模の縮小、他施設との統合・廃止、借上などの手法も検討する。</t>
  </si>
  <si>
    <t>用途廃止施設については除却や売却などにより速やかに処分することで、維持管理に負担を生ずることのないよう努める。</t>
  </si>
  <si>
    <t>「公共施設マネジメント推進会議」により、毎年度、個別施設計画の策定・実施状況等の検証を行うとともに、概ね5年を目途に計画的な管理に関する基本的な方針に対する取組状況について評価を行い、必要に応じて本方針を見直すなど、ＰＤＣＡサイクルの手法を活用した継続的な取組を行う。</t>
  </si>
  <si>
    <t>概ね５年</t>
    <rPh sb="0" eb="1">
      <t>オオム</t>
    </rPh>
    <rPh sb="3" eb="4">
      <t>ネン</t>
    </rPh>
    <phoneticPr fontId="3"/>
  </si>
  <si>
    <t>22施設類型ごとに記載</t>
  </si>
  <si>
    <t>令和３年度までに個別施設計画を策定し、計画に基づき対策を実施</t>
  </si>
  <si>
    <t>平成27年</t>
    <rPh sb="0" eb="2">
      <t>ヘイセイ</t>
    </rPh>
    <rPh sb="4" eb="5">
      <t>ネン</t>
    </rPh>
    <phoneticPr fontId="12"/>
  </si>
  <si>
    <t>有</t>
    <rPh sb="0" eb="1">
      <t>ア</t>
    </rPh>
    <phoneticPr fontId="12"/>
  </si>
  <si>
    <t>・人口は令和27年には平成27年比で14.6％減
・15歳未満の年少人口が22.8％減
・15歳から64歳の生産年齢人口が23.8％減
・65歳以上の老年人口が9.1％増加</t>
  </si>
  <si>
    <t>【建築物等】
○R2年度末
本庁舎：88,525.99㎡
その他行政機関：479,305.44㎡
公共用財産：2,753,022.71㎡
職員宿舎：107,815.56㎡
公営企業（病院）・公立大学法人：209,314.95㎡
その他：82,157.10㎡
【インフラ】
道路：4,173km（R2.3）
橋梁：4,222橋（R2.3）
トンネル：174基(R2.3)
河川(堤防・護岸)：5,645km(R2.3)
工業用水道（管路）：155km(R3.3)
水道用水供給水道（管路）：345km(R3.3)
ほか</t>
  </si>
  <si>
    <t xml:space="preserve">ア　財産の保有状況
　令和２年度末時点で財産台帳に登録されている県有の土地が約5,399万㎡、建物が約8,100棟、延床面積が約351万㎡、公営企業（病院）及び公立大学法人も合わせると土地が約5,433万㎡、建物が約8,200棟、延床面積が約372万㎡あり、施設の維持管理・修繕等に年間約82億円の経費を要している。
イ　建築物の状況
　多くの建物が昭和40年代から50年代に建築されており、今後10年以内に建築後50年以上が経過する建物が約3,900棟（47.4％）、延床面積で約184万㎡（49.4％）あり、老朽化が進行しつつある。
ウ　耐震化の状況
　「防災拠点となる公共施設等の耐震化推進状況調査」（総務省調査）では、調査対象である非木造２階以上又は延床面積200㎡超の防災拠点となる県有施設の耐震率は、令和２年10月１日現在87.6％で、社会福祉施設、文教施設などで耐震化が完了しているものの、全体では全国平均（95.6％）を大きく下回り、47都道府県中44位という低い水準にとどまっている。
</t>
  </si>
  <si>
    <t>複数年度平均</t>
    <rPh sb="0" eb="2">
      <t>フクスウ</t>
    </rPh>
    <rPh sb="2" eb="4">
      <t>ネンド</t>
    </rPh>
    <rPh sb="4" eb="6">
      <t>ヘイキン</t>
    </rPh>
    <phoneticPr fontId="12"/>
  </si>
  <si>
    <t>公共建築物及びインフラ施設について、一定の条件の下、今後30年間（推計期間：2021（令和３）年度～2050（令和32）年度）に見込まれる改修や建替えに係る費用を試算した結果、単純更新した場合（事後保全）総額約26,485億円となる。</t>
  </si>
  <si>
    <t>公共建築物及びインフラ施設について、一定の条件の下、今後30年間（推計期間：2021（令和３）年度～2050（令和32）年度）に見込まれる改修や建替えに係る費用を試算した結果、長寿命化対策等を実施した場合（予防保全）は総額で約20,088億円となる。</t>
  </si>
  <si>
    <t>公共建築物及びインフラ施設について、一定の条件の下、今後30年間（推計期間：2021（令和３）年度～2050（令和32）年度）に見込まれる改修や建替えに係る費用を試算した結果、30年間で約6,397億円の経費の縮減となる。</t>
  </si>
  <si>
    <t>各局の幹事課長及び関係課長による県有施設利活用推進会議を設置し、部局間の利用調整その他の総合調整を行う。</t>
  </si>
  <si>
    <t>県有資産活用の取組に当たり、民間で実施する方が目的達成に効果的であるもの、収益面で民間参入の見込みがあり歳入確保が図られるもの、民間参入が地域の活性化につながるものの場合、PPPやPFI及びサウンディング調査の導入を検討し、コストの縮減や歳入確保に努める。</t>
  </si>
  <si>
    <t>公共建築物について、建築基準法第12条に基づく定期点検のほか、指定管理者や施設管理業務委託業者による設備・機器の点検、庁舎管理担当者による日常点検等を実施し、インフラ設備についても、維持管理業務委託業者や専門業者による巡回や定期点検を実施して、異常、損傷及び劣化の有無等の早期発見に努めるとともに、点検結果を記録、整備する。
また、ドローン技術や赤外線調査など、効果的で効率的な維持管理につながるデジタル技術の積極的な活用に取り組む。</t>
  </si>
  <si>
    <t>今後も継続して利用する施設について、計画的な予防保全による管理や修繕を行うことで施設の長寿命化を推進するとともに、光熱水費や施設管理業務委託料等の節減の見直しを随時行い、トータルコストの縮減を図る。また、大規模改修や更新の実施に当たっては、計画的に実施時期を調整するなど、費用負担の平準化を図る。</t>
  </si>
  <si>
    <t>点検・診断等により、施設の状態を日常的に正確に把握するとともに、危険性が認められた箇所については早急に立入禁止など必要な安全対策を講じた上で、保全計画を前倒しした改修、更新等の対応を検討する。また、該当箇所の利用状況や危険性の度合い等によっては、建物の用途廃止等も検討する。</t>
  </si>
  <si>
    <t>今後も継続して利用する公共建築物については、災害発生時に施設利用者及び職員の生命を守るとともに、救援活動や復旧活動等が円滑に行えるよう、計画的に耐震改修を実施する。
インフラ施設については、「広島県強靭化地域計画」などに基づき、大規模地震等の発生時に県民の生命が保護され、また、避難誘導や、緊急輸送等の体制が確保できるよう、引き続き、計画的に耐震補強や老朽化対策の取組を実施し、安全性の向上を図る。</t>
    <rPh sb="87" eb="89">
      <t>シセツ</t>
    </rPh>
    <phoneticPr fontId="12"/>
  </si>
  <si>
    <t>今後も継続して利用する施設については、中長期保全計画を策定し、計画的な予防保全による管理や修繕を行うとともに、修繕や改修の際にはより耐久性や強度が高い設備機器資材を選定するなど、施設の長寿命化に取り組む。</t>
  </si>
  <si>
    <t>施設の整備等を行う際には、「福祉のまちづくり条例」（平成７年広島県条例第４号）、「ユニバーサルデザインひろしま推進方針」（平成14年３月策定）及び「ユニバーサルデザイン2020行動計画」（ユニバーサルデザイン2020関係官僚会議決定）における「ユニバーサルデザインの街づくりの考え方」を踏まえ、障がいの有無、年齢、性別、人種等に関わらず、誰もが安全・安心で快適に利用できるよう、ユニバーサルデザインへの対応を進める。</t>
  </si>
  <si>
    <t>令和３年３月18日付け「広島県ゼロカーボンシティ宣言」を踏まえ、「第５期広島県地球温暖化対策実行計画」において規定されている省エネルギー対策や再生可能エネルギーの導入等を進め、「ネット・ゼロカーボン」の実現に向けて取り組む等、SDGsに貢献し、本方策に基づく他の取組についても、SDGsの関連するゴールの達成への貢献も念頭に置いて検討する。</t>
  </si>
  <si>
    <t>本県の人口減少の見通しや、社会情勢及び県民ニーズの変化等を踏まえつつ、施設ごとに異なる役割、特性及び必要性などの状況に応じた適正な施設総量となるよう、施設の機能移転や統廃合等について、適宜、確認・検討しながら最適化を図る。</t>
  </si>
  <si>
    <t>本県の将来推計人口の減少を踏まえ、維持すべき施設、廃止すべき施設などの選択により、現在の延床面積を目安に施設総量の最適化を図ることとし、県有施設利活用推進会議において具体的な方法等を検討し取り組む。</t>
  </si>
  <si>
    <t>無</t>
    <rPh sb="0" eb="1">
      <t>ナ</t>
    </rPh>
    <phoneticPr fontId="12"/>
  </si>
  <si>
    <t>固定資産台帳は、「統一的な基準による地方公会計の整備促進について」（平成27年１月総務大臣通知）を受けて整備したところであり、毎年度適切に更新し、施設の維持管理・更新等に係る中長期的な経費の見込みの精緻化や、複数の施設の集約化等具体的な取組における活用を検討していく。</t>
  </si>
  <si>
    <t>定期的に全庁的に保有している土地や建物等の資産の現状把握を実施し、抽出された未利用・低利用の資産のうち、今後の利用用途が決まっておらず、各部局内において、他部局等での利用、売却、貸付け等で活用可能と判断したものについては、相対的な評価を行った上で、資産活用の方向性を整理する。</t>
  </si>
  <si>
    <t>県有施設について、時代の流れに伴う県民のニーズの変化に対応するため、地域の街づくりに積極的に関与し、エリアの特色に応じた機能の提供を図る。</t>
  </si>
  <si>
    <t>各取組により得られた効果について、推進会議において実績を検証し、取組の改善に生かしていくよう、PDCAサイクルを回しながら効果的な取組を進める。</t>
  </si>
  <si>
    <t>期間の定めなし</t>
    <rPh sb="0" eb="2">
      <t>キカン</t>
    </rPh>
    <rPh sb="3" eb="4">
      <t>サダ</t>
    </rPh>
    <phoneticPr fontId="12"/>
  </si>
  <si>
    <t>建物の集約、未利用施設の除却、耐震改修工事の実施等</t>
    <rPh sb="0" eb="2">
      <t>タテモノ</t>
    </rPh>
    <rPh sb="3" eb="5">
      <t>シュ</t>
    </rPh>
    <rPh sb="6" eb="12">
      <t>ミリヨウシセ</t>
    </rPh>
    <rPh sb="12" eb="14">
      <t>ジョキャク</t>
    </rPh>
    <rPh sb="15" eb="17">
      <t>タイシン</t>
    </rPh>
    <rPh sb="17" eb="19">
      <t>カイシュウ</t>
    </rPh>
    <rPh sb="19" eb="21">
      <t>コウジ</t>
    </rPh>
    <rPh sb="22" eb="25">
      <t>ジッ</t>
    </rPh>
    <phoneticPr fontId="12"/>
  </si>
  <si>
    <t>・R27年には約104万人まで減少する見込み。
・R27年には15 歳未満の年少人口の人口全体に占める割合が減少し、65歳以上の老齢人口の割合が増加する見込み。</t>
  </si>
  <si>
    <t>【公共建築物】（R3)
2,758,793㎡
【インフラ】（R3）
・道路：道路延長3,444ｋｍ、橋梁4,315橋、トンネル135本、交通信号機等2,792基、交通管制設備2,759基、道路標識59,812基
・下水道：処理場2箇所、管路37.2ｋｍ
・河川・ダム：河川延長2,374ｋｍ、河川数474河川、河川管理施設746施設、ダム22施設
・港湾：水域施設等1,932施設
・海岸：防潮堤等施設265ｋｍ、水門等施設1,452基、排水施設27施設
・砂防：砂防堰堤1,396基、地すべり防止施設90地区、急傾斜地崩壊防止施設914地区
・空港施設15施設
・公園：園路広場等1,118施設
・農業用ダム10施設
・治山ダム5,897施設
・工業用水道：貯水施設4箇所、導水・送配水施設320ｋｍ、取水施設等17箇所
・水力発電所：12箇所</t>
  </si>
  <si>
    <t>【人口動向】
・少子高齢化が、今後より一層進行。
【財政状況】
・歳入面では、15 歳以上64 歳以下の生産年齢人口の減少は県税収入への影響に懸念。
・、歳出面では、老齢人口の増大により公債費が今後も高い水準で推移する見込み。</t>
  </si>
  <si>
    <t>公共建築物を法定耐用年数で更新した場合、令和32年(2050 年)度までの30 年間における公共建築物の維持管理・更新に要する経費を試算すると、総額で約１兆8,256 億円、年平均で約609億円となります。
都市基盤施設を法定耐用年数等で単純更新した場合、令和32年までの30年間における都市基盤施設の維持管理・更新に要する経費を試算すると、総額で約9,165億円、年平均で約306億円となります。</t>
  </si>
  <si>
    <t>公共建築物の劣化状況調査の結果等を踏まえ、法定耐用年数を超えて長寿命化を考慮した年数で更新した場合、令和32年度までの30年間における公共建築物の維持管理・更新に要する経費を試算すると、総額で約1兆1,956億円、年平均で399億円となります。
長寿命化を考慮した年数で更新した場合、令和32年までの30年間における都市基盤施設の維持管理・更新に要する経費を試算すると、総額で約5,863億円、年平均で195億円となります。</t>
  </si>
  <si>
    <t>(公共建築物について)長寿命化の取組により、法定耐用年数で更新した場合の維持管理・更新に要する経費と比較して、計画期間の30年間では総額6,300億円、年平均で約210億円の財政負担の軽減が見込まれます。
(都市基盤施設について)長寿命化の取組により、耐用年数等で更新した場合の維持管理・更新に要する経費と比較して、計画期間の30年間では総額3,302億円、年平均で約110億円の財政負担の軽減が見込まれます。</t>
  </si>
  <si>
    <t>公共施設等の全体を監理し、全庁横断的な調整と総合的管理を推進する組織を位置付け、各部門と合意形成を図りながら、全庁的な取組を進める。</t>
  </si>
  <si>
    <t>サービスの向上やコストの削減等の観点から、指定管理者制度の導入や外部委託、独立行政法人化、ＰＦＩの活用、民営化など、ＰＰＰの推進について検討する。</t>
  </si>
  <si>
    <t>予防保全を計画的に実施していくため、日々の点検や定期的な診断等を確実に実施し、予防保全の取組に反映させていきます。</t>
  </si>
  <si>
    <t>施設類型毎に策定する個別施設計画に基づき公共施設等の維持管理、修繕、更新等の取組を実施していきます。
対症療法的な維持管理である「事後保全」に加え、中長期的な視点に基づき不具合や故障が生じる前に予防的に対策を行う「予防保全」を導入し、計画的な維持管理を実施していきます。
施設の長寿命化を図るとともに、公共施設等の設計費や建設費だけでなく、維持管理、修繕、更新、解体処分に至るまでにかかる生涯費用（ライフサイクルコスト）の縮減を図ります。</t>
  </si>
  <si>
    <t>都市基盤施設は、県民の安心・安全な生活を支える基盤となるものであることから、今後も活用していく都市基盤施設については、予防保全の観点から、定期的な点検を確実に実施することにより、劣化・損傷の状況や原因を把握するとともに、劣化・損傷が進行する可能性や施設に与える影響等を評価・診断していきます。</t>
  </si>
  <si>
    <t>施設の利用形態等を踏まえ、優先順位の高いものから耐震化を進めていく。</t>
  </si>
  <si>
    <t>【公共建築物】
耐震化の取組と連携しながら、長寿命化に配慮した取組を実施する。
【都市基盤施設】
予防保全を行う施設については、適切な時期に修繕を行うことにより長寿命化に努め、ライフサイクルコストの縮減を図る。</t>
  </si>
  <si>
    <t>利用者のニーズや施設の状況に応じたユニバーサルデザイン化を進める。</t>
  </si>
  <si>
    <t>省・創・蓄エネルギー関連設備の導入や再生可能エネルギー電力調達、効率的なエネルギーの需給管理に努める。</t>
  </si>
  <si>
    <t>公共建築物の新規整備は可能な限り抑制し、既存公共建築物については、周辺施設や類似施設との統合や複合化、廃止を検討し、総量の適正化に取組む。</t>
  </si>
  <si>
    <t>総量の縮小を図ることにより不要となった公共建築物については、用途変更や市町等への譲渡・移管、民間への売却・貸付など、多様な手法によりその有効活用を促進し、財政負担の軽減や効果的な行政サービスの提供を図っていくこととします。また、こうした有効活用が見込まれない公共建築物については、除却を検討していきます。</t>
  </si>
  <si>
    <t>基本方針の検証と見直しをPDCAサイクルに基づきフォローアップを実施する。</t>
  </si>
  <si>
    <t>策定した施設類型別の個別施設計画に基づく管理を実施する。</t>
  </si>
  <si>
    <t>・廃止された職員公舎等の除却
・庁舎等の統廃合</t>
  </si>
  <si>
    <t>・総人口は2050年には約48万人まで減少
・高齢化率は2050年には44.8％</t>
    <rPh sb="1" eb="4">
      <t>ソウジンコウ</t>
    </rPh>
    <rPh sb="9" eb="10">
      <t>ネン</t>
    </rPh>
    <rPh sb="12" eb="13">
      <t>ヤク</t>
    </rPh>
    <rPh sb="15" eb="17">
      <t>マンニン</t>
    </rPh>
    <rPh sb="19" eb="21">
      <t>ゲンショウ</t>
    </rPh>
    <rPh sb="23" eb="26">
      <t>コウレイカ</t>
    </rPh>
    <rPh sb="26" eb="27">
      <t>リツ</t>
    </rPh>
    <rPh sb="32" eb="33">
      <t>ネン</t>
    </rPh>
    <phoneticPr fontId="1"/>
  </si>
  <si>
    <t>【公共施設】（Ｒ6.4.1時点）
　庁舎等公用・公共施設：165
　教育施設（棟）：84、警察施設：196、住宅：36、病院：7
【インフラ施設】（R6.4.1時点）
　道路：橋梁2773橋、トンネル100本、シェッド28基、大型カルバート19施設、門型標識：39本、横断歩道橋：46カ所、信号柱4,966基
　河川・ダム：堤防・河道497km、排水機場21、掲水機場1、浄化施設1、水門47、樋門569、陸閘34、堰4、電気通信施設193、ダム3
　砂防：砂防堰堤及び床固工1,668、渓流保全工185渓流、地すべり防止施設249区域、急傾斜地崩壊防止施設408区域、電気通信施設145、海岸（県土）76海岸
　下水道：管路施設24.7km、処理施設1
　港湾：水域施設102、外郭施設403、係留施設211、臨港交通施設（橋梁）182
　公園：都市公園8
　土地改良：ダム1、ため池26、頭首工4、水路60、樋門6、用排水機場7
　漁港：外郭施設506、係留施設247、水域施設13、輸送施設（橋）7、輸送施設（トンネル）1
　海岸（農林）：39海岸
　治山施設：1,473
　地すべり防止施設：220区域
　企業局施設：発電施設6、工業用水道施設2、駐車場施設2</t>
    <rPh sb="1" eb="3">
      <t>コウキョウ</t>
    </rPh>
    <rPh sb="3" eb="5">
      <t>シセツ</t>
    </rPh>
    <rPh sb="13" eb="15">
      <t>ジテン</t>
    </rPh>
    <rPh sb="18" eb="20">
      <t>チョウシャ</t>
    </rPh>
    <rPh sb="20" eb="21">
      <t>トウ</t>
    </rPh>
    <rPh sb="21" eb="23">
      <t>コウヨウ</t>
    </rPh>
    <rPh sb="24" eb="26">
      <t>コウキョウ</t>
    </rPh>
    <rPh sb="26" eb="28">
      <t>シセツ</t>
    </rPh>
    <rPh sb="34" eb="36">
      <t>キョウイク</t>
    </rPh>
    <rPh sb="36" eb="38">
      <t>シセツ</t>
    </rPh>
    <rPh sb="39" eb="40">
      <t>トウ</t>
    </rPh>
    <rPh sb="45" eb="47">
      <t>ケイサツ</t>
    </rPh>
    <rPh sb="47" eb="49">
      <t>シセツ</t>
    </rPh>
    <rPh sb="53" eb="54">
      <t>トウ</t>
    </rPh>
    <rPh sb="55" eb="57">
      <t>ジュウタク</t>
    </rPh>
    <rPh sb="61" eb="63">
      <t>ビョウイン</t>
    </rPh>
    <rPh sb="71" eb="73">
      <t>シセツ</t>
    </rPh>
    <rPh sb="81" eb="83">
      <t>ジテン</t>
    </rPh>
    <rPh sb="86" eb="88">
      <t>ドウロ</t>
    </rPh>
    <rPh sb="89" eb="90">
      <t>ハシ</t>
    </rPh>
    <rPh sb="90" eb="91">
      <t>ハリ</t>
    </rPh>
    <rPh sb="94" eb="95">
      <t>ハシ</t>
    </rPh>
    <rPh sb="103" eb="104">
      <t>ポン</t>
    </rPh>
    <rPh sb="111" eb="112">
      <t>キ</t>
    </rPh>
    <rPh sb="113" eb="115">
      <t>オオガタ</t>
    </rPh>
    <rPh sb="122" eb="124">
      <t>シセツ</t>
    </rPh>
    <rPh sb="125" eb="126">
      <t>モン</t>
    </rPh>
    <rPh sb="126" eb="127">
      <t>ガタ</t>
    </rPh>
    <rPh sb="127" eb="129">
      <t>ヒョウシキ</t>
    </rPh>
    <rPh sb="132" eb="133">
      <t>ホン</t>
    </rPh>
    <rPh sb="134" eb="136">
      <t>オウダン</t>
    </rPh>
    <rPh sb="136" eb="139">
      <t>ホドウキョウ</t>
    </rPh>
    <rPh sb="143" eb="144">
      <t>ショ</t>
    </rPh>
    <rPh sb="145" eb="147">
      <t>シンゴウ</t>
    </rPh>
    <rPh sb="147" eb="148">
      <t>ハシラ</t>
    </rPh>
    <rPh sb="153" eb="154">
      <t>キ</t>
    </rPh>
    <rPh sb="156" eb="158">
      <t>カセン</t>
    </rPh>
    <rPh sb="162" eb="164">
      <t>テイボウ</t>
    </rPh>
    <rPh sb="252" eb="254">
      <t>ケイリュウ</t>
    </rPh>
    <rPh sb="266" eb="268">
      <t>クイキ</t>
    </rPh>
    <rPh sb="282" eb="284">
      <t>クイキ</t>
    </rPh>
    <rPh sb="295" eb="297">
      <t>カイガン</t>
    </rPh>
    <rPh sb="298" eb="300">
      <t>ケンド</t>
    </rPh>
    <rPh sb="303" eb="305">
      <t>カイガン</t>
    </rPh>
    <rPh sb="307" eb="310">
      <t>ゲスイドウ</t>
    </rPh>
    <rPh sb="312" eb="314">
      <t>シセツ</t>
    </rPh>
    <rPh sb="323" eb="325">
      <t>シセツ</t>
    </rPh>
    <rPh sb="328" eb="330">
      <t>コウワン</t>
    </rPh>
    <rPh sb="331" eb="333">
      <t>スイイキ</t>
    </rPh>
    <rPh sb="333" eb="335">
      <t>シセツ</t>
    </rPh>
    <rPh sb="356" eb="358">
      <t>リンコウ</t>
    </rPh>
    <rPh sb="358" eb="360">
      <t>コウツウ</t>
    </rPh>
    <rPh sb="360" eb="362">
      <t>シセツ</t>
    </rPh>
    <rPh sb="363" eb="364">
      <t>ハシ</t>
    </rPh>
    <rPh sb="364" eb="365">
      <t>ハリ</t>
    </rPh>
    <rPh sb="371" eb="373">
      <t>コウエン</t>
    </rPh>
    <rPh sb="374" eb="376">
      <t>トシ</t>
    </rPh>
    <rPh sb="376" eb="378">
      <t>コウエン</t>
    </rPh>
    <rPh sb="381" eb="383">
      <t>トチ</t>
    </rPh>
    <rPh sb="383" eb="385">
      <t>カイリョウ</t>
    </rPh>
    <rPh sb="392" eb="393">
      <t>イケ</t>
    </rPh>
    <rPh sb="396" eb="397">
      <t>アタマ</t>
    </rPh>
    <rPh sb="397" eb="398">
      <t>クビ</t>
    </rPh>
    <rPh sb="418" eb="420">
      <t>ギョコウ</t>
    </rPh>
    <rPh sb="421" eb="423">
      <t>ガイカク</t>
    </rPh>
    <rPh sb="423" eb="425">
      <t>シセツ</t>
    </rPh>
    <rPh sb="429" eb="430">
      <t>カカリ</t>
    </rPh>
    <rPh sb="430" eb="431">
      <t>ト</t>
    </rPh>
    <rPh sb="431" eb="433">
      <t>シセツ</t>
    </rPh>
    <rPh sb="437" eb="439">
      <t>スイイキ</t>
    </rPh>
    <rPh sb="439" eb="441">
      <t>シセツ</t>
    </rPh>
    <rPh sb="444" eb="446">
      <t>ユソウ</t>
    </rPh>
    <rPh sb="446" eb="448">
      <t>シセツ</t>
    </rPh>
    <rPh sb="449" eb="450">
      <t>ハシ</t>
    </rPh>
    <rPh sb="453" eb="455">
      <t>ユソウ</t>
    </rPh>
    <rPh sb="455" eb="457">
      <t>シセツ</t>
    </rPh>
    <rPh sb="466" eb="468">
      <t>カイガン</t>
    </rPh>
    <rPh sb="469" eb="471">
      <t>ノウリン</t>
    </rPh>
    <rPh sb="475" eb="477">
      <t>カイガン</t>
    </rPh>
    <rPh sb="495" eb="497">
      <t>ボウシ</t>
    </rPh>
    <rPh sb="497" eb="499">
      <t>シセツ</t>
    </rPh>
    <rPh sb="503" eb="505">
      <t>クイキ</t>
    </rPh>
    <rPh sb="507" eb="510">
      <t>キギョウキョク</t>
    </rPh>
    <rPh sb="510" eb="512">
      <t>シセツ</t>
    </rPh>
    <rPh sb="513" eb="515">
      <t>ハツデン</t>
    </rPh>
    <rPh sb="515" eb="517">
      <t>シセツ</t>
    </rPh>
    <rPh sb="519" eb="522">
      <t>コウギョウヨウ</t>
    </rPh>
    <rPh sb="522" eb="524">
      <t>スイドウ</t>
    </rPh>
    <rPh sb="524" eb="526">
      <t>シセツ</t>
    </rPh>
    <rPh sb="528" eb="531">
      <t>チュウシャジョウ</t>
    </rPh>
    <rPh sb="531" eb="533">
      <t>シセツ</t>
    </rPh>
    <phoneticPr fontId="1"/>
  </si>
  <si>
    <t>①公共施設等の老朽化
公共施設等は老朽化が加速度的に進んでおり、多くの施設において大規模改修などが必要となる時期を迎えることにより、今後、その維持管理・更新等のために多額の財政負担が生じることが予想される。
このため、施設保有の必要性を検証しながら、効率的・計画的な予防保全型の維持管理や長寿命化等により、財政負担の軽減・平準化を図る必要がある。
②公共施設等に対するニーズ
人口減少の加速や人口動態の変動、社会情勢の変化により、今後、公共施設等に対するニーズも変化していくことが予想される。
このため、県民ニーズに応じた施設の機能を維持しつつ、利用需要の変化に対応し、広域化・共同化等によるサービスの提供や既存施設の機能の見直し、既存ストックの有効活用、集約化・複合化、未利用財産の処分等により、各施設の特性に応じた適切なあり方を検討する必要がある。
③ 持続可能な行財政運営
公共施設等の老朽化や社会保障関係経費の増加など、財政需要が拡大する中、公共施設等の総合的な利活用及び長寿命化の推進により、引き続き「持続可能な行財政運
営」を推進する必要がある。</t>
  </si>
  <si>
    <t>【公共施設】
今後10年間で2,644億円
【インフラ施設】
今後10年間で3,023.9億円</t>
    <rPh sb="1" eb="3">
      <t>コウキョウ</t>
    </rPh>
    <rPh sb="3" eb="5">
      <t>シセツ</t>
    </rPh>
    <rPh sb="7" eb="9">
      <t>コンゴ</t>
    </rPh>
    <rPh sb="11" eb="13">
      <t>ネンカン</t>
    </rPh>
    <rPh sb="19" eb="21">
      <t>オクエン</t>
    </rPh>
    <rPh sb="27" eb="29">
      <t>シセツ</t>
    </rPh>
    <rPh sb="31" eb="33">
      <t>コンゴ</t>
    </rPh>
    <rPh sb="35" eb="37">
      <t>ネンカン</t>
    </rPh>
    <rPh sb="45" eb="47">
      <t>オクエン</t>
    </rPh>
    <phoneticPr fontId="1"/>
  </si>
  <si>
    <t>【公共施設】
今後10年間で1,246.1億円
【インフラ施設】
今後10年間で1978.7億円</t>
  </si>
  <si>
    <t>【公共施設】
今後10年間で1,397.8億円
【インフラ施設】
今後10年間で1045.2億円</t>
  </si>
  <si>
    <t>　全庁的な取組体制として、「徳島県公有財産最適化推進会議」を活用する。また、「徳島県公有財産最適化推進会議」において、公共施設等の有効活用、長寿命化に向けての取組、部局間の調整、進捗管理などについて、情報共有を図るとともに、部局の垣根を越えて、県全体の公共施設等の長寿命化・最適化を推進する。</t>
    <rPh sb="1" eb="4">
      <t>ゼンチョウテキ</t>
    </rPh>
    <rPh sb="5" eb="7">
      <t>トリクミ</t>
    </rPh>
    <rPh sb="7" eb="9">
      <t>タイセイ</t>
    </rPh>
    <rPh sb="14" eb="17">
      <t>トクシマケン</t>
    </rPh>
    <rPh sb="17" eb="19">
      <t>コウユウ</t>
    </rPh>
    <rPh sb="19" eb="21">
      <t>ザイサン</t>
    </rPh>
    <rPh sb="21" eb="24">
      <t>サイテキカ</t>
    </rPh>
    <rPh sb="24" eb="26">
      <t>スイシン</t>
    </rPh>
    <rPh sb="26" eb="28">
      <t>カイギ</t>
    </rPh>
    <rPh sb="30" eb="32">
      <t>カツヨウ</t>
    </rPh>
    <rPh sb="39" eb="42">
      <t>トクシマケン</t>
    </rPh>
    <rPh sb="42" eb="44">
      <t>コウユウ</t>
    </rPh>
    <rPh sb="44" eb="46">
      <t>ザイサン</t>
    </rPh>
    <rPh sb="46" eb="49">
      <t>サイテキカ</t>
    </rPh>
    <rPh sb="49" eb="51">
      <t>スイシン</t>
    </rPh>
    <rPh sb="51" eb="53">
      <t>カイギ</t>
    </rPh>
    <rPh sb="59" eb="61">
      <t>コウキョウ</t>
    </rPh>
    <rPh sb="61" eb="63">
      <t>シセツ</t>
    </rPh>
    <rPh sb="63" eb="64">
      <t>トウ</t>
    </rPh>
    <rPh sb="65" eb="67">
      <t>ユウコウ</t>
    </rPh>
    <rPh sb="67" eb="69">
      <t>カツヨウ</t>
    </rPh>
    <rPh sb="70" eb="74">
      <t>チョウジュミョウカ</t>
    </rPh>
    <rPh sb="75" eb="76">
      <t>ム</t>
    </rPh>
    <rPh sb="79" eb="81">
      <t>トリクミ</t>
    </rPh>
    <rPh sb="82" eb="84">
      <t>ブキョク</t>
    </rPh>
    <rPh sb="84" eb="85">
      <t>カン</t>
    </rPh>
    <rPh sb="86" eb="88">
      <t>チョウセイ</t>
    </rPh>
    <rPh sb="89" eb="91">
      <t>シンチョク</t>
    </rPh>
    <rPh sb="91" eb="93">
      <t>カンリ</t>
    </rPh>
    <rPh sb="100" eb="102">
      <t>ジョウホウ</t>
    </rPh>
    <rPh sb="102" eb="104">
      <t>キョウユウ</t>
    </rPh>
    <rPh sb="105" eb="106">
      <t>ハカ</t>
    </rPh>
    <rPh sb="112" eb="114">
      <t>ブキョク</t>
    </rPh>
    <rPh sb="115" eb="117">
      <t>カキネ</t>
    </rPh>
    <rPh sb="118" eb="119">
      <t>コ</t>
    </rPh>
    <rPh sb="122" eb="125">
      <t>ケンゼンタイ</t>
    </rPh>
    <rPh sb="126" eb="128">
      <t>コウキョウ</t>
    </rPh>
    <rPh sb="128" eb="130">
      <t>シセツ</t>
    </rPh>
    <rPh sb="130" eb="131">
      <t>トウ</t>
    </rPh>
    <rPh sb="132" eb="136">
      <t>チョウジュミョウカ</t>
    </rPh>
    <rPh sb="137" eb="140">
      <t>サイテキカ</t>
    </rPh>
    <rPh sb="141" eb="143">
      <t>スイシン</t>
    </rPh>
    <phoneticPr fontId="1"/>
  </si>
  <si>
    <t>　「徳島県ＰＰＰ/ＰＦＩ手法導入優先的検討規程」や「ＰＰＰ／ＰＦＩ事業における県内企業の参加促進及び県内産資材の積極的使用のための実施方針」、産官学金等の関係者の連携の場として構築された「徳島県ＰＰＰ／ＰＦＩプラットフォーム」の活用などにより、地域におけるＰＰＰ等の定着や地域企業の受注機会の確保、県内産資材の積極的な使用を図るとともに、地域経済成長の実現を推進する。</t>
  </si>
  <si>
    <t>　公共施設等の維持管理・更新等に当たっては、各施設が有する機能や設置環境等に応じ、「日常的な巡視・パトロール」、「経年劣化・損傷を把握するための毎年又は数年に１回の定期的な点検・診断」、「災害発生後の変状を把握するための緊急点検等の不定期な点検」等を行っており、施設の変状を適時・適切に把握し、利用者や第三者の安全を確保するために必要不可欠なものである。
　今後は、デジタル技術や新技術等を積極的に取り入れながら、更に効率的・効果的な点検・診断等を行い、施設の状態や対策履歴等の情報を記録し、次の点検・診断・予防保全等に活用する「継ぎ目ない（シームレスな）全公共施設等の点検」を着実に進め、「予防保全型の維持管理」を軸とする「メンテナンスサイクル」を実施する。</t>
  </si>
  <si>
    <t xml:space="preserve">　更新時期の平準化とトータルコストの削減を図るため、損傷が発生してから対応する「対症療法型の維持管理」から、損傷や劣化が進行する前に適切な対策を行う「予防保全型の維持管理」への本格的な転換を図る必要がある。
　このため、全対象施設において、各施設の特性に応じた中長期的な視点に基づく長寿命化計画（個別施設計画）を策定する。
　各個別施設計画に基づき、施設特性を考慮の上、重要性・緊急性等を判断して修繕・改修等の優先度や実施時期を決定し、必要な財源の確保に努めることで、「予防保全型の維持管理」を図るとともに、「財政負担の軽減・平準化」を推進する。
　また、「予防保全対策」の実施に当たっては、事前に施設の必要性や災害対応をはじめ、他の関連する事業も考慮した上で、その施設の必要性、対策の内容や時期等を再検討し、「必要性が認められる施設」については、修繕や更新等の機会を捉えて、社会経済情勢の変化に応じた質的向上や機能付加、用途変更や複合化・集約化等を図る一方、「必要性が認められない施設」については、廃止・除却を進めていく。
　なお、適切な点検・維持管理・修繕・更新等の、公共建築物のメンテナンスサイクルの実行に際しては、「保全計画」及び点検・診断・維持管理の履歴等を反映する「保全台帳」の整備・見直しを推進する。
</t>
  </si>
  <si>
    <t>　日常点検や定期的な法定点検・診断、自然災害などにより、破損や高い危険性が認められた劣化に対しては、速やかに補修、修繕等の対応を行い、利用者や第三者の安全を確保することが必要である。
　こうした取組に加え、点検・診断等により「高度の危険性が認められた公共施設等」や老朽化等により「供用廃止されかつ今後とも利用見込みのない公共施設等」に対しては、この総合管理計画や個別施設計画に基づき、「安全対策」を行った上で、「除却」等を推進する。
　また、「除却」に際しては、公共施設等適正管理推進事業債をはじめとする「国の地方財政措置」を有効的に活用する。</t>
  </si>
  <si>
    <t>　南海トラフ巨大地震をはじめとする大規模災害への対応など、持続可能な災害に強いまちづくりを進め、県民の安全・安心の確保を図ることが重要である。
　このため、災害時における防災拠点等となる県の公共施設等については、引き続き、徳島県耐震改修促進計画に基づき、耐震化率１００％となるよう取組を進めるとともに、徳島県耐震改修促進計画対象外の公共施設等についても、必要に応じて、早期に耐震化を行う。</t>
  </si>
  <si>
    <t xml:space="preserve">  大量更新時期を迎えるに当たり、公共施設等の更新を可能な限り抑制するため、既存施設等をできる限り長期間使用できるよう、「長寿命化」を図ることが重要である。
　特に、更新費用の中で最も大きな比率を占めるのは躯体であり、躯体を健全に保つことで、長期的なコスト削減効果が大きくなることから、施設の老朽化対策の実施や、更新を検討する際には、まず、躯体の状態を確認し、健全である場合はもとより、劣化している場合であっても費用対効果を考慮し、有効な場合には補強を行った上で、適切な維持管理を実施することにより、既存施設を可能な限り長期的に活用することを目指す。
　こうした取組により、例えば、平均更新年数が40年の場合は建替期を65年にするなど、「一世代相当分（約25～40年）」延長することを目標とする。
　さらには、南海トラフ巨大地震や直下型地震、大規模水害、土砂災害、豪雪災害及び複数の災害が同時又は短時間で発生する「複合災害」への的確な対応を図るなどの「徳島県県土強靱化・レジリエンス推進計画」とも整合性を図りながら、県土強靱化に資する公共施設等の長寿命化を推進する。</t>
  </si>
  <si>
    <t>　環境への配慮や防災機能の強化及び少子高齢化等の社会環境の変化に対応した施設性能の確保に加えて、高齢者、障害のある方、外国人などすべての人が利用しやすい施設となることを目標に、ユニバーサルデザインの考え方に基づいた取組を推進する。</t>
  </si>
  <si>
    <t>　国に先駆けて令和元（2019）年11月に「2050年ゼロカーボン」を宣言し、令和6（2024）年3月に策定した「徳島県ＧＸ推進計画」においても、長期目標として「2050年度に温室効果ガス排出量実質ゼロ」、中期目標として「2030年度に温室効果ガス排出量を2013年度比で50％削減する」ことを掲げている。
　目標の実現に向けては、クリーンエネルギーの最大限導入等を加速することや省エネルギー対策の徹底が必要となっていることから、公共施設等の維持更新等においても、「ＰＰＡを活用した太陽光発電の県有施設への率先導入」、「ＺＥＢ化の推進」等、積極的かつ長期的な視点に立った計画的な脱炭素化を推進する。</t>
  </si>
  <si>
    <t>　行政需要に応じた機能を果たせる施設を確保することを前提と
しつつ、人口の減少など社会情勢の変化により、行政需要の減少が見込まれるも
のについては、状況に応じ、施設の統廃合や転用・機能再編などの「既存ストッ
ク」の有効活用、建替規模の縮小、国や市町村と連携した施設の共用などを検討
することにより、持続可能かつ機能的な配置の実現を図る。
また、必要性の低下がみられる施設等については、廃止や除却、積極的な売却
及び貸付などの利活用を推進し、収入の確保に努める。</t>
  </si>
  <si>
    <t>目標１）「公共施設等の長寿命化の推進」
プラス一世代以上の長寿命化
（概ね２５～約４０年以上）
例：公共建築物の建替
　　平均４０年　→　６５年以上へ
　　本県橋梁
    平均６０年　→　１００年以上へ
目標２）「公共施設等の最適化の推進」
　　　　　 公共施設等の最適化件数
（公共施設等の機能強化・再編や転用といった既存ストックの有効活用、統廃合、複合化・集約化、民間施設の利用等件数）
　　累計２０件（平成26年度末）
    →　 ６０件以上（令和16年度末）
目標３）「官民連携（ＰＰＰ／ＰＦＩ）の推進
　　　　　 官民連携（ＰＰＰ／ＰＦＩ）の件数
　累計３件（平成26年度末）
　　→　累計１５件以上（令和16年度末）
目標４）「長寿命化の推進体制の充実」
　　　　　「個別施設計画」の見直し及び充実　など</t>
    <rPh sb="350" eb="352">
      <t>ミナオ</t>
    </rPh>
    <rPh sb="353" eb="354">
      <t>オヨ</t>
    </rPh>
    <rPh sb="355" eb="357">
      <t>ジュウジツ</t>
    </rPh>
    <phoneticPr fontId="1"/>
  </si>
  <si>
    <t>　複式簿記や固定資産台帳の整備を前提とした、国の示す統一的な基準により財務書類を整備する「地方公会計制度」を平成28年度決算から導入しており、公共施設等に係る情報を「固定資産台帳に集約させていくこと」により、公共施設等の適切な維持管理や、中長期的な経費の見込みの算出などに活用できる。</t>
  </si>
  <si>
    <t>必要性の低下がみられる施設等については、廃止や除却、積極的な売却及び貸付などの利活用を推進し、収入の確保に努める。</t>
    <rPh sb="0" eb="2">
      <t>ヒツヨウ</t>
    </rPh>
    <phoneticPr fontId="1"/>
  </si>
  <si>
    <t>　公共施設等の老朽化対策や耐震化等は、国家的課題であり、厳しい財政状況の下、効率的な老朽化対策・防災対策が必要である。
　また、国と地方公共団体が連携し、それぞれが管理する財産の最適利用を図ることも重要であることから、財務省四国財務局をはじめとする国や関係市町村とも連携し、公有財産の最適利用を推進する。さらに、各市町村の「公共施設等総合管理計画」推進のため、改訂や長寿命化等の技術的支援を必要に応じて行う。</t>
  </si>
  <si>
    <t>　本計画を継続し発展させるため、「個別施設計画を充実」するとともに、「本計画と個別施設計画との整合」を図りながら、本計画に記載した実施方針や取組等の内容を引き続き充実・深化させる。
　併せて、全庁体制の「徳島県公有財産最適化推進会議」において、毎年、公共施設に関する情報共有や有効活用、長寿命化に向けての取組、部局間の調整、進捗管理などの検証を行うとともに、計画的な管理に関する基本方針に対する取組状況について評価を行い、必要に応じた改訂を行ううなど、ＰＤＣＡ（計画・実行・評価・改善）サイクルの手法を活用した継続的な取組を行う。</t>
  </si>
  <si>
    <t>適宜</t>
    <rPh sb="0" eb="2">
      <t>テキセン</t>
    </rPh>
    <phoneticPr fontId="1"/>
  </si>
  <si>
    <t>　施設類型ごとに「個別施設計画」を定め、対症療法型の維持管理から予防保全型の維持管理への転換を図ることで、既存ストックの積極的な有効活用により、各施設の長寿命化及び最適化を実現していく。</t>
  </si>
  <si>
    <t>・単独庁舎を他の庁舎内へ移転（H27）
・県営住宅の集約化（H25～28）</t>
  </si>
  <si>
    <t>・ピークは平成11年の103万人
・2040年には81万人まで減少</t>
  </si>
  <si>
    <t>【県有建物】
3,759棟、延床面積184万㎡（令和３年４月１日現在）
【インフラ】
県管理国道５路線、県道191路線、道路延長1,772km等（令和３年４月１日現在）</t>
  </si>
  <si>
    <t>本県の公共施設等の状況や将来の見通しを踏まえ、「公共施設等の維持管理や更新等に係る経費の縮減や平準化」、「公共施設等の安全性の確保」及び「公共施設等の総合的かつ計画的な管理の推進」を本県の今後の課題として認識している。</t>
  </si>
  <si>
    <t>直近３年平均269億円</t>
  </si>
  <si>
    <t>【建築物】
今後30年間で7,813億円
【インフラ施設】
今後30年間で8,525億円</t>
  </si>
  <si>
    <t>【建築物】
今後30年間で6,567億円
【インフラ施設】
今後30年間で6,068億円</t>
  </si>
  <si>
    <t>長寿命化対策を行った場合の効果額（ウ）は、総額約3,700 億円、年間約120億円になるものと見込まれます。</t>
  </si>
  <si>
    <t>【建築物】
今後30年間でΔ1,245億円
【インフラ施設】
今後30年間でΔ2,457億円</t>
  </si>
  <si>
    <t>「香川県県有公共施設等総合管理推進会議」を中心にPDCAサイクルを活用することにより、公共施設等の総合的かつ計画的な管理を進める。また、国や市町と積極的に情報を共有する場を設け、それぞれの財産の最適利用を検討する。</t>
  </si>
  <si>
    <t>ＰＰＰ等の活用を検討し、様々な角度から施設の維持管理や運営等の効率化を図る。</t>
  </si>
  <si>
    <t>点検者の技術力の確保や点検・診断項目のマニュアル化、結果のデータベース化を進めるなど、公共施設等に関する情報の一元化及び共有化を図ることにより、より計画的で効果的な維持管理を実施する。</t>
  </si>
  <si>
    <t>危険を回避し、利用者である県民の安全を確保するため 、迅速な復旧体制・連絡体制の充実を図るとともに、施設 の 廃止時においては、除却や立入防止対策 等の必要な措置 を 講じるものとします 。</t>
  </si>
  <si>
    <t>耐震化を進める際には、香川県の国土強靭化に関する施策の総合的かつ計画的な推進を図る「香川県国土強靭化地域計画」や新たな香川づくりに向け県政の基本的 方向を示した 「『みんなでつくるせとうち田園都市・香川』実現計画」等に位置づけられた耐震化方針に基づき 、行うものとします。</t>
  </si>
  <si>
    <t>長寿命化計画の策定は県有建物や県営住宅、橋梁、河川管理施設、港湾施設など一部の施設に留まっていましたが、令和２（ 2020 ）年度に県立学校、海岸保全施設、防災ダムの３対象施設において、新たに長寿命化計画を策定し、本計画において策定することになっている長寿命化計画については、 全て の対象施設の計画策定が完了したこととなります。
今後は、厳しい財政状況や施設類型ごとの管理の特性等を踏まえながら、長寿命化計画に基づき、ＬＣＣの縮減や平準化を図ります。</t>
  </si>
  <si>
    <t>施設の新設・建替え、集約化、長寿命化等を行う際には、ユニバーサルデザインを推進し、多様な人々が利用しやすい施設を目指します。</t>
  </si>
  <si>
    <t>本県の「脱炭素」に向けた取 組みの一環として、 環境負荷を低減し、 省エネルギー化をより一層推進するため、設備の更新や新設等にあたっては省エネルギー機器の導入を図ります。</t>
  </si>
  <si>
    <t>長寿命化等の取組みとあわせて、 今後も引き続き、社会情勢や公共施設等の利用需要の変化等を踏まえ、施設の統廃合や集約化、複合化、転用、ダウンサイ ジング、国や市町の建物との合築等の手法について積極的に調査・検討を 行うほか、用途廃止後の施設の処分を速やかに行うなど、保有総量の適正化に努めます。</t>
  </si>
  <si>
    <t>地域の実情や多様化する行政需要を踏まえながら、スクラップアンドビルドやダウンサイジングを基本としつつ、次の目標を定めることにより、施設のＬＣＣ（ライフサイクルコスト）の縮減や平準化に努め、保有総量の適正化を図る。
①県有建物
保全計画を策定する建物数：
2025年度までに55棟
②インフラ
県管理の公共土木施設の補
修箇所数：2025年度までに
350施設に着手</t>
  </si>
  <si>
    <t>ファシリティマネジメント推進計画において、「ファシリティ情報の一元化」、「県有資産の効率的な運用や長寿命化」、「維持
管理経費の縮減」「未利用地の処分・利活用の推進」及び「安全で安心できる県有建物の維持」を本県のファシリティマネジメントの実施に関する５本柱として掲げ、それらを具体化するための方策やスケジュール等をアクションプランとして取りまとめている。</t>
  </si>
  <si>
    <t>公共施設等の計画的かつ効率的な管理の推進 について は、本県だけでなく国や市町においても共通の課題であ ることから 、国 や 市町 と 積極的に情報を共有する場を設け 、 それぞれの 財産の最適利用を 検討します 。</t>
  </si>
  <si>
    <t>今後は、本計画をより実効性のあるものとするため、推進会議において、取組みの進捗状況について、年度ごとに管理し、ＰＤＣＡ（計画・実行・評価・改善）サイクルを活用することにより、その成果を検討したうえで、継続的に計画のフォローアップを行うとともに、社会情勢や財政状況等も踏まえ計画の内容の見直しを行うことにより、公共施設等の総合的かつ計画的な管理を推進するものとします。</t>
  </si>
  <si>
    <t>施設類型ごとに実施している長寿命化の取組みについて、厳しい財政状況等を踏まえながら、長寿命化計画に基づき、ＬＣＣの縮減や平準化を図る。</t>
  </si>
  <si>
    <t>廃止された病院施設を老朽化した他の行政施設に転用(H27年度)。
旧県立病院の除却(H28～31年度)。
出先機関45機関、警察署４署の統廃合（H7～R２）。
県立高校４校を２校に統合(H29年度)。</t>
  </si>
  <si>
    <t>【総人口】
R7年130.8万人→R17年122.2万人→R27年114.1万人
【老年人口割合】
R7年33.5%→R17年34.1%→R27年35.0%
【若年人口割合】
R7年12.5%→R17年12.6%→R27年14.7%</t>
  </si>
  <si>
    <t>【一般建築物】
2,847棟、1,658,110.59㎡
【インフラ施設（道路施設）】
橋梁2,659橋、トンネル169箇所、舗装・擁壁・法面施設・道路付属施設等3,493㎞
【インフラ施設（河川管理施設）】
ダム6ダム、水門・樋門等683箇所
【インフラ施設（砂防関係施設）】
砂防堰堤（砂防堰堤・床固工）1,946基、地すべり防止施設141箇所、急傾斜地崩壊防止施設905箇所
【インフラ施設（港湾施設）】
係留施設（岸壁等）118施設、外郭施設（防波堤等）101施設、旅客施設（可動橋）11施設、臨港交通施設（橋梁等）14施設
【インフラ施設（海岸施設）】
水門・樋門等780基、堤防・護岸・胸壁302㎞
【インフラ施設（都市公園）】
公園施設2,473施設
【インフラ施設（交通安全施設）】
信号機1,977箇所
【インフラ施設（土地改良施設）】
農道橋（橋長15ｍ以上）24橋、農道トンネル5箇所、農業用ダム5ダム、揚排水機場・頭首工・樋門61箇所、用排水路772㎞、ため池355箇所
【インフラ施設（農地海岸施設）】
護岸・堤防・胸壁164㎞、水門・樋門12基
【インフラ施設（漁港海岸施設）】
護岸1.8㎞、堤防0.33㎞
【インフラ施設（農地地すべり防止施設）】
地すべり防止施設176箇所
【インフラ施設（治山関係施設）】
谷止工5,558箇所、地すべり防止施設36箇所
【インフラ施設（漁港施設）】
漁港2漁港
【公営企業施設（電気事業施設）】
ダム（共同）一部管理6箇所、取水設備（共同）6箇所、水路（共同）22,914㎞、発電所9箇所
【公営企業施設（工業用水道事業施設）】
ダム（共同）3箇所、取水設備（単・共（管理））3箇所、浄水場3箇所、導水管（単・共（管理））8,098㎞、配水管63,752㎞
【公営企業施設（病院事業施設）】
県立病院4箇所</t>
  </si>
  <si>
    <t>①　耐震化の推進
災害発生時の活動拠点となる県庁舎や警察署については、耐震化率がともに全国平均を下回り、これら防災拠点施設を中心とした耐震化の推進が課題となっている。
②　老朽化の進行
老朽化の進行に伴い、今後、多くの県有施設等において大規模改修等が必要となる時期を迎えるとともに、大規模災害に備えた防災面での対策も求められるなど、機能維持や安全性確保に向け、一層の効率的、効果的な維持管理が課題となってくる。
③　厳しい財政状況
　厳しい財政状況の下、県有施設等の維持管理に要する経費の捻出がますます困難となることが懸念され、既存施設の有効活用や適切な維持管理により、財政負担の軽減・平準化を図る必要がある。
④　社会情勢の変化
人口減少と少子高齢化の進展、先行き不透明な経済状況、相次ぐ自然災害による防災意識や環境意識の高まりなど、行政サービスを取り巻く環境は大きく変化している。
県有施設等についても、こうした利用需要の変化等に対応し、市町と連携しながら、集約化・複合化、遊休財産の処分等、各地域の特性に合わせた適切な在り方を検討する必要がある。</t>
  </si>
  <si>
    <t>一般建築物（例：県庁舎、抽出施設数5）
1.0億円/年</t>
  </si>
  <si>
    <t>一般建築物（例：県庁舎、抽出施設数5、30年間）</t>
  </si>
  <si>
    <t>一般建築物（例：県庁舎等、抽出施設数5。30年間）
維持管理・更新経費＝44.7％に縮減</t>
    <rPh sb="0" eb="5">
      <t>イッパンケンチクブツ</t>
    </rPh>
    <rPh sb="6" eb="7">
      <t>レイ</t>
    </rPh>
    <rPh sb="8" eb="11">
      <t>ケンチョウシャ</t>
    </rPh>
    <rPh sb="11" eb="12">
      <t>トウ</t>
    </rPh>
    <rPh sb="13" eb="15">
      <t>チュウシュツ</t>
    </rPh>
    <rPh sb="15" eb="18">
      <t>シセツスウ</t>
    </rPh>
    <rPh sb="22" eb="24">
      <t>ネンカン</t>
    </rPh>
    <rPh sb="26" eb="28">
      <t>イジ</t>
    </rPh>
    <rPh sb="28" eb="30">
      <t>カンリ</t>
    </rPh>
    <rPh sb="31" eb="33">
      <t>コウシン</t>
    </rPh>
    <rPh sb="33" eb="35">
      <t>ケイヒ</t>
    </rPh>
    <rPh sb="42" eb="44">
      <t>シュクゲン</t>
    </rPh>
    <phoneticPr fontId="1"/>
  </si>
  <si>
    <t>愛媛県県有財産管理推進本部を活用する。愛媛県県有財産管理推進本部は、本計画に係る全庁的な調整や進行管理のほか、取組状況の評価等を踏まえた計画の見直しを行う。</t>
  </si>
  <si>
    <t>「愛媛県ＰＰＰ/ＰＦＩ手法導入に係る優先的検討規程（H29.3）」の対象となる施設については、民間の資本、経営能力及び技術力を活用したサービスの向上、経費の縮減等を図る取組について検討する。</t>
  </si>
  <si>
    <t>基本認識を踏まえ、耐震化への対応を最優先とした上で、施設の長寿命化、保有総量の適正化を柱に、中長期的な視点で財政負担の軽減・平準化を図りながら、部局横断的な取組を推進する。</t>
  </si>
  <si>
    <t>現状や課題に関する基本認識を踏まえ、耐震化への対応を最優先とした上で、施設の長寿命化、保有総量の適正化を柱に、中長期的な視点で財政負担の軽減・平準化を図りながら、部局横断的な取組を推進する。</t>
    <rPh sb="0" eb="2">
      <t>ゲンジョウ</t>
    </rPh>
    <rPh sb="3" eb="5">
      <t>カダイ</t>
    </rPh>
    <rPh sb="6" eb="7">
      <t>カン</t>
    </rPh>
    <phoneticPr fontId="1"/>
  </si>
  <si>
    <t>建築基準法等に定める定期点検をはじめ、各施設の管理状況を踏まえた計画的な点検や適切な評価を実施した結果、高い危険度が認められた県有施設等については、速やかに立ち入り禁止や利用休止などの必要な安全措置を講じるとともに、必要な改修を実施する。</t>
    <rPh sb="0" eb="5">
      <t>ケンチクキジュンホウ</t>
    </rPh>
    <rPh sb="5" eb="6">
      <t>トウ</t>
    </rPh>
    <rPh sb="7" eb="8">
      <t>サダ</t>
    </rPh>
    <rPh sb="10" eb="12">
      <t>テイキ</t>
    </rPh>
    <rPh sb="12" eb="14">
      <t>テンケン</t>
    </rPh>
    <rPh sb="19" eb="20">
      <t>カク</t>
    </rPh>
    <rPh sb="20" eb="22">
      <t>シセツ</t>
    </rPh>
    <rPh sb="23" eb="27">
      <t>カンリジョウキョウ</t>
    </rPh>
    <rPh sb="28" eb="29">
      <t>フ</t>
    </rPh>
    <rPh sb="32" eb="35">
      <t>ケイカクテキ</t>
    </rPh>
    <rPh sb="36" eb="38">
      <t>テンケン</t>
    </rPh>
    <rPh sb="39" eb="41">
      <t>テキセツ</t>
    </rPh>
    <rPh sb="42" eb="44">
      <t>ヒョウカ</t>
    </rPh>
    <rPh sb="45" eb="47">
      <t>ジッシ</t>
    </rPh>
    <rPh sb="49" eb="51">
      <t>ケッカ</t>
    </rPh>
    <rPh sb="52" eb="53">
      <t>タカ</t>
    </rPh>
    <rPh sb="54" eb="57">
      <t>キケンド</t>
    </rPh>
    <rPh sb="58" eb="59">
      <t>ミト</t>
    </rPh>
    <rPh sb="63" eb="64">
      <t>ケン</t>
    </rPh>
    <rPh sb="64" eb="65">
      <t>ユウ</t>
    </rPh>
    <rPh sb="65" eb="67">
      <t>シセツ</t>
    </rPh>
    <rPh sb="67" eb="68">
      <t>トウ</t>
    </rPh>
    <rPh sb="74" eb="75">
      <t>スミ</t>
    </rPh>
    <rPh sb="78" eb="79">
      <t>タ</t>
    </rPh>
    <rPh sb="80" eb="81">
      <t>イ</t>
    </rPh>
    <rPh sb="82" eb="84">
      <t>キンシ</t>
    </rPh>
    <rPh sb="85" eb="89">
      <t>リヨウキュウシ</t>
    </rPh>
    <rPh sb="92" eb="94">
      <t>ヒツヨウ</t>
    </rPh>
    <rPh sb="95" eb="99">
      <t>アンゼンソチ</t>
    </rPh>
    <rPh sb="100" eb="101">
      <t>コウ</t>
    </rPh>
    <rPh sb="108" eb="110">
      <t>ヒツヨウ</t>
    </rPh>
    <rPh sb="111" eb="113">
      <t>カイシュウ</t>
    </rPh>
    <rPh sb="114" eb="116">
      <t>ジッシ</t>
    </rPh>
    <phoneticPr fontId="1"/>
  </si>
  <si>
    <t>県有施設等について、役割や保有の必要性等を検証したうえで、災害発生時にその機能が十分に発揮され、地震・津波の被害から県民の生命を守るとともに、被害の拡大を最小限に抑え、救護活動・復旧活動等が円滑に行われるよう、「えひめ震災対策アクションプラン」に基づき、引き続き、計画的かつ着実な耐震化を推進する。</t>
    <rPh sb="0" eb="5">
      <t>ケンユウシセツトウ</t>
    </rPh>
    <rPh sb="10" eb="12">
      <t>ヤクワリ</t>
    </rPh>
    <rPh sb="13" eb="15">
      <t>ホユウ</t>
    </rPh>
    <rPh sb="16" eb="20">
      <t>ヒツヨウセイトウ</t>
    </rPh>
    <rPh sb="21" eb="23">
      <t>ケンショウ</t>
    </rPh>
    <rPh sb="29" eb="34">
      <t>サイガイハッセイジ</t>
    </rPh>
    <rPh sb="37" eb="39">
      <t>キノウ</t>
    </rPh>
    <rPh sb="40" eb="42">
      <t>ジュウブン</t>
    </rPh>
    <rPh sb="43" eb="45">
      <t>ハッキ</t>
    </rPh>
    <rPh sb="48" eb="50">
      <t>ジシン</t>
    </rPh>
    <rPh sb="51" eb="53">
      <t>ツナミ</t>
    </rPh>
    <rPh sb="54" eb="56">
      <t>ヒガイ</t>
    </rPh>
    <rPh sb="58" eb="60">
      <t>ケンミン</t>
    </rPh>
    <rPh sb="61" eb="63">
      <t>セイメイ</t>
    </rPh>
    <rPh sb="64" eb="65">
      <t>マモ</t>
    </rPh>
    <rPh sb="71" eb="73">
      <t>ヒガイ</t>
    </rPh>
    <rPh sb="74" eb="76">
      <t>カクダイ</t>
    </rPh>
    <rPh sb="77" eb="80">
      <t>サイショウゲン</t>
    </rPh>
    <rPh sb="81" eb="82">
      <t>オサ</t>
    </rPh>
    <rPh sb="84" eb="88">
      <t>キュウゴカツドウ</t>
    </rPh>
    <rPh sb="89" eb="91">
      <t>フッキュウ</t>
    </rPh>
    <rPh sb="91" eb="94">
      <t>カツドウトウ</t>
    </rPh>
    <rPh sb="95" eb="97">
      <t>エンカツ</t>
    </rPh>
    <rPh sb="98" eb="99">
      <t>オコナ</t>
    </rPh>
    <rPh sb="109" eb="111">
      <t>シンサイ</t>
    </rPh>
    <rPh sb="111" eb="113">
      <t>タイサク</t>
    </rPh>
    <rPh sb="123" eb="124">
      <t>モト</t>
    </rPh>
    <rPh sb="127" eb="128">
      <t>ヒ</t>
    </rPh>
    <rPh sb="129" eb="130">
      <t>ツヅ</t>
    </rPh>
    <rPh sb="132" eb="135">
      <t>ケイカクテキ</t>
    </rPh>
    <rPh sb="137" eb="139">
      <t>チャクジツ</t>
    </rPh>
    <rPh sb="140" eb="143">
      <t>タイシンカ</t>
    </rPh>
    <rPh sb="144" eb="146">
      <t>スイシン</t>
    </rPh>
    <phoneticPr fontId="1"/>
  </si>
  <si>
    <t>原則、施設の更新を最少限とし、適切な点検・診断と計画的な維持管理により長寿命化（メンテナンスサイクルの構築）を推進する。</t>
  </si>
  <si>
    <t>大規模改修時等にユニバーサルデザイン化の観点から施設品質の確保を図る。</t>
  </si>
  <si>
    <t>社会情勢の変化を踏まえ、常に役割や保有の必要性等を検証した上で、施設の機能や規模、配置、利用状況等に留意しながら、転用・統廃合を含め、既存施設の集約化・複合化を積極的に検討するとともに、有効活用が見込まれない場合は売却処分等を推進する。</t>
  </si>
  <si>
    <t>転用・統廃合を含め、既存施設の集約化・複合化を積極的に検討するとともに、有効活用が見込まれない場合は売却処分等を推進する。
また、新たな県有施設等の整備が必要となった場合は、まずは既存施設（国及び市町、民間が所有する施設等を含む。）の有効活用を検討する。</t>
  </si>
  <si>
    <t>施設の維持管理や改修・更新を取り巻く課題について、国や市町、民間事業者など多方面との連携を深めながら、必要な情報の把握や共有に努め、取り組みの実効性を高める。</t>
    <rPh sb="0" eb="2">
      <t>シセツ</t>
    </rPh>
    <rPh sb="3" eb="7">
      <t>イジカンリ</t>
    </rPh>
    <rPh sb="8" eb="10">
      <t>カイシュウ</t>
    </rPh>
    <rPh sb="11" eb="13">
      <t>コウシン</t>
    </rPh>
    <rPh sb="14" eb="15">
      <t>ト</t>
    </rPh>
    <rPh sb="16" eb="17">
      <t>マ</t>
    </rPh>
    <rPh sb="18" eb="20">
      <t>カダイ</t>
    </rPh>
    <rPh sb="25" eb="26">
      <t>クニ</t>
    </rPh>
    <rPh sb="27" eb="29">
      <t>シチョウ</t>
    </rPh>
    <rPh sb="30" eb="35">
      <t>ミンカンジギョウシャ</t>
    </rPh>
    <rPh sb="37" eb="40">
      <t>タホウメン</t>
    </rPh>
    <rPh sb="42" eb="44">
      <t>レンケイ</t>
    </rPh>
    <rPh sb="45" eb="46">
      <t>フカ</t>
    </rPh>
    <rPh sb="51" eb="53">
      <t>ヒツヨウ</t>
    </rPh>
    <rPh sb="54" eb="56">
      <t>ジョウホウ</t>
    </rPh>
    <rPh sb="57" eb="59">
      <t>ハアク</t>
    </rPh>
    <rPh sb="60" eb="62">
      <t>キョウユウ</t>
    </rPh>
    <rPh sb="63" eb="64">
      <t>ツト</t>
    </rPh>
    <rPh sb="66" eb="67">
      <t>ト</t>
    </rPh>
    <rPh sb="68" eb="69">
      <t>ク</t>
    </rPh>
    <rPh sb="71" eb="74">
      <t>ジッコウセイ</t>
    </rPh>
    <rPh sb="75" eb="76">
      <t>タカ</t>
    </rPh>
    <phoneticPr fontId="1"/>
  </si>
  <si>
    <t>概ね５年を目途に実施方針等の取組状況について評価を実施する。また、社会情勢の変化等を踏まえ、随時、ＰＤＣＡサイクルにより検証を行うとともに、必要に応じ、本計画の見直しを実施する。</t>
  </si>
  <si>
    <t>全ての県有施設等について、施設類型ごとに基本的な方針に基づき、全庁的な共通認識の下、管理に取り組む。
各施設の管理者は、それぞれの施設の特徴や実情を踏まえ、必要に応じて「個別施設計画（長寿命化計画等）」を策定し、財政状況等を踏まえながら、適切に計画の見直しを行うものとする。</t>
  </si>
  <si>
    <t>県有財産管理の基本方針の策定（Ｈ25.11）</t>
  </si>
  <si>
    <t>2060年（平成72年）本県人口の将来展望を約557千人と見通し、その実現を目指す。</t>
  </si>
  <si>
    <t>【建築物（行政財産）】
Ｈ27：1,603千㎡
【建築物（普通財産）】
Ｈ27:112千㎡
【インフラ施設等】
道路：舗装約2,800km、橋梁約2,600橋、トンネル205本、シェッド47基、大型カルバート２基、横断歩道橋10橋、門型標識・道路情報提供装置64基、道路標識・道路照明施設13,218基、道路のり面工・土工構造物等2,775km
河川・ダム：県管理河川101水系、河川数666河川、河川延長3,036km、水門・排水機場48施設、樋門・樋管200施設、陸閘51施設、堤防・護岸541km、ダム６基  
砂防：砂防施設2,163施設、地すべり防止施設（土木部所管85箇所、農業振興部所管55箇所、林業振興・環境部所管635箇所）、急傾斜地崩壊対策施設1,201箇所 
港湾：19港、係留施設250施設、外郭施設322施設、水域施設184施設、臨港交通施設185施設
海岸：護岸・堤防224.5km、離岸堤142基、突堤（ヘッドランド含む）57基
下水道：処理場１箇所、管渠11km
漁港：27漁港
治山：治山施設9,400箇所
公営企業局施設：工業用水道２事業地、電気事業施設５発電所、県立病院２施設
交通安全施設：交通信号機約1,500基</t>
  </si>
  <si>
    <t>本県では、戦後、人口の社会減による経済の縮小が、さらに人口の社会減を加速させ、それが過疎化と高齢化を同時に招き、特に、出生率の高い中山間地域ほどこうした傾向が顕著になった。その結果、全国に先行して人口が自然減の状態に陥り、このことで、より一層経済が縮むという「負のスパイラル」をたどってきた。
　こうした本県の根本的な課題に真正面から立ち向かい県勢浮揚を成し遂げるため、「高知県産業振興計画」や「高知県まち・ひと・しごと創生総合戦略」に官民一丸となって全力で取り組んでいるところである。
　一方で、老年人口（65歳以上）の割合が、年少人口（14歳以下）よりも２倍以上高い本県の人口構造を考えると、この構造を大きく変えるには、相当に長い期間を必要とすることから、今後も人口減少は避けがたいものとなっている。
　このような人口減少及び年齢構成の変化は、公共施設等の利用需要にも影響を与えるものであり、現在のところは利用需要に応じた適切な規模の施設であっても、長期的には過小又は過大な施設になることがあるため、維持管理・修繕・更新や統廃合・長寿命化等を計画的に行う必要がある。</t>
  </si>
  <si>
    <t xml:space="preserve">（建築物（学校と警察施設を除く）
現在保有している建物を築50年で更新すると仮定し、今後30年間に要する費用を試算すると、2,670億円となる。
（インフラ施設）
インフラ施設等については、主にそれぞれの個別施設計画において試算しており、単純更新した場合合計6,988億円となる。
</t>
    <rPh sb="1" eb="4">
      <t>ケンチクブツ</t>
    </rPh>
    <rPh sb="5" eb="7">
      <t>ガッコウ</t>
    </rPh>
    <rPh sb="8" eb="10">
      <t>ケイサツ</t>
    </rPh>
    <rPh sb="10" eb="12">
      <t>シセツ</t>
    </rPh>
    <rPh sb="13" eb="14">
      <t>ノゾ</t>
    </rPh>
    <rPh sb="78" eb="80">
      <t>シセツ</t>
    </rPh>
    <rPh sb="119" eb="121">
      <t>タンジュン</t>
    </rPh>
    <rPh sb="121" eb="123">
      <t>コウシン</t>
    </rPh>
    <rPh sb="125" eb="127">
      <t>バアイ</t>
    </rPh>
    <rPh sb="127" eb="129">
      <t>ゴウケイ</t>
    </rPh>
    <rPh sb="134" eb="136">
      <t>オクエン</t>
    </rPh>
    <phoneticPr fontId="12"/>
  </si>
  <si>
    <t>(建築物）
一定規模以上の建物について、予防保全型の維持管理を実施し、築50年で改修を行うことにより長寿命化し、築80年で更新すると仮定して今後30年間に要する費用を試算すると、合計2,085億円となり、従来型と比べて、約22％の軽減が見込まれる。
（インフラ施設等）
単純更新と比較して、長寿命化効果合計80.5億円が見込まれる。</t>
    <rPh sb="1" eb="4">
      <t>ケンチクブツ</t>
    </rPh>
    <rPh sb="89" eb="91">
      <t>ゴウケイ</t>
    </rPh>
    <rPh sb="130" eb="132">
      <t>シセツ</t>
    </rPh>
    <rPh sb="132" eb="133">
      <t>トウ</t>
    </rPh>
    <rPh sb="135" eb="137">
      <t>タンジュン</t>
    </rPh>
    <rPh sb="137" eb="139">
      <t>コウシン</t>
    </rPh>
    <rPh sb="140" eb="142">
      <t>ヒカク</t>
    </rPh>
    <rPh sb="145" eb="148">
      <t>チョウジュミョウ</t>
    </rPh>
    <rPh sb="148" eb="149">
      <t>カ</t>
    </rPh>
    <rPh sb="149" eb="151">
      <t>コウカ</t>
    </rPh>
    <rPh sb="151" eb="153">
      <t>ゴウケイ</t>
    </rPh>
    <rPh sb="157" eb="159">
      <t>オクエン</t>
    </rPh>
    <rPh sb="160" eb="162">
      <t>ミコ</t>
    </rPh>
    <phoneticPr fontId="12"/>
  </si>
  <si>
    <t xml:space="preserve">（建築物）
　一定規模以上の建物について、予防保全型の維持管理を実施し、築50年で改修を行うことにより長寿命化し、築80年で更新すると仮定して今後30年間に要する費用を試算すると、2,085億円となり、従来型と比べて、約22％の軽減が見込まれる。
（インフラ施設等）
単純更新と比較して、長寿命化効果合計80.5億円が見込まれる。
</t>
    <rPh sb="1" eb="4">
      <t>ケンチクブツ</t>
    </rPh>
    <rPh sb="129" eb="131">
      <t>シセツ</t>
    </rPh>
    <rPh sb="131" eb="132">
      <t>トウ</t>
    </rPh>
    <phoneticPr fontId="12"/>
  </si>
  <si>
    <t>本計画の実施に当たっては、施設類型ごとの個別施設計画を実行する部署との連携だけでなく、営繕・財政・行革担当部署との連携強化が欠かせない。
また、本計画は「高知県産業振興計画」や「高知まち・ひと・しごと創生総合戦略」等、本県主要施策を支える基盤となるものであることから、政策調整会議等を用いて本計画を実施していく。また、産業振興や安全安心確保の基盤となるインフラ整備については、庁内に社会資本整備推進本部会議を設置し、全庁的に推進していく。</t>
  </si>
  <si>
    <t xml:space="preserve">一定規模以上の施設の更新等については、効率的かつ効果的な施設整備を行うために、民間事業者の経営上のノウハウや技術的能力を活用し、設計・建設・維持管理・運営の全部又は一部を性能発注することにより事業コストの削減が期待できるＰＦＩ事業を導入することについて、高知県ＰＰＰ／ＰＦＩ導入検討規程に基づき従来手法に優先して検討を行う。
</t>
  </si>
  <si>
    <t>各施設の点検結果を蓄積して老朽化の進行状況を把握することにより、老朽化が深刻な施設を優先して更新する等、人的負担及び費用の平準化に取り組む。
各施設の構造、経過年数、利用状況等を踏まえて点検・診断を行う。また、点検・診断等のサイクルは個別施設計画により示す。</t>
  </si>
  <si>
    <t>保全の考え方には、事後保全と、予防保全がある。施設の用途や重要度によっては、予防保全を行うことで結果的に費用が抑えられる場合もある。
「インフラ長寿命化基本計画」においても予防保全型維持管理の導入が推進されており、計画的な点検・診断を実施することにより、事後保全だけでなく予防保全の考え方も取り入れた維持管理を進めていかなければならない。</t>
  </si>
  <si>
    <t xml:space="preserve">点検・診断の結果、そのままの状態で利用を継続すると利用者に危害を及ぼす可能性がある等、高度の危険性が認められた施設については、速やかに利用を停止した上で必要な修繕・更新等を実施し、利用者の安全を確保していく。 また、老朽化等により供用廃止され今後とも利用見込みのない施設については、解体し売払いを進めていく。
</t>
  </si>
  <si>
    <t xml:space="preserve">建築物については、平成20年度に策定した「県有建築物耐震化実施計画」に基づき、一定規模以上の建築物について耐震診断を行った上で優先順位を設定し、計画的な耐震化工事を実施しており、平成27年度には計画の対象となった建築物については、概ね耐震化を完了している（耐震補強工事済建築物179棟）。
今後は、優先順位を設定した結果、平成25年度以降に耐震診断を行った建築物についても、職員が常駐する庁舎等については「南海トラフ地震対策行動計画」に位置付け、耐震化を進めていく。
</t>
  </si>
  <si>
    <t>各施設に求められる適切な性能をより長期間保持するためには、各施設の維持管理を効率的、効果的に進めていく業務サイクル（メンテナンスサイクル）を構築するとともに、それらを支える技術、予算、体制を一体的に整備することが必要である。
このため、各施設の特性や維持管理・修繕・更新等に係る取組状況等を踏まえた上で、施設ごとの個別施設計画を作成する。</t>
  </si>
  <si>
    <t>乳幼児、妊婦、高齢者、障害者、外国人など多様な利用者が想定される公共施設等の整備、改修等に当たっては、誰もが利用しやすい施設となることを目標として、ユニバーサルデザイン化の推進に努める。</t>
  </si>
  <si>
    <t>高知県における2050年カーボンニュートラル実現や「高知県地球温暖化対策実行計画（事務事業編）」に定める県庁の事務事業に伴う温室効果ガス排出量の削減目標の達成に向け、各施設において、可能な限り、建築物の高断熱化や、高効率な照明・設備機器の導入、太陽光発電設備の設置等を推進し、省エネルギー化や再生可能エネルギーの利用促進による更なる環境負荷の低減を図り、脱炭素化に取り組んでいく。</t>
  </si>
  <si>
    <t xml:space="preserve">本県の人口見通しや財政状況等を考えると、施設の集約化・複合化を推進する必要があり、県民サービスの推進や県民の利便性などに留意しつつ、今後は、県有施設に限らず国、他の地方公共団体及び民間施設等との連携についても検討を行っていく。
なお、集約化・複合化に伴い廃止となる施設については、公用又は公共用としての活用を再検討した上で売払い等を進め、保有総量の縮小を図る。
</t>
  </si>
  <si>
    <t>県民サービスを維持しつつ、原則として、今後、各年度末時点の県有建築物（行政財産）総延床面積を、現在計画している事業による増加分を加えた平成28年度末時点の総延床面積を上限として、それ以下に抑制することを方針とする。
　　また、ライフサイクルコストを可能な限り最小化する。</t>
  </si>
  <si>
    <t xml:space="preserve">利用予定のない県有財産については遊休財産処分計画を策定して計画的に処分を進め、平成16年度から平成27年度までに148件8,014千円の売却実績を上げており、引き続き積極的な売却に取り組んでいく。
処分・有効活用の見込みが立っていないその他の未利用財産については、今後情報を整理した上で公開し、他団体への貸付け等により有効活用を図る。
なお、行政財産についても余剰スペースの情報を全庁的に共有することで他部門での活用等の有効活用を検討する。
</t>
    <rPh sb="65" eb="66">
      <t>セン</t>
    </rPh>
    <phoneticPr fontId="12"/>
  </si>
  <si>
    <t>本計画及び個別施設計画の進捗状況等については、適宜評価を行い、各年度末の県有建築物（行政財産）の総延床面積については、毎年度「決算に関する説明書」の中で確認を行うとともに、社会経済情勢の変化、行財政改革の進捗状況等を踏まえながら、PDCAサイクルを活用し、必要に応じて内容を見直し、計画の改訂を行うものとする。</t>
  </si>
  <si>
    <t xml:space="preserve">点検・診断等のサイクルは個別施設計画により示す。
</t>
  </si>
  <si>
    <t>施設類型１－１（庁舎等公用財産）
（１）維持管理・修繕の実施方針
　建築基準法等の規定に基づく法定点検を実施するとともに、その結果を蓄積して各施設の老朽化の進行状況を把握する。あわせて、災害時の拠点となる庁舎については非常用電源を整備している。
（２）耐震化の実施方針
　　庁舎等のうち、「県有建築物耐震化実施計画」（※）で耐震化工事を実施するものと位置付けた建築物については、概ね耐震化を完了している。今後は、本庁舎に付属する厚生棟など、「県有建築物耐震化実施計画」に掲載されていないが、危機管理時の活動拠点となる庁舎等と一体的に効用を発揮する建築物について、耐震化を推進する。
（※）対象建築物
○建築年次
1981年（昭和56年）６月１日施行の建築基準法施行令以前の耐震基準で建築された建築物
○規模
　　木造以外の建築物：２以上の階を有し、又は延床面積が200㎡を超える建築物
　　木造の建築物：３以上の階を有し、又は延床面積が500㎡、高さが13ｍ若しくは軒の高さが９ｍを
超える建築物
※ただし、応急・復旧時に役割を担う建築物については、規模に関わらず対象とする。
（３）長寿命化の実施方針
　　庁舎等の長寿命化のためには、点検・診断⇒修繕⇒記録⇒（次の点検・診断）という維持管理の業務サイクル（メンテナンスサイクル）の構築が不可欠であり、このサイクルを通して、各施設に求められる適切な性能をより長期間保持する。
（４）統合や廃止の推進方針
　公共施設等の保有数量の縮小の観点から、行政施設の集約化・複合化を検討する。また、集約化・複合化の検討に当たっては、県有施設に限らず国、他の地方公共団体及び民間施設等との連携についても検討を行っていく。
（５）有効活用の推進方針
　　庁舎等については、行政ニーズの変化を踏まえた県庁組織の見直しに伴い、毎年度スペースの見直しを行っている。現在のところ利用されていないスペースが17棟2,227.87㎡（うち元室戸保健所1,315.35㎡）にとどまっているが、今後、まとまったスペースが確保されるのであれば、民間企業に貸し出すなど、県経済の活性化のための有効活用を行う。
　　あわせて、本庁舎など多くの県民が訪問する庁舎等について、県の施策や県関連のイベントの広報スペースとしての活用を強化する。
（６）体制の構築方針
　　庁舎等の空きスペースの情報は、県庁内全体で共有できるよう、イントラネットに掲示する。
施設類型１－２（その他公共用財産）
（１）維持管理・修繕の実施方針
　施設類型１－１（庁舎等公用財産）と同様。
（２）安全確保の実施方針
文教施設やレクリエーション・スポーツ施設等の一部にある吊り天井については、撤去やネット設置等の安全対策を施す。
（対象施設）高知県立幡多看護専門学校、高知県立美術館、高知県立歴史民俗資料館、高知県立坂本龍馬記念館、県民文化ホール、高知県立文学館、青少年センター、幡多青少年の家、高知県立埋蔵文化財センター、高知県立弓道場、高知県立武道館、県民体育館
（３）耐震化の実施方針
その他公共用財産のうち、「県有建築物耐震化実施計画」で耐震化工事を実施するものと位置付けた建築物については、概ね耐震化を完了している。
なお、1981年（昭和56年）以前に建築され、耐震性を有していない建築物については今後解体や改築等を予定している。（下記（８）参照）
（４）長寿命化の実施方針
施設類型１－１（庁舎等公用財産）と同様。
（５）統合や廃止の推進方針
　　施設類型１－１（庁舎等公用財産）と同様。なお、その他公共用財産については計画期間中の利用者数の増減にも留意し、利用者数が著しく減少していくような施設については、適宜廃止を含めた今後の対応を検討していく。
（６）有効活用の推進方針
　　施設類型１－１（庁舎等公用財産）と同様。現在のところ利用されていないスペースは２棟192.60㎡にとどまっている。
（７）体制の構築方針
　　施設類型１－１（庁舎等公用財産）と同様。
施設類型14（医療施設）（１）維持管理・修繕の実施方針
　建築基準法等の規定に基づく法定点検を実施するとともに、その結果を蓄積して各施設の老朽化の進行状況を把握する。
　建築物をできる限り長く使うため、適切な維持管理を行っていくことが重要であり、そのためには、建築物の機能や性能の異常がはっきり目に見えるような段階になって初めて修繕等を行う事後保全だけではなく、損傷が軽微である早期段階から予防的な修繕等を実施することで機能・性能の保持・回復を図る予防保全を進める。</t>
  </si>
  <si>
    <t>職員宿舎の空き室を市町村に目的外使用許可して、市町村が地域おこし協力隊員の宿舎や移住希望者の滞在施設として使用する事例、未利用県有地を市町村に貸し付けて津波避難タワー敷地とする事例、そして高知競馬場の敷地の一部を高知市中学校給食センター敷地とする事例等、市町村との連携を進めることにより県有財産の有効活用に努めている。</t>
  </si>
  <si>
    <t>【総人口についての見通し】
本県の人口は、平成27年の約510万人から30年後の平成57年には約468万人となり、40万人以上減少（△8％）すると推計されている。
【年代別人口についての見通し】
平成27年と30年後の平成57年の年代別人口を比較すると、15歳から64歳の生産年齢人口が約310万人から約244万人に減少（△21％）する一方で、65歳以上の老年人口が約132万人から約157万人に増加（19％）するなど、平成27年から比べると高齢化が進み、人口構造が大きく変化することが見込まれる。</t>
  </si>
  <si>
    <t>【県有建築物】
延床面積：3,145,992㎡
棟数：4,925棟
【公共インフラ施設】
＜道路＝401路線＞
・舗装：3,540㎞
・橋梁：4,966橋
・トンネル：35本
・ジェッド・大型カルバート：49箇所
・横断歩道橋：80橋
・門型標識等：38基
・小規模附属物：16,718基
・道路土工構造物：913箇所
＜河川・ダム＝334河川＞
・堤防・護岸：1914.8㎞
・河川構造物（水門、樋門等）：94箇所
・排水機場（排水機場、揚水機場）：7箇所
・ダム：17ダム
＜港湾＝7港＞
・水域施設：51箇所
・外郭施設：95箇所
・係留施設：77箇所
・臨海交通施設・その他：273箇所
＜海岸＝87海岸＞
・海岸保全施設（堤防・護岸等）【県土整備部】：80箇所
・海岸保全施設（堤防・護門等）【農林水産部】：7箇所
＜砂防＝2,502箇所＞
・砂防施設（堰堤工）：1,508基
・砂防施設（渓流保全工）：592渓流
・急傾斜地崩壊防止施設：317区域
・地すべり防止施設【県土整備部】：59地区
・地すべり防止施設【農林水産部】：26地区
＜公園＝9公園＞
・都市公園施設（園路広場、運動施設等）：2,395施設
＜下水道＝8流域下水道＞
・処理場・ポンプ場：20施設
・管路：212.9㎞
＜県営住宅＝２１１団地＞
・県営団地：28,866戸
＜土地改良＝50施設＞
・ダム・ため池：10施設
・排水機場：40箇所
＜漁港＝6漁港＞
・外郭施設：75箇所
・係留施設：116箇所
・水域施設：13施設
・機能施設：49施設
＜治山＝7,635施設＞
・渓間工：7,200施設
・山腹施設：409施設
・海岸施設：26施設
＜企業局工業用水道事業施設＝4事業＞
・導水・浄水・配水施設等：39施設
・管路：101.3㎞
・建物：9棟
・付随施設：86施設
＜企業局電気事業施設＝3箇所＞
・発電所：3施設
・水路：7.9㎞
・管路：0.8㎞
・水車・発電機：6基
・付随設備：25施設
＜警察施設（交通安全施設）＞
・信号制御器：10,120基
・信号柱：37,539本
・管制機器：8,572基
・大型標識柱：7,740本</t>
  </si>
  <si>
    <t>公共施設等の老朽化が進み、施設の修繕や更新の時期が集中して到来する一方で、高齢化の進展等により今後も厳しい財政状況が続くことに加え、人口減少等による公共施設等の利用ニーズの変化にも対応していくことが必要。</t>
  </si>
  <si>
    <t>取組みの効果について、今後 50 年間の維持管理・修繕、改修、更新等に要するトータルコストは、取組み前(事後保全型管理)の約 5兆 3,995億円から、取組み後（予防保全型管理）の約 4 兆 2,795 億円に減少し、約 1兆 1,200 億円（年平均約 224 億円、20.7％）節減できることとなり、加えて、一定程度の財政負担の平準化を図ることができる。 
今後、さらに、維持管理の効率化、PPP/PFI の拡充、新技術・新材料の導入等を検討し、経費を一層軽減する取組みを進めることが必要。</t>
  </si>
  <si>
    <t>・「公共施設等総合管理推進本部」において、本計画の進捗管理や情報の共有化、部局間の連絡・調整を行い、必要に応じて計画の内容を見直すなど、全庁的な推進体制の下で本県の公共施設等を総合的かつ計画的に管理、活用する取組みの推進及びフォローアップに努める。
・計画の進捗状況等については、適宜、議会への報告や公表を行う。</t>
  </si>
  <si>
    <t>・本県が定めるPPP/PFI導入に係る手続等に基づき、民間のノウハウ、資金等の活用（PPP/PFIの活用）について積極的に検討する。</t>
  </si>
  <si>
    <t>・ 建築基準法等で定められた法定点検に加え、「国の機関の建築物の点検・確認ガイドライン」等を活用した職員等による日常点検・診断等の充実を図る。
・ 点検マニュアルの作成、点検結果のデータベース化等を行い、長寿命化や修繕計画の策定に役立てる。</t>
  </si>
  <si>
    <t>・　点検・診断等の結果を基に、「施設の最適配置」の実施方針に照らし、施設類型ごとに優先順位を付した対策を実施する。
・　予防保全の徹底により単年度当たりのライフサイクルコストの縮減を図り、また、管理委託の内容の見直しや省エネの取組み等により経費の節減に努めることとし、トータルの財政負担の軽減や平準化を図る。
・　維持管理・修繕・更新等の履歴はデータベース化し、今後の老朽化・劣化対策等に役立てる。</t>
  </si>
  <si>
    <t>・ 点検・診断等の実施により危険箇所を早期に発見し、速やかに対応を図る。
・ 防犯・防災・事故防止等の観点から、利用の見込みのない施設は除却する。</t>
  </si>
  <si>
    <t>・ 県有建築物の耐震化については、「県有建築物耐震対策計画」（平成 19年 3 月策定）に基づき実施した。また、公共インフラ施設の耐震化については、対策が必要な施設に優先順位を付し、計画的に対策を実施する。</t>
  </si>
  <si>
    <t>・　施設ごとに目標となる使用年数を定め、優先順位を付して計画的な大規模修繕及び予防保全による修繕を実施する。</t>
  </si>
  <si>
    <t>障がいの有無、年齢、性別、人種等にかかわらず多様な人々が利用しやすい施設となるよう、国において示された「ユニバーサルデザイン 2020 行動計画」（平成 29 年 2 月 20 日ユニバーサルデザイン 2020 関係閣僚会議決定）の考え方やバリアフリー法を含む関係施策等の内容も踏まえながら、施設の改修や更新においてユニバーサルデザイン化を一層推進していく。</t>
  </si>
  <si>
    <t>福岡県地球温暖化対策実行計画及び福岡県環境保全実行計画に掲げる方針に基づき、各施設の類型や個別の状況を勘案し、新築（新設）・改修・更新時に各施設の脱炭素化を推進します。</t>
  </si>
  <si>
    <t>ア　県有建築物については、地域の福祉やまちづくり、産業振興に果たす役割、地域の特性、利用の程度、業務の効率性・特殊性、敷地面積や建物の規模等の要素を総合的に勘案し、最適配置について検討する。
県有建築物のうち庁舎等については、原則として更新時に総合庁舎等への集約化を検討する。
イ　人と人との交流や物流を支える道路や港湾、土砂災害や洪水から県民の生命・財産を守る砂防や河川施設等の公共インフラ施設は、社会経済活動の基盤であり、県民が生活していく上で重要な施設である。
このため、公共インフラ施設については、今後の社会情勢や利用状況の変化、施設の重要性や代替機能の有無等を勘案し、最適配置について慎重に検討することとし、その結果、現状のまま維持することとした施設についても管理の効率化等に努める。</t>
  </si>
  <si>
    <t>本計画の実施方針に基づく総合的かつ計画的な管理により、維持管理・修繕、改修、更新等に係る50年間のトータルコストを約20％節減することを目標とする。</t>
  </si>
  <si>
    <t>固定資産台帳を整備した平成28年度から令和2年度「施設保有量」「有形固定資産減価償却率」を活用。</t>
  </si>
  <si>
    <t>・ 防犯・防災・事故防止等の観点から、利用の見込みのない施設は除却する。</t>
  </si>
  <si>
    <t>国・他の地方公共団体の施設との合築や相互利用について検討するほか、地域住民やボランティア、企業、NPO 等による道路の清掃や植栽の手入れ、河川の草刈り等、公民協働による公共施設等の維持管理を促進する。</t>
  </si>
  <si>
    <t>公共施設等の総合的かつ計画的な管理を推進するため、本計画の進捗状況等について評価を実施し、評価に基づく本計画の必要な見直しや、次期計画の策定につなげていくなど、PDCAサイクルの推進に努める。</t>
  </si>
  <si>
    <t>計画の必要な見直しや、次期計画の策定につなげていく</t>
  </si>
  <si>
    <t>公共施設等の管理を総合的かつ計画的に進め、将来にわたって県民サービスを持続的に提供していくため、公共施設等の点検・診断に基づく予防保全型の維持管理・修繕・更新等を推進し、安全・安心の確保及び施設の長寿命化を図るとともに、施設の最適配置や民間活力等の活用を検討する。</t>
  </si>
  <si>
    <t>＜予防保全による安全・安心の確保及び施設の長寿命化＞
公共施設等適正管理推進事業債を活用し、旧福利厚生施設を県合同庁舎へ転用、公共施設等を集約し、複合化する事業を実施。
＜施設の最適配置＞
筑後県税事務所を南筑後教育事務所へ移転
＜民間活力等の活用＞
PPPにより福岡東総合庁舎の敷地を有効活用</t>
  </si>
  <si>
    <t>・総人口は、令和2年（2020年）の約81万人から30年後にあたる令和32年（2050年）には、約62万人（▲23.5％にまで減少することが推計されている。
・年代別人口の見通しについては、図表「本県の将来推計人口割合（年齢3区分）及び総数」に掲載。</t>
  </si>
  <si>
    <t>【一般財産】
（公有財産）令和5年度末時点
　・土地面積：約3,096万㎡、延床面積：約156万㎡
（交通安全施設）令和6年度末時点
　・信号制御機1,606基、道路標識約34,000本
【インフラ】令和5年度末時点
・道路　舗装延長1,658㎞
　　　 　　トンネル　総数17本、総延長8,163ｍ
　　　 　　橋梁　橋長15ｍ以上737橋、15ｍ未満2,401橋
　　　 　　大型道路附属物　横断歩道橋30橋
　　　　　　　　　　　　　　　　　大型カルバート3基
　　　　　　　　　　　　　　　　  門型施設16基
・河川　排水機場52施設、水門32箇所
・ダム（河川管理施設）　総数13基（内：多目的10、治水3）
・海岸　排水機場4施設、排水樋管35箇所
・砂防　砂防施設535基、地すべり防止施設301基
　　　　　急傾斜地崩壊防止施設260施設
・治山　治山ダム4,045基
・農業用施設　総数8基（内：農業用6，防災2）
・港湾　総数9港（内：重要港湾2、地方港湾7）
・漁港　総数5港（内：第1種1、第2種2、第3種2）
・空港　1空港、滑走路長2,000ｍ
・公園　総数3箇所（内：広域公園2、総合公園1）
・住宅　県営住宅67団地、戸数6,557戸
【公営企業財産】令和5年度末時点
・土地　76,634.14㎡
・施設　1,661.16㎡</t>
    <rPh sb="73" eb="74">
      <t>キ</t>
    </rPh>
    <rPh sb="116" eb="118">
      <t>エンチョウ</t>
    </rPh>
    <rPh sb="176" eb="178">
      <t>ミマン</t>
    </rPh>
    <rPh sb="195" eb="197">
      <t>フゾク</t>
    </rPh>
    <rPh sb="271" eb="273">
      <t>シセツ</t>
    </rPh>
    <rPh sb="278" eb="280">
      <t>カショ</t>
    </rPh>
    <phoneticPr fontId="1"/>
  </si>
  <si>
    <t>本県においては、今後予測される人口減少・少子高齢化社会（施設需要の変化）の到来や厳しい財政状況、国土強靭化 防災・減災 、老朽化対策への対応やまちづくりの担い手の多様化公民連携 など、県政を取り巻く環境は変化しており、県有財産のより効率的・効果的な活用が求められる 。
これらの現状を踏まえ、10年先の 佐賀県の姿を見据え、施設を賢く使い、活かすため、それぞれの施設にあった適正な維持管理や長寿命化を図 る。また、量・質・コストの適正化 既存ストックの有効活用）を目指し 、変化する社会ニーズへの柔軟な対応と、質の高い行政サービスを 持続的に提供し、経営的な視点に基づいた県有財産の総合的かつ長期的な管理・活用を 図る。</t>
  </si>
  <si>
    <t>同項目「維持管理・更新等にかかる経費の見込み」において、対策前の見込み額は現在要している維持管理経費を参考に算出している。</t>
  </si>
  <si>
    <t xml:space="preserve">（対策前の見込み額）
10年間で約4209.5億円、30年間で約11,873.2億円
</t>
  </si>
  <si>
    <t>10年間で約2,195.2億円、30年間で6,834.7億円</t>
  </si>
  <si>
    <t>10年間で約2,014.3億円、30年間で約5,038.5億円の効果額</t>
  </si>
  <si>
    <t>各財産管理者が財産を管理する体制から、横断的な担当部局によるマネジメント体制を構築することで、保有総量の最適化、計画的保全を図 る 。
一般財産については、県有財産の有効活用に関する必要な協議、推進管理（フォローアップ）を実施するため、平成28年度（2016年度）にファシリティマネジメント推進ワーキンググループ（以下「FM推進WG」という。）を設置し、全庁的なファシリティマネジメントの推進体制を整備している。</t>
  </si>
  <si>
    <t>（一般財産）
日常点検や定期点検など適切な管理に基づき 、施設の機能・性能劣化の有無や兆候を把握し、計画的に処置を行うことにより、故障や不具合などの防止に努める。
（インフラ）
施設ごと に定められた基準等に基づいて点検・診断を行い、結果をもとに必要な対策を適切な時期に、着実かつ効率的・効果的に実施する。点検・診断により得られた施設の状態や実施した対策の内容を記録し、次回の点検・診断等に活用する「メンテナンスサイクル」を構築する 。</t>
  </si>
  <si>
    <t>（一般財産）
施設を予防保全型 維持管理施設と事後保全型維持管理施設に分類し、予防保全型維持管理施設については、個別施設計画（長寿命化計画）に基づき、必要な機能や性能を維持する工事を適宜行う。
（インフラ）
現有施設の日常的な維持管理を継続しながら、予防保全型維持管理を基本とした個別施設計画（長寿命化計画） に基づき、計画的かつ効果的な修繕を実施し、施設の 長寿命 化と機能確保を図 る 。また、施設の性能を著しく低下させるような損傷を確認した場合などにおいては、利用環境や立地環境、ライフサイクルコストLCC）の観点から総合的に判断し、施設の更新等を検討する。</t>
  </si>
  <si>
    <t>（一般財産）
点検・診断等を実施し、施設の状態把握や異常箇所の早期発見による予防保全に 努める。また、それらの情報を蓄積し保全計画等に活用するとともに、点検・診断等において老朽化等により 高度な危険性が認められた施設については 供用を廃止し、今後も利用見込みのない施設等については、解体等の対策を 検討する。
（インフラ）
点検・診断等により危険性が認められる施設については、直ちに立ち入り禁止や危険の周知を行うなどの安全措置を講じ、対策（修繕、更新等）を実施する 。</t>
  </si>
  <si>
    <t>（一般財産）
既存施設の耐震化は概ね実施済みだが、新たな施設を建設する際にも耐震要求性能を満たすよう対策を講じていく。
（インフラ）
災害時に緊急輸送路となる道路など、対策の必要性がある施設については、維持管理・修繕・更新等の機会に耐震化を行 う 。</t>
  </si>
  <si>
    <t>（一般財産）
施設の運営に重大な支障をきたすことのないよう、安全性保持等を含む予防保全型施設管理を実現するため、個別施設計画（長寿命化計画）に基づき、施設の長寿命化を図る。また、施設の性能を維持しつつ、中長期的な観点から維持管理コスト等の縮減・平準化に努める。
（インフラ）
対象施設のうち、以下に該当する施設以外については、予防保全型維持管理を基本とした個別施設計画（長寿命化計画）に基づき、各施設の維持管理を行う。</t>
  </si>
  <si>
    <t>（一般財産）
年齢や性別、障害の有無や国籍等にかかわらず、誰もが安全かつ円滑に利用できるようにユニバーサルデザイン化の推進を図る。
（インフラ）
環境への配慮や災害及び少子高齢化等の社会環境の変化に対応した性能の確保に加えて、ユニバーサルデザイン化の推進を図る。</t>
  </si>
  <si>
    <t>（一般財産）
本県では、県内における地球温暖化対策を推進するため、「地球温暖化対策に関する佐賀県率先行動計画」を 策定している 。この計画に基づき、県有施設や設備等における温室効果ガス削減を推進する。施設の改修及び更新に際しては、太陽光発電設備等の再生可能エネルギー設備の導入や、LED照明の導入等による施設の脱炭素化を図る。
（インフラ）
施設の改修・更新時における再生可能エネルギー設備の導入を検討し、照明灯のLED化等により、施設の脱炭素化を図る。</t>
  </si>
  <si>
    <t>（一般財産）
施設等の機能のあり方を見直し、県民サービスの向上を図る 。また、機能の集約化等によって創出された余剰スペース等については、有効活用（市町・民間への貸付等）の方法を検討する。
（インフラ）
人口減少に伴い、防災施設の保全対象や利活用施設の利用者が減少することが考えられるため、統合や廃止について以下のとおり検討する。
防災に関する施設は、各々の地域において地形や環境に応じた防災機能を果たしているため 、施設の統合や代替施設無しでの廃止は考えられない 。ただし、人口減少に伴い保全対象が消滅した施設については、老朽化等の状態に応じて補修や更新等を施さず、廃止（除却）することを検討する。利活用に関する施設については、施設の老朽化の度合いや利用状況から判断する 。施設が著しく 老朽化している場合は補修や更新等を施さず廃止（除却）すること、利用が少ない場合は他目的施設への転用等の有効活用を検討する。</t>
  </si>
  <si>
    <t>本県では、平成28年度（2016年度）決算以降から 新地方公会計制度と固定資産台帳の整備を行っている。施設ごとに関する取得年月等の基本情報や利用状況等に関する情報の一元化を図り、広く公開することで、民間活力を含めた有益な施設の利活用を検討している 。</t>
  </si>
  <si>
    <t>用途廃止した未利用財産の利活用については、より政策的な判断が求められる場合があり、その検討手続きについては、慎重に進めていく必要がある 。そのため、「未利用財産の利活用検討の進め方について」（平成25年11月策定、令和元年12月改正）に従い、検討を行っていく 。</t>
  </si>
  <si>
    <t>国、市町との間で財産に関する情報を共有するとともに、まちづくりの視点も踏まえ、連携しながら有効活用を図る 。</t>
  </si>
  <si>
    <t>本方針に基づく取組を推進するための体制を整備するとともに、個別施設計画（長寿命化計画）に基づいた予防保全型維持管理 に関する取組の進捗管理や効果の検証等を行う。また、本計画については、新しい社会情勢の変化にも対応するなど適宜見直しを行う。</t>
  </si>
  <si>
    <t>定めなし</t>
    <rPh sb="0" eb="1">
      <t>サダ</t>
    </rPh>
    <phoneticPr fontId="1"/>
  </si>
  <si>
    <t>一般財産（庁舎等）、一般財産（学校施設）、一般財産（警察施設等）、舗装、トンネル、橋梁、大型道路付属物、河川、ダム、海岸、砂防、治山、農業用施設、港湾、漁港、空港、公園、住宅、公営企業財産の19項目について、「（1）現状や課題に関する基本認識」と「（2）公共施設等の管理に関する基本的な考え方」を整理。</t>
    <rPh sb="0" eb="4">
      <t>イッパンザイサン</t>
    </rPh>
    <rPh sb="5" eb="8">
      <t>チョウシャトウ</t>
    </rPh>
    <rPh sb="10" eb="14">
      <t>イッパンザイサン</t>
    </rPh>
    <rPh sb="15" eb="17">
      <t>ガッコウ</t>
    </rPh>
    <rPh sb="17" eb="19">
      <t>シセツ</t>
    </rPh>
    <rPh sb="21" eb="25">
      <t>イッパンザイサン</t>
    </rPh>
    <rPh sb="26" eb="31">
      <t>ケイサツシセツトウ</t>
    </rPh>
    <rPh sb="33" eb="35">
      <t>ホソウ</t>
    </rPh>
    <rPh sb="41" eb="43">
      <t>キョウリョウ</t>
    </rPh>
    <rPh sb="44" eb="46">
      <t>オオガタ</t>
    </rPh>
    <rPh sb="46" eb="51">
      <t>ドウロフゾクブツ</t>
    </rPh>
    <rPh sb="52" eb="54">
      <t>カセン</t>
    </rPh>
    <rPh sb="58" eb="60">
      <t>カイガン</t>
    </rPh>
    <rPh sb="61" eb="63">
      <t>サボウ</t>
    </rPh>
    <rPh sb="64" eb="66">
      <t>ジザン</t>
    </rPh>
    <rPh sb="67" eb="70">
      <t>ノウギョウヨウ</t>
    </rPh>
    <rPh sb="70" eb="72">
      <t>シセツ</t>
    </rPh>
    <rPh sb="73" eb="75">
      <t>コウワン</t>
    </rPh>
    <rPh sb="76" eb="78">
      <t>ギョコウ</t>
    </rPh>
    <rPh sb="79" eb="81">
      <t>クウコウ</t>
    </rPh>
    <rPh sb="82" eb="84">
      <t>コウエン</t>
    </rPh>
    <rPh sb="85" eb="87">
      <t>ジュウタク</t>
    </rPh>
    <rPh sb="88" eb="92">
      <t>コウエイキギョウ</t>
    </rPh>
    <rPh sb="92" eb="94">
      <t>ザイサン</t>
    </rPh>
    <rPh sb="97" eb="99">
      <t>コウモク</t>
    </rPh>
    <rPh sb="108" eb="110">
      <t>ゲンジョウ</t>
    </rPh>
    <rPh sb="111" eb="113">
      <t>カダイ</t>
    </rPh>
    <rPh sb="114" eb="115">
      <t>カン</t>
    </rPh>
    <rPh sb="117" eb="121">
      <t>キホンニンシキ</t>
    </rPh>
    <rPh sb="127" eb="132">
      <t>コウキョウシセツトウ</t>
    </rPh>
    <rPh sb="133" eb="135">
      <t>カンリ</t>
    </rPh>
    <rPh sb="136" eb="137">
      <t>カン</t>
    </rPh>
    <rPh sb="139" eb="142">
      <t>キホンテキ</t>
    </rPh>
    <rPh sb="143" eb="144">
      <t>カンガ</t>
    </rPh>
    <rPh sb="145" eb="146">
      <t>カタ</t>
    </rPh>
    <rPh sb="148" eb="150">
      <t>セイリ</t>
    </rPh>
    <phoneticPr fontId="1"/>
  </si>
  <si>
    <t>令和4年8月共用開始
ユニバーサルデザイン化の推進：佐賀県立図書館「みんなの森」
ご高齢の方や障がいのある方、子育て中の方など、誰もが心地よく利用できる空間。みんなが自分に合ったカタチで読書を楽しむことができる。</t>
    <rPh sb="0" eb="2">
      <t>レイワ</t>
    </rPh>
    <rPh sb="3" eb="4">
      <t>ネン</t>
    </rPh>
    <rPh sb="5" eb="6">
      <t>ガツ</t>
    </rPh>
    <rPh sb="6" eb="8">
      <t>キョウヨウ</t>
    </rPh>
    <rPh sb="8" eb="10">
      <t>カイシ</t>
    </rPh>
    <rPh sb="21" eb="22">
      <t>カ</t>
    </rPh>
    <rPh sb="23" eb="25">
      <t>スイシン</t>
    </rPh>
    <rPh sb="26" eb="30">
      <t>サガケンリツ</t>
    </rPh>
    <rPh sb="30" eb="33">
      <t>トショカン</t>
    </rPh>
    <rPh sb="38" eb="39">
      <t>モリ</t>
    </rPh>
    <phoneticPr fontId="1"/>
  </si>
  <si>
    <t>・総人口の推計はH27からR22まで23.9％減。若年者は38.9％減、高齢者は2.4％増。
・これに対して希望出生率の上昇や社会移動の均衡を達成し、2060年に100万人程度を目指す。</t>
  </si>
  <si>
    <t>【建物施設】
R3：273万ｍ２
【インフラ】
R3：橋りょう723橋
R3：道路185路線2,440km等
【その他施設】
R3：交通局：2.2万ｍ２
　　長崎県立大学：6.4万ｍ２</t>
  </si>
  <si>
    <t>・県税等の自主財源に乏しい脆弱な財政構造に加え、地方交付税の減少や社会保障関係経費の増加などにより厳しい財政状況が続くと見込まれる。人口減少と少子高齢化が全国平均を上回るペースで進み、世代別構成や地域別人口の推移により公共施設等への利用ニーズの変化が予想される。
・こうした現状、課題を踏まえ、公共施設等の全体を把握し、長期的視点をもって更新・統廃合・長寿命化などを計画的に行うことにより、財政負担を軽減・平準化するとともに、最適な配置を実現し、総合的な管理による老朽化対策を推進する。</t>
  </si>
  <si>
    <t>【建物施設】
現有施設を同じ構造・延床面積、使用期間41年で建て替える場合、今後30年間で、約4，040億円、年平均約135億円
【インフラ】
橋りょうの維持補修・更新費用は今後50年で約3,150億円
トンネルの維持補修・更新費用は今後50年で約251億円</t>
  </si>
  <si>
    <t>【建物施設】
長寿命化の対策を行った場合（使用期間65年）、今後30年間で約2，009億円、年平均約67億円
【インフラ】
橋りょうでは、今後50年間で約1,150億円
トンネルでは、今後50年間で約193億円</t>
  </si>
  <si>
    <t>【建物施設】
長寿命化の対策を行った場合、30年間で約2，031億円、約68億円のコスト縮減
【インフラ】
橋りょうでは50年間で、約2,000億円のコスト縮減
トンネルでは50年間で、約58億円のコスト縮減</t>
  </si>
  <si>
    <t>個別施設計画に基づき、各施設所管所属において具体的な取組みと進捗管理を行う。
個別施設計画の進捗を図るため、「長崎県県有財産管理運用本部会議」において、各計画の実施状況や計画的な実施につながる有益な取組事例について情報共有する。</t>
  </si>
  <si>
    <t>【建物施設・その他施設】
施設管理者は、経年劣化・損傷の程度や原因等を把握するため日常的な巡視・パトロールを徹底し、必要に応じて専門的な劣化度調査を実施するなどして、施設に与える影響を診断（評価）する。建築基準法の定期点検の対象建物・建築設備については。法定点検結果を活用する。
【インフラ施設】
施設の状況を把握することを主な目的として点検を実施するが、それにとどまらず健全度評価や劣化度予想から対策工事に至ることを前提として行い、その判断を行うために必要な情報を収集する。</t>
  </si>
  <si>
    <t>【建物施設・その他施設】
点検・診断等の実施により得られた結果を、個別施設計画に随時反映・充実させ、これに基づき予防保全的な維持管理・修繕を実施していくことで、機能の保持・回復を図る「予防保全型維持管理」に取り組み、長寿命化を図る。
【インフラ】
施設の重要度、利用者への影響度、供用期間、環境条件などによって維持管理の必要性は異なるため、４つの維持管理区分（予防補維持管理、事後維持管理、観察維持管理、無点検維持管理）を定め、これに応じた維持管理水準を設定する。</t>
  </si>
  <si>
    <t>点検・診断等により高度の危険性が認められた公共施設等については、速やかに利用を休止し、応急措置やその後の修繕などの安全対策を実施します。
また、供用廃止した公共施設等については、安全を確保するため立入禁止措置を講じ、できるだけ早く売却等により対応する。</t>
  </si>
  <si>
    <t>【建物施設・その他施設】
「長崎県耐震改修促進計画」において、建築物の用途・役割に考慮した耐震化を図り、地震被害を半減させることとしており、県が所有する特定既存耐震不適格建築物について、耐震化を促進する。
【インフラ施設】
交通施設の災害対応力を強化するため、管理橋梁の耐震性能向上を目的とした補強工事を実施する。
橋梁以外の施設についても、必要な耐震性能向上対策を図る。</t>
  </si>
  <si>
    <t>【建物施設・その他施設】
新耐震基準のRC造の建物については、使用期間を概ね65年とし、個別施設計画に基づく予防保全型維持管理に取り組み、大規模な損傷の発生や劣化の進行等を未然に防止することで施設の長寿命化を図る。
【インフラ】
定期点検の実施により、施設の状態を評価し、将来における劣化の進行状況を予測したうえで、最適な対策工法を選定し、適切な時期に適切な保全措置を行うことにより、大規模な損傷の発生や劣化の進行等を未然に某することで施設の長寿命化を図る。</t>
  </si>
  <si>
    <t>「障害を理由とする差別の解消の推進に関する法律」「障害のある人もない人も共に生きる平和な長崎県づくり条例」「福祉のまちづくり条例」「長崎県ユニバーサルデザイン推進基本方針」等に基づくユニバーサルデザイン化推進。</t>
  </si>
  <si>
    <t>「第２次長崎県地球温暖化（気候変動）対策実行計画」「第５次県庁エコオフィスプラン」等に基づく脱炭素化に向けた取り組みの推進。</t>
  </si>
  <si>
    <t>県内人口の推移や社会情勢の変化を常に把握しながら、必要性が薄れた施設については廃止するなど、施設の適正配置を推進。</t>
  </si>
  <si>
    <t>他用途への転用や国、所在市町での活用の見込みのないものについては、一般競争入札、インターネットオークションサイトを利用した入札、不動産業者への仲介依頼及び先着順方式による随意契約などによる売却を実施。</t>
  </si>
  <si>
    <t>県有財産管理運用本部会議において、各個別施設計画の実施状況を把握し、有益な取組み事例の情報を共有することで、計画的な実施につなげる。併せて、概ね５年ごとに、基本方針の見直しを実施。</t>
  </si>
  <si>
    <t>施設類型ごとに策定した個別施設計画に基づき計画的な維持保全を推進。
各個別施設計画では、点検・診断等、維持管理・修繕、更新等、安全確保、長寿命化などの実施方針、統合や廃止の推進方針により管理を行う。</t>
  </si>
  <si>
    <t>【実績事例】
トンネル維持管理計画において補修が必要とされた本体工９本、更新が必要とされた付属施設45本について、平成31年度までに対策がすべて完了。
・具体的な補修内容は、本体工は、ひび割れ補修工、はく楽防止工等。付帯施設は、照明更新、非常用設備更新等。</t>
  </si>
  <si>
    <t>総人口については、全国よりも約10年早く減少の局面に入り、年代別人口については、年少人口、生産人口及び高齢人口が減少する見通しである。</t>
  </si>
  <si>
    <t>【建築物等】（R3.3.31現在）
　庁舎等建築物：4,344棟　2,203,216.94㎡
　職員宿舎等：633棟　128,404.75㎡
　貸付財産：９棟　9,286.45㎥
　その他土地・建物：79棟　32,006.84㎥
【インフラ施設】（R3.3.31現在）
　道路：道路舗装3,569.704km、橋梁3,613橋、トンネル150本
　河川：県管理ダム６基
　砂防：砂防設備1,694基、急傾斜地崩壊防止施設908箇所、地すべり防止施設91箇所
　流域下水道：浄化センター処理施設３箇所、幹線管渠総延長73.9km、汚水中継ポンプ７箇所
　港湾：技術基準対象施設1,327施設、水域施設137施設、係留施設308施設、外郭施設300施設
　都市公園：関係建築物76棟
　空港：ターミナルビル等建築物７棟、空港土木施設
　海岸：農地海岸82,370km、漁港海岸26,251km、建設海岸125.725km、港湾海岸77.629km
　林道：６路線　延長21.582km
　治山施設：12,186基
　漁港：係留移設24,871m、外郭施設63,039m
　土地改良施設：農業水利施設10箇所
　交通安全施設：信号制御器2,844基、信号灯器27,939灯、信号柱9,149本
　発電施設：水力７箇所、ダム２箇所、管理所１箇所、工業用水施設３箇所、配水管等延長約52.5km、駐車場３箇所
　病院施設：４棟</t>
    <rPh sb="1" eb="4">
      <t>ケンチクブツ</t>
    </rPh>
    <rPh sb="4" eb="5">
      <t>トウ</t>
    </rPh>
    <rPh sb="48" eb="50">
      <t>ショクイン</t>
    </rPh>
    <rPh sb="50" eb="52">
      <t>シュクシャ</t>
    </rPh>
    <rPh sb="52" eb="53">
      <t>トウ</t>
    </rPh>
    <rPh sb="57" eb="58">
      <t>トウ</t>
    </rPh>
    <rPh sb="72" eb="74">
      <t>カシツケ</t>
    </rPh>
    <rPh sb="74" eb="76">
      <t>ザイサン</t>
    </rPh>
    <rPh sb="78" eb="79">
      <t>トウ</t>
    </rPh>
    <rPh sb="93" eb="94">
      <t>タ</t>
    </rPh>
    <rPh sb="94" eb="96">
      <t>トチ</t>
    </rPh>
    <rPh sb="97" eb="99">
      <t>タテモノ</t>
    </rPh>
    <rPh sb="102" eb="103">
      <t>トウ</t>
    </rPh>
    <rPh sb="178" eb="179">
      <t>ケン</t>
    </rPh>
    <rPh sb="179" eb="181">
      <t>カンリ</t>
    </rPh>
    <rPh sb="184" eb="185">
      <t>キ</t>
    </rPh>
    <rPh sb="187" eb="189">
      <t>サボウ</t>
    </rPh>
    <rPh sb="190" eb="194">
      <t>サボウセツビ</t>
    </rPh>
    <rPh sb="199" eb="200">
      <t>キ</t>
    </rPh>
    <rPh sb="201" eb="204">
      <t>キュウケイシャ</t>
    </rPh>
    <rPh sb="204" eb="205">
      <t>チ</t>
    </rPh>
    <rPh sb="205" eb="207">
      <t>ホウカイ</t>
    </rPh>
    <rPh sb="207" eb="209">
      <t>ボウシ</t>
    </rPh>
    <rPh sb="209" eb="211">
      <t>シセツ</t>
    </rPh>
    <rPh sb="214" eb="216">
      <t>カショ</t>
    </rPh>
    <rPh sb="217" eb="218">
      <t>ジ</t>
    </rPh>
    <rPh sb="221" eb="223">
      <t>ボウシ</t>
    </rPh>
    <rPh sb="223" eb="225">
      <t>シセツ</t>
    </rPh>
    <rPh sb="227" eb="229">
      <t>カショ</t>
    </rPh>
    <rPh sb="231" eb="233">
      <t>リュウイキ</t>
    </rPh>
    <rPh sb="233" eb="234">
      <t>シタ</t>
    </rPh>
    <rPh sb="234" eb="236">
      <t>スイドウ</t>
    </rPh>
    <rPh sb="237" eb="239">
      <t>ジョウカ</t>
    </rPh>
    <rPh sb="243" eb="245">
      <t>ショリ</t>
    </rPh>
    <rPh sb="245" eb="247">
      <t>シセツ</t>
    </rPh>
    <rPh sb="248" eb="250">
      <t>カショ</t>
    </rPh>
    <rPh sb="251" eb="253">
      <t>カンセン</t>
    </rPh>
    <rPh sb="253" eb="255">
      <t>カンキョ</t>
    </rPh>
    <rPh sb="255" eb="256">
      <t>ソウ</t>
    </rPh>
    <rPh sb="256" eb="258">
      <t>エンチョウ</t>
    </rPh>
    <rPh sb="265" eb="267">
      <t>オスイ</t>
    </rPh>
    <rPh sb="267" eb="269">
      <t>チュウケイ</t>
    </rPh>
    <rPh sb="273" eb="275">
      <t>カショ</t>
    </rPh>
    <rPh sb="277" eb="279">
      <t>コウワン</t>
    </rPh>
    <rPh sb="280" eb="282">
      <t>ギジュツ</t>
    </rPh>
    <rPh sb="282" eb="284">
      <t>キジュン</t>
    </rPh>
    <rPh sb="284" eb="286">
      <t>タイショウ</t>
    </rPh>
    <rPh sb="286" eb="288">
      <t>シセツ</t>
    </rPh>
    <rPh sb="293" eb="295">
      <t>シセツ</t>
    </rPh>
    <rPh sb="296" eb="298">
      <t>スイイキ</t>
    </rPh>
    <rPh sb="298" eb="300">
      <t>シセツ</t>
    </rPh>
    <rPh sb="303" eb="305">
      <t>シセツ</t>
    </rPh>
    <rPh sb="306" eb="308">
      <t>ケイリュウ</t>
    </rPh>
    <rPh sb="308" eb="310">
      <t>シセツ</t>
    </rPh>
    <rPh sb="313" eb="315">
      <t>シセツ</t>
    </rPh>
    <rPh sb="316" eb="318">
      <t>ガイカク</t>
    </rPh>
    <rPh sb="318" eb="320">
      <t>シセツ</t>
    </rPh>
    <rPh sb="323" eb="325">
      <t>シセツ</t>
    </rPh>
    <rPh sb="327" eb="331">
      <t>トシコウエン</t>
    </rPh>
    <rPh sb="332" eb="334">
      <t>カンケイ</t>
    </rPh>
    <rPh sb="334" eb="337">
      <t>ケンチクブツ</t>
    </rPh>
    <rPh sb="339" eb="340">
      <t>トウ</t>
    </rPh>
    <rPh sb="342" eb="344">
      <t>クウコウ</t>
    </rPh>
    <rPh sb="352" eb="353">
      <t>トウ</t>
    </rPh>
    <rPh sb="353" eb="356">
      <t>ケンチクブツ</t>
    </rPh>
    <rPh sb="357" eb="358">
      <t>トウ</t>
    </rPh>
    <rPh sb="359" eb="361">
      <t>クウコウ</t>
    </rPh>
    <rPh sb="361" eb="365">
      <t>ドボクシセツ</t>
    </rPh>
    <rPh sb="367" eb="369">
      <t>カイガン</t>
    </rPh>
    <rPh sb="370" eb="372">
      <t>ノウチ</t>
    </rPh>
    <rPh sb="372" eb="374">
      <t>カイガン</t>
    </rPh>
    <rPh sb="383" eb="387">
      <t>ギョコウカイガン</t>
    </rPh>
    <rPh sb="396" eb="398">
      <t>ケンセツ</t>
    </rPh>
    <rPh sb="398" eb="400">
      <t>カイガン</t>
    </rPh>
    <rPh sb="410" eb="412">
      <t>コウワン</t>
    </rPh>
    <rPh sb="412" eb="414">
      <t>カイガン</t>
    </rPh>
    <rPh sb="424" eb="426">
      <t>リンドウ</t>
    </rPh>
    <rPh sb="428" eb="430">
      <t>ロセン</t>
    </rPh>
    <rPh sb="431" eb="433">
      <t>エンチョウ</t>
    </rPh>
    <rPh sb="443" eb="445">
      <t>チサン</t>
    </rPh>
    <rPh sb="445" eb="447">
      <t>シセツ</t>
    </rPh>
    <rPh sb="454" eb="455">
      <t>キ</t>
    </rPh>
    <rPh sb="457" eb="459">
      <t>ギョコウ</t>
    </rPh>
    <rPh sb="460" eb="462">
      <t>ケイリュウ</t>
    </rPh>
    <rPh sb="462" eb="464">
      <t>イセツ</t>
    </rPh>
    <rPh sb="472" eb="474">
      <t>ガイカク</t>
    </rPh>
    <rPh sb="474" eb="476">
      <t>シセツ</t>
    </rPh>
    <rPh sb="485" eb="489">
      <t>トチカイリョウ</t>
    </rPh>
    <rPh sb="489" eb="491">
      <t>シセツ</t>
    </rPh>
    <rPh sb="492" eb="494">
      <t>ノウギョウ</t>
    </rPh>
    <rPh sb="494" eb="496">
      <t>スイリ</t>
    </rPh>
    <rPh sb="496" eb="498">
      <t>シセツ</t>
    </rPh>
    <rPh sb="500" eb="502">
      <t>カショ</t>
    </rPh>
    <rPh sb="504" eb="508">
      <t>コウツウアンゼン</t>
    </rPh>
    <rPh sb="508" eb="510">
      <t>シセツ</t>
    </rPh>
    <rPh sb="511" eb="516">
      <t>シンゴウセイギョキ</t>
    </rPh>
    <rPh sb="521" eb="522">
      <t>キ</t>
    </rPh>
    <rPh sb="523" eb="525">
      <t>シンゴウ</t>
    </rPh>
    <rPh sb="525" eb="526">
      <t>トウ</t>
    </rPh>
    <rPh sb="526" eb="527">
      <t>キ</t>
    </rPh>
    <rPh sb="533" eb="534">
      <t>トウ</t>
    </rPh>
    <rPh sb="551" eb="553">
      <t>スイリョク</t>
    </rPh>
    <rPh sb="554" eb="556">
      <t>カショ</t>
    </rPh>
    <rPh sb="560" eb="562">
      <t>カショ</t>
    </rPh>
    <phoneticPr fontId="3"/>
  </si>
  <si>
    <t>　財産台帳に登録された建物（建築物）は、令和２年度（2020年度）末で5,065棟、延べ面積では約237平方メートルとなっている。
　令和12年度（2030年度）末には、コンクリート造の法定耐用年数である50年を超過する施設が延べ面積で全体の44％に達し、改修工事や建替需要が集中することが予想され、多額の費用が必要になる。</t>
    <rPh sb="1" eb="3">
      <t>ザイサン</t>
    </rPh>
    <rPh sb="3" eb="5">
      <t>ダイチョウ</t>
    </rPh>
    <rPh sb="6" eb="8">
      <t>トウロク</t>
    </rPh>
    <rPh sb="11" eb="13">
      <t>タテモノ</t>
    </rPh>
    <rPh sb="14" eb="17">
      <t>ケンチクブツ</t>
    </rPh>
    <rPh sb="20" eb="22">
      <t>レイワ</t>
    </rPh>
    <rPh sb="23" eb="25">
      <t>ネンド</t>
    </rPh>
    <rPh sb="30" eb="32">
      <t>ネンド</t>
    </rPh>
    <rPh sb="33" eb="34">
      <t>マツ</t>
    </rPh>
    <rPh sb="40" eb="41">
      <t>トウ</t>
    </rPh>
    <rPh sb="42" eb="43">
      <t>ノ</t>
    </rPh>
    <rPh sb="44" eb="46">
      <t>メンセキ</t>
    </rPh>
    <rPh sb="48" eb="49">
      <t>ヤク</t>
    </rPh>
    <rPh sb="52" eb="54">
      <t>ヘイホウ</t>
    </rPh>
    <rPh sb="67" eb="69">
      <t>レイワ</t>
    </rPh>
    <rPh sb="71" eb="73">
      <t>ネンド</t>
    </rPh>
    <rPh sb="78" eb="80">
      <t>ネンド</t>
    </rPh>
    <rPh sb="81" eb="82">
      <t>マツ</t>
    </rPh>
    <rPh sb="91" eb="92">
      <t>ゾウ</t>
    </rPh>
    <rPh sb="93" eb="99">
      <t>ホウテイタイヨウネンスウ</t>
    </rPh>
    <rPh sb="104" eb="105">
      <t>ネン</t>
    </rPh>
    <rPh sb="106" eb="108">
      <t>チョウカ</t>
    </rPh>
    <rPh sb="110" eb="112">
      <t>シセツ</t>
    </rPh>
    <rPh sb="113" eb="114">
      <t>ノ</t>
    </rPh>
    <rPh sb="115" eb="117">
      <t>メンセキ</t>
    </rPh>
    <rPh sb="118" eb="120">
      <t>ゼンタイ</t>
    </rPh>
    <rPh sb="125" eb="126">
      <t>タッ</t>
    </rPh>
    <rPh sb="128" eb="130">
      <t>カイシュウ</t>
    </rPh>
    <rPh sb="130" eb="132">
      <t>コウジ</t>
    </rPh>
    <rPh sb="133" eb="135">
      <t>タテカ</t>
    </rPh>
    <rPh sb="135" eb="137">
      <t>ジュヨウ</t>
    </rPh>
    <rPh sb="138" eb="140">
      <t>シュウチュウ</t>
    </rPh>
    <rPh sb="145" eb="147">
      <t>ヨソウ</t>
    </rPh>
    <rPh sb="150" eb="152">
      <t>タガク</t>
    </rPh>
    <rPh sb="153" eb="155">
      <t>ヒヨウ</t>
    </rPh>
    <rPh sb="156" eb="158">
      <t>ヒツヨウ</t>
    </rPh>
    <phoneticPr fontId="3"/>
  </si>
  <si>
    <t>【建築物】
　今後30年間で7,173.61億円
【インフラ施設】
　今後30年間で1兆9,025.53億円</t>
    <rPh sb="1" eb="4">
      <t>ケンチクブツ</t>
    </rPh>
    <rPh sb="7" eb="9">
      <t>コンゴ</t>
    </rPh>
    <rPh sb="11" eb="13">
      <t>ネンカン</t>
    </rPh>
    <rPh sb="22" eb="23">
      <t>オク</t>
    </rPh>
    <rPh sb="23" eb="24">
      <t>マドカ</t>
    </rPh>
    <rPh sb="30" eb="32">
      <t>シセツ</t>
    </rPh>
    <rPh sb="35" eb="37">
      <t>コンゴ</t>
    </rPh>
    <rPh sb="39" eb="41">
      <t>ネンカン</t>
    </rPh>
    <rPh sb="43" eb="44">
      <t>チョウ</t>
    </rPh>
    <rPh sb="52" eb="53">
      <t>オク</t>
    </rPh>
    <rPh sb="53" eb="54">
      <t>マドカ</t>
    </rPh>
    <phoneticPr fontId="3"/>
  </si>
  <si>
    <t>【建築物】
　今後30年間で5,500.89億円
【インフラ施設】
　今後30年間で5,039.02億円</t>
    <rPh sb="1" eb="4">
      <t>ケンチクブツ</t>
    </rPh>
    <rPh sb="7" eb="9">
      <t>コンゴ</t>
    </rPh>
    <rPh sb="11" eb="13">
      <t>ネンカン</t>
    </rPh>
    <rPh sb="22" eb="23">
      <t>オク</t>
    </rPh>
    <rPh sb="23" eb="24">
      <t>マドカ</t>
    </rPh>
    <rPh sb="30" eb="32">
      <t>シセツ</t>
    </rPh>
    <rPh sb="35" eb="37">
      <t>コンゴ</t>
    </rPh>
    <rPh sb="39" eb="41">
      <t>ネンカン</t>
    </rPh>
    <rPh sb="50" eb="51">
      <t>オク</t>
    </rPh>
    <rPh sb="51" eb="52">
      <t>マドカ</t>
    </rPh>
    <phoneticPr fontId="3"/>
  </si>
  <si>
    <t>　令和４年度以降の耐用年数経過時に単純更新した場合、総額２兆6,199億円、年平均873億円必要となる。長寿命化対策をした場合、総額１兆539億円、年平均351億円となり、総額１兆5,659億円、年平均521億円の効果が見込まれます。</t>
    <rPh sb="4" eb="6">
      <t>ネンド</t>
    </rPh>
    <rPh sb="6" eb="8">
      <t>イコウ</t>
    </rPh>
    <rPh sb="9" eb="13">
      <t>タイヨウネンスウ</t>
    </rPh>
    <rPh sb="13" eb="16">
      <t>ケイカジ</t>
    </rPh>
    <rPh sb="17" eb="19">
      <t>タンジュン</t>
    </rPh>
    <rPh sb="19" eb="21">
      <t>コウシン</t>
    </rPh>
    <rPh sb="23" eb="25">
      <t>バアイ</t>
    </rPh>
    <rPh sb="26" eb="28">
      <t>ソウガク</t>
    </rPh>
    <rPh sb="29" eb="30">
      <t>チョウ</t>
    </rPh>
    <rPh sb="35" eb="37">
      <t>オクエン</t>
    </rPh>
    <rPh sb="38" eb="41">
      <t>ネンヘイキン</t>
    </rPh>
    <rPh sb="44" eb="46">
      <t>オクエン</t>
    </rPh>
    <rPh sb="46" eb="48">
      <t>ヒツヨウ</t>
    </rPh>
    <rPh sb="52" eb="56">
      <t>チョウジュミョウカ</t>
    </rPh>
    <rPh sb="56" eb="58">
      <t>タイサク</t>
    </rPh>
    <rPh sb="61" eb="63">
      <t>バアイ</t>
    </rPh>
    <rPh sb="64" eb="66">
      <t>ソウガク</t>
    </rPh>
    <rPh sb="67" eb="68">
      <t>チョウ</t>
    </rPh>
    <rPh sb="71" eb="73">
      <t>オクエン</t>
    </rPh>
    <rPh sb="74" eb="77">
      <t>ネンヘイキン</t>
    </rPh>
    <rPh sb="80" eb="82">
      <t>オクエン</t>
    </rPh>
    <rPh sb="86" eb="88">
      <t>ソウガク</t>
    </rPh>
    <rPh sb="89" eb="90">
      <t>チョウ</t>
    </rPh>
    <rPh sb="95" eb="97">
      <t>オクエン</t>
    </rPh>
    <rPh sb="98" eb="101">
      <t>ネンヘイキン</t>
    </rPh>
    <rPh sb="104" eb="106">
      <t>オクエン</t>
    </rPh>
    <rPh sb="107" eb="109">
      <t>コウカ</t>
    </rPh>
    <rPh sb="110" eb="112">
      <t>ミコ</t>
    </rPh>
    <phoneticPr fontId="3"/>
  </si>
  <si>
    <t>　本基本方針を推進するうえで特に重要な事項については、関係課会議で協議調整を行い、必要に応じて庁議に報告します。
　個別、具体的な検討が必要な場合は、熊本県県有財産利活用推進会議にワーキンググループを設置し、テーマ毎に実務的な検討を進めます。
　今後は、同推進会議及び総務部財産経営課において、本方針や個別施設計画に基づく取組の進捗管理及び進捗状況等の評価等を行っていくほか、必要に応じ、本方針の改定を行い、内容の見直し、充実を図ります。
　一方、具体的な取組に対応するため、財産管理を所管する所属の役割等、組織体制についても、必要に応じ、見直していきます。</t>
    <rPh sb="1" eb="4">
      <t>ホンキホン</t>
    </rPh>
    <rPh sb="4" eb="6">
      <t>ホウシン</t>
    </rPh>
    <rPh sb="7" eb="9">
      <t>スイシン</t>
    </rPh>
    <rPh sb="14" eb="15">
      <t>トク</t>
    </rPh>
    <rPh sb="16" eb="18">
      <t>ジュウヨウ</t>
    </rPh>
    <rPh sb="19" eb="21">
      <t>ジコウ</t>
    </rPh>
    <rPh sb="27" eb="30">
      <t>カンケイカ</t>
    </rPh>
    <rPh sb="30" eb="32">
      <t>カイギ</t>
    </rPh>
    <rPh sb="33" eb="37">
      <t>キョウギチョウセイ</t>
    </rPh>
    <rPh sb="38" eb="39">
      <t>オコナ</t>
    </rPh>
    <rPh sb="41" eb="43">
      <t>ヒツヨウ</t>
    </rPh>
    <rPh sb="44" eb="45">
      <t>オウ</t>
    </rPh>
    <rPh sb="47" eb="49">
      <t>チョウギ</t>
    </rPh>
    <rPh sb="50" eb="52">
      <t>ホウコク</t>
    </rPh>
    <rPh sb="58" eb="60">
      <t>コベツ</t>
    </rPh>
    <rPh sb="61" eb="64">
      <t>グタイテキ</t>
    </rPh>
    <rPh sb="65" eb="67">
      <t>ケントウ</t>
    </rPh>
    <rPh sb="68" eb="70">
      <t>ヒツヨウ</t>
    </rPh>
    <rPh sb="71" eb="73">
      <t>バアイ</t>
    </rPh>
    <rPh sb="75" eb="78">
      <t>クマモトケン</t>
    </rPh>
    <rPh sb="78" eb="80">
      <t>ケンユウ</t>
    </rPh>
    <rPh sb="80" eb="82">
      <t>ザイサン</t>
    </rPh>
    <rPh sb="82" eb="85">
      <t>リカツヨウ</t>
    </rPh>
    <rPh sb="85" eb="87">
      <t>スイシン</t>
    </rPh>
    <rPh sb="87" eb="89">
      <t>カイギ</t>
    </rPh>
    <rPh sb="100" eb="102">
      <t>セッチ</t>
    </rPh>
    <rPh sb="107" eb="108">
      <t>ゴト</t>
    </rPh>
    <rPh sb="109" eb="112">
      <t>ジツムテキ</t>
    </rPh>
    <rPh sb="113" eb="115">
      <t>ケントウ</t>
    </rPh>
    <rPh sb="116" eb="117">
      <t>スス</t>
    </rPh>
    <rPh sb="123" eb="125">
      <t>コンゴ</t>
    </rPh>
    <rPh sb="127" eb="128">
      <t>ドウ</t>
    </rPh>
    <rPh sb="128" eb="130">
      <t>スイシン</t>
    </rPh>
    <rPh sb="130" eb="132">
      <t>カイギ</t>
    </rPh>
    <rPh sb="132" eb="133">
      <t>オヨ</t>
    </rPh>
    <rPh sb="134" eb="137">
      <t>ソウムブ</t>
    </rPh>
    <rPh sb="137" eb="139">
      <t>ザイサン</t>
    </rPh>
    <rPh sb="139" eb="142">
      <t>ケイエイカ</t>
    </rPh>
    <rPh sb="147" eb="150">
      <t>ホンホウシン</t>
    </rPh>
    <rPh sb="151" eb="153">
      <t>コベツ</t>
    </rPh>
    <rPh sb="153" eb="155">
      <t>シセツ</t>
    </rPh>
    <rPh sb="155" eb="157">
      <t>ケイカク</t>
    </rPh>
    <rPh sb="158" eb="159">
      <t>モト</t>
    </rPh>
    <rPh sb="161" eb="163">
      <t>トリク</t>
    </rPh>
    <rPh sb="164" eb="166">
      <t>シンチョク</t>
    </rPh>
    <rPh sb="166" eb="168">
      <t>カンリ</t>
    </rPh>
    <rPh sb="168" eb="169">
      <t>オヨ</t>
    </rPh>
    <rPh sb="170" eb="172">
      <t>シンチョク</t>
    </rPh>
    <rPh sb="172" eb="174">
      <t>ジョウキョウ</t>
    </rPh>
    <rPh sb="174" eb="175">
      <t>トウ</t>
    </rPh>
    <rPh sb="176" eb="178">
      <t>ヒョウカ</t>
    </rPh>
    <rPh sb="178" eb="179">
      <t>トウ</t>
    </rPh>
    <rPh sb="180" eb="181">
      <t>オコナ</t>
    </rPh>
    <rPh sb="188" eb="190">
      <t>ヒツヨウ</t>
    </rPh>
    <rPh sb="191" eb="192">
      <t>オウ</t>
    </rPh>
    <rPh sb="194" eb="195">
      <t>ホン</t>
    </rPh>
    <rPh sb="195" eb="197">
      <t>ホウシン</t>
    </rPh>
    <rPh sb="198" eb="200">
      <t>カイテイ</t>
    </rPh>
    <rPh sb="201" eb="202">
      <t>オコナ</t>
    </rPh>
    <rPh sb="204" eb="206">
      <t>ナイヨウ</t>
    </rPh>
    <rPh sb="207" eb="209">
      <t>ミナオ</t>
    </rPh>
    <rPh sb="211" eb="213">
      <t>ジュウジツ</t>
    </rPh>
    <rPh sb="214" eb="215">
      <t>ハカ</t>
    </rPh>
    <rPh sb="221" eb="223">
      <t>イッポウ</t>
    </rPh>
    <rPh sb="224" eb="227">
      <t>グタイテキ</t>
    </rPh>
    <rPh sb="228" eb="230">
      <t>トリク</t>
    </rPh>
    <rPh sb="231" eb="233">
      <t>タイオウ</t>
    </rPh>
    <rPh sb="238" eb="240">
      <t>ザイサン</t>
    </rPh>
    <rPh sb="240" eb="242">
      <t>カンリ</t>
    </rPh>
    <rPh sb="243" eb="245">
      <t>ショカン</t>
    </rPh>
    <rPh sb="247" eb="249">
      <t>ショゾク</t>
    </rPh>
    <rPh sb="250" eb="253">
      <t>ヤクワリトウ</t>
    </rPh>
    <rPh sb="254" eb="256">
      <t>ソシキ</t>
    </rPh>
    <rPh sb="256" eb="258">
      <t>タイセイ</t>
    </rPh>
    <rPh sb="264" eb="266">
      <t>ヒツヨウ</t>
    </rPh>
    <rPh sb="267" eb="268">
      <t>オウ</t>
    </rPh>
    <rPh sb="270" eb="272">
      <t>ミナオ</t>
    </rPh>
    <phoneticPr fontId="3"/>
  </si>
  <si>
    <t>　民間の資金やノウハウ等を活用するため、多様なPPP／PFI手法の導入についても積極的に検討します。</t>
    <rPh sb="1" eb="3">
      <t>ミンカン</t>
    </rPh>
    <rPh sb="4" eb="6">
      <t>シキン</t>
    </rPh>
    <rPh sb="11" eb="12">
      <t>トウ</t>
    </rPh>
    <rPh sb="13" eb="15">
      <t>カツヨウ</t>
    </rPh>
    <rPh sb="20" eb="22">
      <t>タヨウ</t>
    </rPh>
    <rPh sb="30" eb="32">
      <t>シュホウ</t>
    </rPh>
    <rPh sb="33" eb="35">
      <t>ドウニュウ</t>
    </rPh>
    <rPh sb="40" eb="43">
      <t>セッキョクテキ</t>
    </rPh>
    <rPh sb="44" eb="46">
      <t>ケントウ</t>
    </rPh>
    <phoneticPr fontId="3"/>
  </si>
  <si>
    <t>　法律で定められた点検以外にも、国から示された指針や施設アセスメント等を参考に点検・診断等を行い、施設の性能や劣化等の状況を適正に把握することで不具合等の早期発見につなげます。</t>
    <rPh sb="1" eb="3">
      <t>ホウリツ</t>
    </rPh>
    <rPh sb="4" eb="5">
      <t>サダ</t>
    </rPh>
    <rPh sb="9" eb="11">
      <t>テンケン</t>
    </rPh>
    <rPh sb="11" eb="13">
      <t>イガイ</t>
    </rPh>
    <rPh sb="16" eb="17">
      <t>クニ</t>
    </rPh>
    <rPh sb="19" eb="20">
      <t>シメ</t>
    </rPh>
    <rPh sb="23" eb="25">
      <t>シシン</t>
    </rPh>
    <rPh sb="26" eb="28">
      <t>シセツ</t>
    </rPh>
    <rPh sb="34" eb="35">
      <t>トウ</t>
    </rPh>
    <rPh sb="36" eb="38">
      <t>サンコウ</t>
    </rPh>
    <rPh sb="39" eb="41">
      <t>テンケン</t>
    </rPh>
    <rPh sb="42" eb="44">
      <t>シンダン</t>
    </rPh>
    <rPh sb="44" eb="45">
      <t>トウ</t>
    </rPh>
    <rPh sb="46" eb="47">
      <t>オコナ</t>
    </rPh>
    <rPh sb="49" eb="51">
      <t>シセツ</t>
    </rPh>
    <rPh sb="52" eb="54">
      <t>セイノウ</t>
    </rPh>
    <rPh sb="55" eb="57">
      <t>レッカ</t>
    </rPh>
    <rPh sb="57" eb="58">
      <t>トウ</t>
    </rPh>
    <rPh sb="59" eb="61">
      <t>ジョウキョウ</t>
    </rPh>
    <rPh sb="62" eb="64">
      <t>テキセイ</t>
    </rPh>
    <rPh sb="65" eb="67">
      <t>ハアク</t>
    </rPh>
    <rPh sb="72" eb="75">
      <t>フグアイ</t>
    </rPh>
    <rPh sb="75" eb="76">
      <t>トウ</t>
    </rPh>
    <rPh sb="77" eb="79">
      <t>ソウキ</t>
    </rPh>
    <rPh sb="79" eb="81">
      <t>ハッケン</t>
    </rPh>
    <phoneticPr fontId="3"/>
  </si>
  <si>
    <t>　点検・診断等の結果、発見された不具合等については、速やかな修繕や安全対策等を行います。また、今後の利活用の見込みがなく、老朽化が進んだ建築物については、解体撤去に努め、人的被害や事故等を防ぎます。</t>
    <rPh sb="1" eb="3">
      <t>テンケン</t>
    </rPh>
    <rPh sb="4" eb="6">
      <t>シンダン</t>
    </rPh>
    <rPh sb="6" eb="7">
      <t>トウ</t>
    </rPh>
    <rPh sb="8" eb="10">
      <t>ケッカ</t>
    </rPh>
    <rPh sb="11" eb="13">
      <t>ハッケン</t>
    </rPh>
    <rPh sb="16" eb="19">
      <t>フグアイ</t>
    </rPh>
    <rPh sb="19" eb="20">
      <t>トウ</t>
    </rPh>
    <rPh sb="26" eb="27">
      <t>スミ</t>
    </rPh>
    <rPh sb="30" eb="32">
      <t>シュウゼン</t>
    </rPh>
    <rPh sb="33" eb="35">
      <t>アンゼン</t>
    </rPh>
    <rPh sb="35" eb="37">
      <t>タイサク</t>
    </rPh>
    <rPh sb="37" eb="38">
      <t>トウ</t>
    </rPh>
    <rPh sb="39" eb="40">
      <t>オコナ</t>
    </rPh>
    <rPh sb="47" eb="49">
      <t>コンゴ</t>
    </rPh>
    <rPh sb="50" eb="53">
      <t>リカツヨウ</t>
    </rPh>
    <rPh sb="54" eb="56">
      <t>ミコ</t>
    </rPh>
    <rPh sb="61" eb="64">
      <t>ロウキュウカ</t>
    </rPh>
    <rPh sb="65" eb="66">
      <t>スス</t>
    </rPh>
    <rPh sb="68" eb="71">
      <t>ケンチクブツ</t>
    </rPh>
    <rPh sb="77" eb="81">
      <t>カイタイテッキョ</t>
    </rPh>
    <rPh sb="82" eb="83">
      <t>ツト</t>
    </rPh>
    <rPh sb="85" eb="87">
      <t>ジンテキ</t>
    </rPh>
    <rPh sb="87" eb="89">
      <t>ヒガイ</t>
    </rPh>
    <rPh sb="90" eb="92">
      <t>ジコ</t>
    </rPh>
    <rPh sb="92" eb="93">
      <t>トウ</t>
    </rPh>
    <rPh sb="94" eb="95">
      <t>フセ</t>
    </rPh>
    <phoneticPr fontId="3"/>
  </si>
  <si>
    <t>　主要なインフラ系施設については、予防保全型維持管理によるメンテナンスサイクルを確立していくことで安全性を確保します。</t>
    <rPh sb="1" eb="3">
      <t>シュヨウ</t>
    </rPh>
    <rPh sb="8" eb="9">
      <t>ケイ</t>
    </rPh>
    <rPh sb="9" eb="11">
      <t>シセツ</t>
    </rPh>
    <rPh sb="17" eb="19">
      <t>ヨボウ</t>
    </rPh>
    <rPh sb="19" eb="22">
      <t>ホゼンガタ</t>
    </rPh>
    <rPh sb="22" eb="24">
      <t>イジ</t>
    </rPh>
    <rPh sb="24" eb="26">
      <t>カンリ</t>
    </rPh>
    <rPh sb="40" eb="42">
      <t>カクリツ</t>
    </rPh>
    <rPh sb="49" eb="52">
      <t>アンゼンセイ</t>
    </rPh>
    <rPh sb="53" eb="55">
      <t>カクホ</t>
    </rPh>
    <phoneticPr fontId="3"/>
  </si>
  <si>
    <t>　長期利用に耐えうる施設とするために、基幹的部位における予防保全や長寿命化改修、適正な維持管理によるメンテナンスサイクルの確立を推進します。
　整備の実施に当たっては、長期的な財政負担を勘案するため、10年及び30年の県有財産の維持管理・更新等に係る経費の見込みを試算し、緊急性や重要性等を踏まえた実施時期の調整を行うことで、財政負担の平準化を図ります。</t>
    <rPh sb="1" eb="5">
      <t>チョウキリヨウ</t>
    </rPh>
    <rPh sb="6" eb="7">
      <t>タ</t>
    </rPh>
    <rPh sb="10" eb="12">
      <t>シセツ</t>
    </rPh>
    <rPh sb="19" eb="22">
      <t>キカンテキ</t>
    </rPh>
    <rPh sb="22" eb="24">
      <t>ブイ</t>
    </rPh>
    <rPh sb="28" eb="30">
      <t>ヨボウ</t>
    </rPh>
    <rPh sb="30" eb="32">
      <t>ホゼン</t>
    </rPh>
    <rPh sb="33" eb="37">
      <t>チョウジュミョウカ</t>
    </rPh>
    <rPh sb="37" eb="39">
      <t>カイシュウ</t>
    </rPh>
    <rPh sb="40" eb="42">
      <t>テキセイ</t>
    </rPh>
    <rPh sb="43" eb="47">
      <t>イジカンリ</t>
    </rPh>
    <rPh sb="61" eb="63">
      <t>カクリツ</t>
    </rPh>
    <rPh sb="64" eb="66">
      <t>スイシン</t>
    </rPh>
    <rPh sb="72" eb="74">
      <t>セイビ</t>
    </rPh>
    <rPh sb="75" eb="77">
      <t>ジッシ</t>
    </rPh>
    <rPh sb="78" eb="79">
      <t>ア</t>
    </rPh>
    <rPh sb="84" eb="87">
      <t>チョウキテキ</t>
    </rPh>
    <rPh sb="88" eb="90">
      <t>ザイセイ</t>
    </rPh>
    <rPh sb="90" eb="92">
      <t>フタン</t>
    </rPh>
    <rPh sb="93" eb="95">
      <t>カンアン</t>
    </rPh>
    <rPh sb="102" eb="103">
      <t>ネン</t>
    </rPh>
    <rPh sb="103" eb="104">
      <t>オヨ</t>
    </rPh>
    <rPh sb="107" eb="108">
      <t>ネン</t>
    </rPh>
    <rPh sb="109" eb="111">
      <t>ケンユウ</t>
    </rPh>
    <rPh sb="111" eb="113">
      <t>ザイサン</t>
    </rPh>
    <rPh sb="114" eb="116">
      <t>イジ</t>
    </rPh>
    <rPh sb="116" eb="118">
      <t>カンリ</t>
    </rPh>
    <rPh sb="119" eb="121">
      <t>コウシン</t>
    </rPh>
    <rPh sb="121" eb="122">
      <t>トウ</t>
    </rPh>
    <rPh sb="123" eb="124">
      <t>カカ</t>
    </rPh>
    <rPh sb="125" eb="127">
      <t>ケイヒ</t>
    </rPh>
    <rPh sb="128" eb="130">
      <t>ミコ</t>
    </rPh>
    <rPh sb="132" eb="134">
      <t>シサン</t>
    </rPh>
    <rPh sb="136" eb="139">
      <t>キンキュウセイ</t>
    </rPh>
    <rPh sb="140" eb="143">
      <t>ジュウヨウセイ</t>
    </rPh>
    <rPh sb="143" eb="144">
      <t>トウ</t>
    </rPh>
    <rPh sb="145" eb="146">
      <t>フ</t>
    </rPh>
    <rPh sb="149" eb="151">
      <t>ジッシ</t>
    </rPh>
    <rPh sb="151" eb="153">
      <t>ジキ</t>
    </rPh>
    <rPh sb="154" eb="156">
      <t>チョウセイ</t>
    </rPh>
    <rPh sb="157" eb="158">
      <t>オコナ</t>
    </rPh>
    <rPh sb="163" eb="165">
      <t>ザイセイ</t>
    </rPh>
    <rPh sb="165" eb="167">
      <t>フタン</t>
    </rPh>
    <rPh sb="168" eb="171">
      <t>ヘイジュンカ</t>
    </rPh>
    <rPh sb="172" eb="173">
      <t>ハカ</t>
    </rPh>
    <phoneticPr fontId="3"/>
  </si>
  <si>
    <t>　今後の施設の改修等に当たっては、（略）「熊本県、高齢者、障害者等の自立と社会活動への参加の促進に関する条例」及び「熊本県やさしいまちづくり推進指針」を踏まえ、（略）ユニバーサルデザイン化等の施設の性能確保を目指します。</t>
    <rPh sb="1" eb="3">
      <t>コンゴ</t>
    </rPh>
    <rPh sb="4" eb="6">
      <t>シセツ</t>
    </rPh>
    <rPh sb="7" eb="10">
      <t>カイシュウトウ</t>
    </rPh>
    <rPh sb="11" eb="12">
      <t>ア</t>
    </rPh>
    <rPh sb="18" eb="19">
      <t>リャク</t>
    </rPh>
    <rPh sb="21" eb="24">
      <t>クマモトケン</t>
    </rPh>
    <rPh sb="25" eb="28">
      <t>コウレイシャ</t>
    </rPh>
    <rPh sb="29" eb="32">
      <t>ショウガイシャ</t>
    </rPh>
    <rPh sb="32" eb="33">
      <t>トウ</t>
    </rPh>
    <rPh sb="34" eb="36">
      <t>ジリツ</t>
    </rPh>
    <rPh sb="37" eb="39">
      <t>シャカイ</t>
    </rPh>
    <rPh sb="39" eb="41">
      <t>カツドウ</t>
    </rPh>
    <rPh sb="43" eb="45">
      <t>サンカ</t>
    </rPh>
    <rPh sb="46" eb="48">
      <t>ソクシン</t>
    </rPh>
    <rPh sb="49" eb="50">
      <t>カン</t>
    </rPh>
    <rPh sb="52" eb="54">
      <t>ジョウレイ</t>
    </rPh>
    <rPh sb="55" eb="56">
      <t>オヨ</t>
    </rPh>
    <rPh sb="58" eb="61">
      <t>クマモトケン</t>
    </rPh>
    <rPh sb="70" eb="72">
      <t>スイシン</t>
    </rPh>
    <rPh sb="72" eb="74">
      <t>シシン</t>
    </rPh>
    <rPh sb="76" eb="77">
      <t>フ</t>
    </rPh>
    <rPh sb="81" eb="82">
      <t>リャク</t>
    </rPh>
    <rPh sb="93" eb="94">
      <t>カ</t>
    </rPh>
    <rPh sb="94" eb="95">
      <t>トウ</t>
    </rPh>
    <rPh sb="96" eb="98">
      <t>シセツ</t>
    </rPh>
    <rPh sb="99" eb="101">
      <t>セイノウ</t>
    </rPh>
    <rPh sb="101" eb="103">
      <t>カクホ</t>
    </rPh>
    <rPh sb="104" eb="106">
      <t>メザ</t>
    </rPh>
    <phoneticPr fontId="3"/>
  </si>
  <si>
    <t>　県有施設については、「2050年県内CO2排出実質ゼロ」に向けて、脱炭素化に取り組むこととし、空調設備や照明機器等の適切な維持管理など省エネルギーの徹底を図るとともに、庁舎等への再生エネルギーの導入や化石燃料を使用する設備のエネルギーシフト（電化）などについて、着実に進めます。
　今後の施設の改修等に当たっては、「熊本県環境基本計画」「熊本県総合エネルギー計画」（略）を踏まえ、ZEB、ZEHを見据えた設備水準（略）等の施設の性能確保を目指します。</t>
    <rPh sb="1" eb="3">
      <t>ケンユウ</t>
    </rPh>
    <rPh sb="3" eb="5">
      <t>シセツ</t>
    </rPh>
    <rPh sb="16" eb="17">
      <t>ネン</t>
    </rPh>
    <rPh sb="17" eb="19">
      <t>ケンナイ</t>
    </rPh>
    <rPh sb="22" eb="24">
      <t>ハイシュツ</t>
    </rPh>
    <rPh sb="24" eb="26">
      <t>ジッシツ</t>
    </rPh>
    <rPh sb="30" eb="31">
      <t>ム</t>
    </rPh>
    <rPh sb="34" eb="35">
      <t>ダツ</t>
    </rPh>
    <rPh sb="35" eb="37">
      <t>タンソ</t>
    </rPh>
    <rPh sb="37" eb="38">
      <t>カ</t>
    </rPh>
    <rPh sb="39" eb="40">
      <t>ト</t>
    </rPh>
    <rPh sb="41" eb="42">
      <t>ク</t>
    </rPh>
    <rPh sb="48" eb="50">
      <t>クウチョウ</t>
    </rPh>
    <rPh sb="50" eb="52">
      <t>セツビ</t>
    </rPh>
    <rPh sb="53" eb="55">
      <t>ショウメイ</t>
    </rPh>
    <rPh sb="55" eb="57">
      <t>キキ</t>
    </rPh>
    <rPh sb="57" eb="58">
      <t>トウ</t>
    </rPh>
    <rPh sb="59" eb="61">
      <t>テキセツ</t>
    </rPh>
    <rPh sb="62" eb="66">
      <t>イジカンリ</t>
    </rPh>
    <rPh sb="68" eb="69">
      <t>ショウ</t>
    </rPh>
    <rPh sb="75" eb="77">
      <t>テッテイ</t>
    </rPh>
    <rPh sb="78" eb="79">
      <t>ハカ</t>
    </rPh>
    <rPh sb="85" eb="87">
      <t>チョウシャ</t>
    </rPh>
    <rPh sb="87" eb="88">
      <t>トウ</t>
    </rPh>
    <rPh sb="90" eb="92">
      <t>サイセイ</t>
    </rPh>
    <rPh sb="98" eb="100">
      <t>ドウニュウ</t>
    </rPh>
    <rPh sb="101" eb="103">
      <t>カセキ</t>
    </rPh>
    <rPh sb="103" eb="105">
      <t>ネンリョウ</t>
    </rPh>
    <rPh sb="106" eb="108">
      <t>シヨウ</t>
    </rPh>
    <rPh sb="110" eb="112">
      <t>セツビ</t>
    </rPh>
    <rPh sb="122" eb="124">
      <t>デンカ</t>
    </rPh>
    <rPh sb="132" eb="134">
      <t>チャクジツ</t>
    </rPh>
    <rPh sb="135" eb="136">
      <t>スス</t>
    </rPh>
    <rPh sb="142" eb="144">
      <t>コンゴ</t>
    </rPh>
    <rPh sb="145" eb="147">
      <t>シセツ</t>
    </rPh>
    <rPh sb="148" eb="151">
      <t>カイシュウトウ</t>
    </rPh>
    <rPh sb="152" eb="153">
      <t>ア</t>
    </rPh>
    <rPh sb="159" eb="162">
      <t>クマモトケン</t>
    </rPh>
    <rPh sb="162" eb="164">
      <t>カンキョウ</t>
    </rPh>
    <rPh sb="164" eb="166">
      <t>キホン</t>
    </rPh>
    <rPh sb="166" eb="168">
      <t>ケイカク</t>
    </rPh>
    <rPh sb="170" eb="173">
      <t>クマモトケン</t>
    </rPh>
    <rPh sb="173" eb="175">
      <t>ソウゴウ</t>
    </rPh>
    <rPh sb="180" eb="182">
      <t>ケイカク</t>
    </rPh>
    <rPh sb="184" eb="185">
      <t>リャク</t>
    </rPh>
    <rPh sb="187" eb="188">
      <t>フ</t>
    </rPh>
    <rPh sb="199" eb="201">
      <t>ミス</t>
    </rPh>
    <rPh sb="203" eb="205">
      <t>セツビ</t>
    </rPh>
    <rPh sb="205" eb="207">
      <t>スイジュン</t>
    </rPh>
    <rPh sb="208" eb="209">
      <t>リャク</t>
    </rPh>
    <rPh sb="210" eb="211">
      <t>トウ</t>
    </rPh>
    <rPh sb="212" eb="214">
      <t>シセツ</t>
    </rPh>
    <rPh sb="215" eb="217">
      <t>セイノウ</t>
    </rPh>
    <rPh sb="217" eb="219">
      <t>カクホ</t>
    </rPh>
    <rPh sb="220" eb="222">
      <t>メザ</t>
    </rPh>
    <phoneticPr fontId="3"/>
  </si>
  <si>
    <t>　県有財産の総量最適化を効果的に進めるため、一定基準以上の建築物について、「県有施設の長寿命化等に関する指針」に基づき、耐震性等の「資産価値」、利用者数や利用頻度等の「施設ニーズ」、劣化状況を示す「施設健全度」、階高等の「可変性」、防災指定や災害リスクを示す「施設重要度」といった項目を調査し、利活用区分（継続利用、建替、転用、廃止）への適合度を統一的に評価することで、その施設の将来の方向性検討の基礎的データとなる施設アセスメントを実施します。
　インフラ系施設の更新等に際しては、利用者数等に応じた規模の見直しを検討します。</t>
    <rPh sb="1" eb="3">
      <t>ケンユウ</t>
    </rPh>
    <rPh sb="3" eb="5">
      <t>ザイサン</t>
    </rPh>
    <rPh sb="6" eb="8">
      <t>ソウリョウ</t>
    </rPh>
    <rPh sb="8" eb="11">
      <t>サイテキカ</t>
    </rPh>
    <rPh sb="12" eb="15">
      <t>コウカテキ</t>
    </rPh>
    <rPh sb="16" eb="17">
      <t>スス</t>
    </rPh>
    <rPh sb="22" eb="24">
      <t>イッテイ</t>
    </rPh>
    <rPh sb="24" eb="26">
      <t>キジュン</t>
    </rPh>
    <rPh sb="26" eb="28">
      <t>イジョウ</t>
    </rPh>
    <rPh sb="29" eb="32">
      <t>ケンチクブツ</t>
    </rPh>
    <rPh sb="38" eb="40">
      <t>ケンユウ</t>
    </rPh>
    <rPh sb="40" eb="42">
      <t>シセツ</t>
    </rPh>
    <rPh sb="43" eb="47">
      <t>チョウジュミョウカ</t>
    </rPh>
    <rPh sb="47" eb="48">
      <t>トウ</t>
    </rPh>
    <rPh sb="49" eb="50">
      <t>カン</t>
    </rPh>
    <rPh sb="52" eb="54">
      <t>シシン</t>
    </rPh>
    <rPh sb="56" eb="57">
      <t>モト</t>
    </rPh>
    <rPh sb="60" eb="63">
      <t>タイシンセイ</t>
    </rPh>
    <rPh sb="63" eb="64">
      <t>トウ</t>
    </rPh>
    <rPh sb="66" eb="68">
      <t>シサン</t>
    </rPh>
    <rPh sb="68" eb="70">
      <t>カチ</t>
    </rPh>
    <rPh sb="72" eb="74">
      <t>リヨウ</t>
    </rPh>
    <rPh sb="74" eb="75">
      <t>シャ</t>
    </rPh>
    <rPh sb="75" eb="76">
      <t>スウ</t>
    </rPh>
    <phoneticPr fontId="3"/>
  </si>
  <si>
    <t>　県有財産の維持管理・修繕・更新等に係る中長期的な経費見込みの算出や施設の長寿命化・集約化といったマネジメントに固定資産台帳を活用していきます。</t>
    <rPh sb="1" eb="5">
      <t>ケンユウザイサン</t>
    </rPh>
    <rPh sb="6" eb="10">
      <t>イジカンリ</t>
    </rPh>
    <rPh sb="11" eb="13">
      <t>シュウゼン</t>
    </rPh>
    <rPh sb="14" eb="16">
      <t>コウシン</t>
    </rPh>
    <rPh sb="16" eb="17">
      <t>トウ</t>
    </rPh>
    <rPh sb="18" eb="19">
      <t>カカ</t>
    </rPh>
    <rPh sb="20" eb="24">
      <t>チュウチョウキテキ</t>
    </rPh>
    <rPh sb="25" eb="27">
      <t>ケイヒ</t>
    </rPh>
    <rPh sb="27" eb="29">
      <t>ミコ</t>
    </rPh>
    <rPh sb="31" eb="33">
      <t>サンシュツ</t>
    </rPh>
    <rPh sb="34" eb="36">
      <t>シセツ</t>
    </rPh>
    <rPh sb="37" eb="41">
      <t>チョウジュミョウカ</t>
    </rPh>
    <rPh sb="42" eb="45">
      <t>シュウヤクカ</t>
    </rPh>
    <rPh sb="56" eb="58">
      <t>コテイ</t>
    </rPh>
    <rPh sb="58" eb="60">
      <t>シサン</t>
    </rPh>
    <rPh sb="60" eb="62">
      <t>ダイチョウ</t>
    </rPh>
    <rPh sb="63" eb="65">
      <t>カツヨウ</t>
    </rPh>
    <phoneticPr fontId="3"/>
  </si>
  <si>
    <t>　空きスペースが生じた施設等については、災害時や新型コロナウイルス感染症対応等での利用や庁舎等の建替用地当将来的な活用可能性を含め、多角的な見地から施設等の有効活用を図ります。
　その際には、地元市町村等との連携も含めた、施設の貸付けを検討します。</t>
    <rPh sb="1" eb="2">
      <t>ア</t>
    </rPh>
    <rPh sb="8" eb="9">
      <t>ショウ</t>
    </rPh>
    <rPh sb="11" eb="13">
      <t>シセツ</t>
    </rPh>
    <rPh sb="13" eb="14">
      <t>トウ</t>
    </rPh>
    <rPh sb="20" eb="23">
      <t>サイガイジ</t>
    </rPh>
    <rPh sb="24" eb="26">
      <t>シンガタ</t>
    </rPh>
    <rPh sb="33" eb="36">
      <t>カンセンショウ</t>
    </rPh>
    <rPh sb="36" eb="38">
      <t>タイオウ</t>
    </rPh>
    <rPh sb="38" eb="39">
      <t>トウ</t>
    </rPh>
    <rPh sb="41" eb="43">
      <t>リヨウ</t>
    </rPh>
    <rPh sb="44" eb="46">
      <t>チョウシャ</t>
    </rPh>
    <rPh sb="46" eb="47">
      <t>トウ</t>
    </rPh>
    <rPh sb="48" eb="50">
      <t>タテカ</t>
    </rPh>
    <rPh sb="50" eb="52">
      <t>ヨウチ</t>
    </rPh>
    <rPh sb="52" eb="53">
      <t>トウ</t>
    </rPh>
    <rPh sb="53" eb="56">
      <t>ショウライテキ</t>
    </rPh>
    <rPh sb="57" eb="59">
      <t>カツヨウ</t>
    </rPh>
    <rPh sb="59" eb="62">
      <t>カノウセイ</t>
    </rPh>
    <rPh sb="63" eb="64">
      <t>フク</t>
    </rPh>
    <rPh sb="66" eb="69">
      <t>タカクテキ</t>
    </rPh>
    <rPh sb="70" eb="72">
      <t>ケンチ</t>
    </rPh>
    <rPh sb="74" eb="76">
      <t>シセツ</t>
    </rPh>
    <rPh sb="76" eb="77">
      <t>トウ</t>
    </rPh>
    <rPh sb="78" eb="80">
      <t>ユウコウ</t>
    </rPh>
    <rPh sb="80" eb="82">
      <t>カツヨウ</t>
    </rPh>
    <rPh sb="83" eb="84">
      <t>ハカ</t>
    </rPh>
    <rPh sb="92" eb="93">
      <t>サイ</t>
    </rPh>
    <rPh sb="96" eb="98">
      <t>ジモト</t>
    </rPh>
    <rPh sb="98" eb="101">
      <t>シチョウソン</t>
    </rPh>
    <rPh sb="101" eb="102">
      <t>トウ</t>
    </rPh>
    <rPh sb="104" eb="106">
      <t>レンケイ</t>
    </rPh>
    <rPh sb="107" eb="108">
      <t>フク</t>
    </rPh>
    <rPh sb="111" eb="113">
      <t>シセツ</t>
    </rPh>
    <rPh sb="114" eb="116">
      <t>カシツケ</t>
    </rPh>
    <rPh sb="118" eb="120">
      <t>ケントウ</t>
    </rPh>
    <phoneticPr fontId="3"/>
  </si>
  <si>
    <t>　ファシリティマネジメントに関する取組や施設情報等について、国や市町村等に対し積極的に情報提供に努めるとともに、地域活性化の観点から未利用財産の活用や施設の集約化等における自治体間連携を検討するなど、ファシリティマネジメントの取組の広域化につなげていきます。
　災害時に仮設住宅の建設用地や大量に発生した廃棄物の仮置場などの土地を確保するため、国や市町村等と連携し、災害時の円滑な利用につながる未利用地情報等の共有化について検討します。</t>
    <rPh sb="14" eb="15">
      <t>カン</t>
    </rPh>
    <rPh sb="17" eb="19">
      <t>トリクミ</t>
    </rPh>
    <rPh sb="20" eb="22">
      <t>シセツ</t>
    </rPh>
    <rPh sb="22" eb="24">
      <t>ジョウホウ</t>
    </rPh>
    <rPh sb="24" eb="25">
      <t>トウ</t>
    </rPh>
    <rPh sb="30" eb="31">
      <t>クニ</t>
    </rPh>
    <rPh sb="32" eb="35">
      <t>シチョウソン</t>
    </rPh>
    <rPh sb="35" eb="36">
      <t>トウ</t>
    </rPh>
    <rPh sb="37" eb="38">
      <t>タイ</t>
    </rPh>
    <rPh sb="39" eb="42">
      <t>セッキョクテキ</t>
    </rPh>
    <rPh sb="43" eb="45">
      <t>ジョウホウ</t>
    </rPh>
    <rPh sb="45" eb="47">
      <t>テイキョウ</t>
    </rPh>
    <rPh sb="48" eb="49">
      <t>ツト</t>
    </rPh>
    <rPh sb="56" eb="58">
      <t>チイキ</t>
    </rPh>
    <rPh sb="58" eb="61">
      <t>カッセイカ</t>
    </rPh>
    <rPh sb="62" eb="64">
      <t>カンテン</t>
    </rPh>
    <rPh sb="66" eb="69">
      <t>ミリヨウ</t>
    </rPh>
    <rPh sb="69" eb="71">
      <t>ザイサン</t>
    </rPh>
    <rPh sb="72" eb="74">
      <t>カツヨウ</t>
    </rPh>
    <rPh sb="75" eb="77">
      <t>シセツ</t>
    </rPh>
    <rPh sb="78" eb="81">
      <t>シュウヤクカ</t>
    </rPh>
    <rPh sb="81" eb="82">
      <t>トウ</t>
    </rPh>
    <rPh sb="86" eb="90">
      <t>ジチタイカン</t>
    </rPh>
    <rPh sb="90" eb="92">
      <t>レンケイ</t>
    </rPh>
    <rPh sb="93" eb="95">
      <t>ケントウ</t>
    </rPh>
    <rPh sb="113" eb="115">
      <t>トリク</t>
    </rPh>
    <rPh sb="116" eb="119">
      <t>コウイキカ</t>
    </rPh>
    <rPh sb="131" eb="134">
      <t>サイガイジ</t>
    </rPh>
    <rPh sb="135" eb="137">
      <t>カセツ</t>
    </rPh>
    <rPh sb="137" eb="139">
      <t>ジュウタク</t>
    </rPh>
    <rPh sb="140" eb="142">
      <t>ケンセツ</t>
    </rPh>
    <rPh sb="142" eb="144">
      <t>ヨウチ</t>
    </rPh>
    <rPh sb="145" eb="147">
      <t>タイリョウ</t>
    </rPh>
    <rPh sb="148" eb="150">
      <t>ハッセイ</t>
    </rPh>
    <rPh sb="152" eb="155">
      <t>ハイキブツ</t>
    </rPh>
    <rPh sb="156" eb="158">
      <t>カリオ</t>
    </rPh>
    <rPh sb="158" eb="159">
      <t>バ</t>
    </rPh>
    <rPh sb="162" eb="164">
      <t>トチ</t>
    </rPh>
    <rPh sb="165" eb="167">
      <t>カクホ</t>
    </rPh>
    <rPh sb="172" eb="173">
      <t>クニ</t>
    </rPh>
    <rPh sb="174" eb="177">
      <t>シチョウソン</t>
    </rPh>
    <rPh sb="177" eb="178">
      <t>トウ</t>
    </rPh>
    <rPh sb="179" eb="181">
      <t>レンケイ</t>
    </rPh>
    <rPh sb="183" eb="186">
      <t>サイガイジ</t>
    </rPh>
    <rPh sb="187" eb="189">
      <t>エンカツ</t>
    </rPh>
    <rPh sb="190" eb="192">
      <t>リヨウ</t>
    </rPh>
    <rPh sb="197" eb="200">
      <t>ミリヨウ</t>
    </rPh>
    <rPh sb="200" eb="201">
      <t>チ</t>
    </rPh>
    <rPh sb="201" eb="203">
      <t>ジョウホウ</t>
    </rPh>
    <rPh sb="203" eb="204">
      <t>トウ</t>
    </rPh>
    <rPh sb="205" eb="208">
      <t>キョウユウカ</t>
    </rPh>
    <rPh sb="212" eb="214">
      <t>ケントウ</t>
    </rPh>
    <phoneticPr fontId="3"/>
  </si>
  <si>
    <t>　本計画の進捗管理については、PDCAサイクル（計画・実行・評価・改善）により、継続的に取組むこととし、その評価結果及び県計画等との整合を図りながら、社会経済情勢の変化に柔軟に対応するため、概ね５年ごとに見直します。
　各個別施設計画においてもPDCAサイクルにより評価及び改善を行い、本計画に反映します。</t>
    <rPh sb="1" eb="4">
      <t>ホンケイカク</t>
    </rPh>
    <rPh sb="5" eb="7">
      <t>シンチョク</t>
    </rPh>
    <rPh sb="7" eb="9">
      <t>カンリ</t>
    </rPh>
    <rPh sb="24" eb="26">
      <t>ケイカク</t>
    </rPh>
    <rPh sb="27" eb="29">
      <t>ジッコウ</t>
    </rPh>
    <rPh sb="30" eb="32">
      <t>ヒョウカ</t>
    </rPh>
    <rPh sb="33" eb="35">
      <t>カイゼン</t>
    </rPh>
    <rPh sb="40" eb="43">
      <t>ケイゾクテキ</t>
    </rPh>
    <rPh sb="44" eb="46">
      <t>トリク</t>
    </rPh>
    <rPh sb="54" eb="56">
      <t>ヒョウカ</t>
    </rPh>
    <rPh sb="56" eb="58">
      <t>ケッカ</t>
    </rPh>
    <rPh sb="58" eb="59">
      <t>オヨ</t>
    </rPh>
    <rPh sb="60" eb="61">
      <t>ケン</t>
    </rPh>
    <rPh sb="61" eb="63">
      <t>ケイカク</t>
    </rPh>
    <rPh sb="63" eb="64">
      <t>トウ</t>
    </rPh>
    <rPh sb="66" eb="68">
      <t>セイゴウ</t>
    </rPh>
    <rPh sb="69" eb="70">
      <t>ハカ</t>
    </rPh>
    <rPh sb="75" eb="77">
      <t>シャカイ</t>
    </rPh>
    <rPh sb="77" eb="79">
      <t>ケイザイ</t>
    </rPh>
    <rPh sb="79" eb="81">
      <t>ジョウセイ</t>
    </rPh>
    <rPh sb="82" eb="84">
      <t>ヘンカ</t>
    </rPh>
    <rPh sb="85" eb="87">
      <t>ジュウナン</t>
    </rPh>
    <rPh sb="88" eb="90">
      <t>タイオウ</t>
    </rPh>
    <rPh sb="95" eb="96">
      <t>オオム</t>
    </rPh>
    <phoneticPr fontId="3"/>
  </si>
  <si>
    <t>ファシリティマネジメントを進めるための具体的な取組について、「庁舎等建築物」「都市公園」「空港」「県営住宅」「道路」「河川」「砂防」「流域下水道」「港湾」「海岸」「林道」「治山」「漁港」「土地改良施設」「交通安全施設」「企業会計（企業局）」「企業会計（病院局）」ごとに、施設の点検や保全計画の策定、長寿命化の取組等について記載</t>
    <rPh sb="13" eb="14">
      <t>スス</t>
    </rPh>
    <rPh sb="19" eb="22">
      <t>グタイテキ</t>
    </rPh>
    <rPh sb="23" eb="25">
      <t>トリク</t>
    </rPh>
    <rPh sb="31" eb="33">
      <t>チョウシャ</t>
    </rPh>
    <rPh sb="33" eb="34">
      <t>トウ</t>
    </rPh>
    <rPh sb="34" eb="37">
      <t>ケンチクブツ</t>
    </rPh>
    <rPh sb="39" eb="43">
      <t>トシコウエン</t>
    </rPh>
    <rPh sb="45" eb="47">
      <t>クウコウ</t>
    </rPh>
    <rPh sb="49" eb="51">
      <t>ケンエイ</t>
    </rPh>
    <rPh sb="51" eb="53">
      <t>ジュウタク</t>
    </rPh>
    <rPh sb="55" eb="57">
      <t>ドウロ</t>
    </rPh>
    <rPh sb="59" eb="61">
      <t>カセン</t>
    </rPh>
    <rPh sb="63" eb="65">
      <t>サボウ</t>
    </rPh>
    <rPh sb="67" eb="69">
      <t>リュウイキ</t>
    </rPh>
    <rPh sb="69" eb="72">
      <t>ゲスイドウ</t>
    </rPh>
    <rPh sb="74" eb="76">
      <t>コウワン</t>
    </rPh>
    <rPh sb="78" eb="80">
      <t>カイガン</t>
    </rPh>
    <rPh sb="82" eb="84">
      <t>リンドウ</t>
    </rPh>
    <rPh sb="86" eb="88">
      <t>チサン</t>
    </rPh>
    <rPh sb="90" eb="92">
      <t>ギョコウ</t>
    </rPh>
    <rPh sb="94" eb="98">
      <t>トチカイリョウ</t>
    </rPh>
    <rPh sb="98" eb="100">
      <t>シセツ</t>
    </rPh>
    <rPh sb="102" eb="106">
      <t>コウツウアンゼン</t>
    </rPh>
    <rPh sb="106" eb="108">
      <t>シセツ</t>
    </rPh>
    <rPh sb="110" eb="112">
      <t>キギョウ</t>
    </rPh>
    <rPh sb="112" eb="114">
      <t>カイケイ</t>
    </rPh>
    <rPh sb="115" eb="118">
      <t>キギョウキョク</t>
    </rPh>
    <rPh sb="121" eb="123">
      <t>キギョウ</t>
    </rPh>
    <rPh sb="123" eb="125">
      <t>カイケイ</t>
    </rPh>
    <rPh sb="126" eb="128">
      <t>ビョウイン</t>
    </rPh>
    <rPh sb="128" eb="129">
      <t>キョク</t>
    </rPh>
    <rPh sb="135" eb="137">
      <t>シセツ</t>
    </rPh>
    <rPh sb="138" eb="140">
      <t>テンケン</t>
    </rPh>
    <rPh sb="141" eb="145">
      <t>ホゼンケイカク</t>
    </rPh>
    <rPh sb="146" eb="148">
      <t>サクテイ</t>
    </rPh>
    <rPh sb="149" eb="153">
      <t>チョウジュミョウカ</t>
    </rPh>
    <rPh sb="154" eb="156">
      <t>トリク</t>
    </rPh>
    <rPh sb="156" eb="157">
      <t>トウ</t>
    </rPh>
    <rPh sb="161" eb="163">
      <t>キサイ</t>
    </rPh>
    <phoneticPr fontId="3"/>
  </si>
  <si>
    <t>・経営戦略的視点に立った県有財産の総合的な管理に関する基本方針～熊本県公共施設等総合管理計画～の策定（H25、H29・H31・R４改定）
・熊本県庁舎等建築物個別施設計画の策定（R３）</t>
    <rPh sb="1" eb="5">
      <t>ケイエイセンリャク</t>
    </rPh>
    <rPh sb="5" eb="6">
      <t>テキ</t>
    </rPh>
    <rPh sb="6" eb="8">
      <t>シテン</t>
    </rPh>
    <rPh sb="9" eb="10">
      <t>タ</t>
    </rPh>
    <rPh sb="12" eb="16">
      <t>ケンユウザイサン</t>
    </rPh>
    <rPh sb="17" eb="20">
      <t>ソウゴウテキ</t>
    </rPh>
    <rPh sb="21" eb="23">
      <t>カンリ</t>
    </rPh>
    <rPh sb="24" eb="25">
      <t>カン</t>
    </rPh>
    <rPh sb="27" eb="29">
      <t>キホン</t>
    </rPh>
    <rPh sb="29" eb="31">
      <t>ホウシン</t>
    </rPh>
    <rPh sb="32" eb="35">
      <t>クマモトケン</t>
    </rPh>
    <rPh sb="35" eb="37">
      <t>コウキョウ</t>
    </rPh>
    <rPh sb="37" eb="39">
      <t>シセツ</t>
    </rPh>
    <rPh sb="39" eb="40">
      <t>トウ</t>
    </rPh>
    <rPh sb="40" eb="42">
      <t>ソウゴウ</t>
    </rPh>
    <rPh sb="42" eb="44">
      <t>カンリ</t>
    </rPh>
    <rPh sb="44" eb="46">
      <t>ケイカク</t>
    </rPh>
    <rPh sb="48" eb="50">
      <t>サクテイ</t>
    </rPh>
    <rPh sb="65" eb="67">
      <t>カイテイ</t>
    </rPh>
    <rPh sb="70" eb="75">
      <t>クマモトケンチョウシャ</t>
    </rPh>
    <rPh sb="75" eb="76">
      <t>トウ</t>
    </rPh>
    <rPh sb="76" eb="79">
      <t>ケンチクブツ</t>
    </rPh>
    <rPh sb="79" eb="81">
      <t>コベツ</t>
    </rPh>
    <rPh sb="81" eb="83">
      <t>シセツ</t>
    </rPh>
    <rPh sb="83" eb="85">
      <t>ケイカク</t>
    </rPh>
    <rPh sb="86" eb="88">
      <t>サクテイ</t>
    </rPh>
    <phoneticPr fontId="3"/>
  </si>
  <si>
    <t>総人口は、H22からR22まで22.5%減少
生産年齢人口は、H27からR27で56.8%から48.2%まで低下</t>
  </si>
  <si>
    <t>【建物系施設】
R01：215万㎡
【インフラ施設】
R01：道路2,891km、橋りょう2,016橋、トンネル127本、河川2,651km、砂防設備：3,382基、治山施設6,710箇所、海岸堤防等65km、港湾16港、漁港23港、都市公園6箇所など</t>
  </si>
  <si>
    <t>少子高齢化の進行に伴って、各建物系施設の利用ニーズの変化が見込まれることから、それらに対応した施設の最適な配置や有効活用を検討しながら、総量の最適化を図る必要がある。</t>
  </si>
  <si>
    <t>【建物系施設】
50年間で約8,120億円
【インフラ施設】
50年間で約13,114億円</t>
  </si>
  <si>
    <t>【建物系施設】
50年間で約6,970億円
なお、この試算は、各施設毎に策定した個別施設計画に基づき、施設の最適配置や総量最適化、メンテナンスサイクルの構築による長寿命化等を実施するという前提で算出したもの
【インフラ施設】
50年間で約7,701億円
インフラ施設については、長寿命化計画などの個別施設計画を策定しており、この計画に基づき予防保全対策などの維持管理を実施していく必要がある</t>
  </si>
  <si>
    <t>【建物系施設】
50年間で約1,150億円
【インフラ施設】
50年間で約5,413億円</t>
  </si>
  <si>
    <t>副知事をトップとした公有財産調整委員会において、総合的かつ計画的な管理に関する基本的な方針の調整や計画の進捗状況管理を行っている。</t>
  </si>
  <si>
    <t>【建物系施設】
エリアマネジメントの観点から、県有施設だけでなく、国・市町村の施設及び民間施設を活用した検討や民間資金等（ＰＰＰ／ＰＦＩ）の活用も視野に入れた検討を行い、これらの取組により、施設配置・総量の最適化を推進し、維持管理・更新等に係る経費の抑制を図る。</t>
  </si>
  <si>
    <t>【建物系施設】
・専門技術者（建築士など）による劣化状況等調査及び「宮崎県県有建物保全マニュアル」（平成１８年3月策定）に基づく施設管理者や指定管理者による法定点検や自主点検を定期的に行う。
・点検チェックシートの活用や保全研修の実施等により点検精度の向上を図る。
．施設管理者向けの技術研修の実施や保全相談窓口の設置・運営等による施設管理者への技術的支援を引き続き行う。
・点検・診断等の履歴や補修履歴等の記録を「公共施設マネジメントシステム」に蓄積し、施設の損傷具合を把握しながら、維持管理・修繕・更新を含む計画的な保全業務に活用する。
【インフラ施設】
・目視その他適切な方法により巡視や点検を一定の期間・基準で実施するとともに、施設の診断を行う。また、ＩＣＴ技術を活用した点検・診断の方法について、今後導入に向けた検討を行う。
・災害等により施設状況が大きく変化したり、新たな点検方法等の知見が得られた場合などは、点検計画の見直しを実施する。</t>
  </si>
  <si>
    <t xml:space="preserve">【建物系施設】
・主要な施設については、中長期の修繕計画を作成し、計画的な保全業務を実施することによりトータルコストの低減化・平準化に努める。
・全庁横断的な観点から、修繕・更新等の優先度を判断する基準や建物の整備水準等を定める。
・施設の更新の際には、県有施設だけでなく国や市町村の施設との統合なども視野に入れた検討を行う。
【インフラ施設】
・定期点検や診断、巡視等の結果から得られた損傷の原因を分析・評価し、施設に求められる機能及びライフサイクルコスト等を踏まえ策定する個別施設ごとの長寿命化計画等に基づき、計画的に維持管理等を実施する。
・施設の老朽化の程度、今後の老朽化の予測等を勘案し、複数の保全対策案を比較して最も効果的かつ経済的な手法を選択する。
 </t>
  </si>
  <si>
    <t>【建物系施設】
・点検・診断等により危険性があると判断された場合は、速やかに修繕・改修を行い、利用者の安全確保に努める。
・予算、工法、工期等により早急な対応ができない場合は、立入禁止表示等により利用者へ危害が及ばないよう応急的処理を行う。
・非構造部材や設備機器等の安全対策を、改修等に併せて実施し、利用者の安全を確保する。
・利用見込みのない施設については、防犯、防災、事故防止等の観点から、除却等の措置を積極的に検討する。
【インフラ施設】
各種のインフラ施設を供用するに当たり、利用者の安全確保は最も重要であり、施設部位の劣化や故障は、人的被害や周辺環境に大きな影響をもたらすおそれがあることから、法定又は日常点検を実施し、劣化等の状況に応じた適切な修繕等の保全措置を実施する。</t>
  </si>
  <si>
    <t>【建物系施設】
「宮崎県建築物耐震改修促進計画」において、災害時の拠点となる施設に位置付けられている建物系施設もあるため、建物の用途や防災上の重要度に応じた改修を進める。また、既存不適格のエレベーターについても、改修等に併せて耐震化を図り、利用者の安全を確保する。
【インフラ系施設】
・大規模災害時に緊急物資等の輸送路となる緊急輸送道路や防災拠点となる重要港湾などで耐震化を実施する。また、他の施設についても必要な調査等を行い、耐震化を実施する。</t>
  </si>
  <si>
    <t>【建物系施設】
「県有建物長寿命化指針」等に基づき、公共施設マネジメントシステムに集約した劣化状況等調査や点検・診断・修繕等の履歴データを活用した計画的な維持保全を実施するとともに、今後の利用見込みや施設の安全性について比較検討し、今後も存続させる施設については、優先度を判断して長寿命化を図る。
【インフラ施設】
・全てのインフラ施設にて個別施設計画を策定し、計画的に維持管理を実施しているが、今後、新たな知見や新技術の導入などが可能となった場合は、個別施設計画の見直しを実施しながら、施設の長寿命化や維持管理費の低減化・平準化に取り組む。
・新たな維持管理の知見や新技術の導入が可能となった場合は、長寿命化計画の見直しを行う。</t>
  </si>
  <si>
    <t>【建物系施設】【インフラ施設】
それぞれの施設に求められる多様なニーズや施設の状況も踏まえ、全ての人が安全で快適に利用しやすい施設となることを目標として、施設の更新、修繕等を行う。</t>
  </si>
  <si>
    <t>【建物系施設】
国の「地域脱炭素ロードマップ」等による「2050年ゼロカーボン社会づくり」に向けた取組を踏まえ、施設の更新、修繕等にあたっては、省エネ化、木質化のほか、太陽光発電設備等の導入による温室効果ガス排出量の削減対策を推進する。</t>
  </si>
  <si>
    <t>【建物系施設】
「公共施設マネジメントシステム」による個々の施設の評価結果や今後の需要見込み、施設が提供するサービスの水準や民間代替可能性等を踏まえ、施設の統合や廃止、集約化などを検討する。</t>
  </si>
  <si>
    <t>【建物系施設】
個別施設計画の最終年度までに廃止を目指す建物棟数。</t>
  </si>
  <si>
    <t>建物系施設については、施設の統廃合等により生じた未利用財産について、国・市町村や民間等に売却したり貸付けを行うことによって、資産の有効活用を早期に図り、歳入確保に努める。</t>
  </si>
  <si>
    <t>国も地方公共団体も、急速に進行することが見込まれている公共施設等の老朽化や少子高齢化の進展に伴う利用ニーズの変化に対応することが求められている。このため、県内５市において、国・県・市との間で検討会を設立して協議・検討を行うとともに、他市町村においても随時、国や市町村と相互施設の有効活用に向け、意見交換を行っていく。</t>
  </si>
  <si>
    <t>今後の社会経済情勢の変化（新型コロナ危機を契機とした変化など）や公共施設等に求められる機能の変化に対応するため、定期的（概ね５年ごと）に総合管理計画の進捗状況等について評価を実施し、当該評価の結果に基づき、総合管理計画の見直しを行う。</t>
  </si>
  <si>
    <t>【建物系施設】
（ア）点検・診断等の実施方針
（イ）維持管理・修繕・更新等の実施方針
（ウ）安全確保の実施方針
（エ）耐震化の実施方針
（オ）長寿命化の実施方針
（カ）ユニバーサルデザイン化の推進
（キ）施設の温室効果ガス排出量の削減対策の推進
（ク）統合や廃止の推進方針
（ケ）統合的かつ計画的な管理を実現するための体制の構築方針
【インフラ施設】
（ア）点検・診断等の実施方針
（イ）維持管理・修繕・更新等の実施方針
（ウ）安全確保の実施方針
（エ）耐震化の実施方針
（オ）長寿命化の実施方針
（カ）ユニバーサルデザイン化の推進
（キ）維持管理に伴う工事実施時における環境配慮等
（ク）総合的かつ計画的な管理を実現するための体制の構築方針</t>
  </si>
  <si>
    <t>なし</t>
  </si>
  <si>
    <t>①令和２年
②総人口　159（万人）
③令和32年の県内総人口は1,126千人と令和２年から462千人以上減少すると予想されている。
　年少人口が78千人減の130千人
　生産年齢人口が341千人減の523千人
　老年人口については45千人減の472千人となる見込み
　令和２年の人口と令和32年の推計人口について，それぞれの割合を比較してみると，
　年少人口が13.1％から11.5％へと減少する見込み
　生産年齢人口が54.4％から46.5％へと減少する見込み
　老年人口は32.5％から42.0％に増加する見込み</t>
  </si>
  <si>
    <t>建築物　棟数 約5,000棟，延床面積3,115,000㎡
道路　国道(県管理）総延長856㎞，県道 総延長3,548㎞
道路橋　国道（県管理）528か所，県道1,950か所
トンネル　国道（県管理）32か所，県道67か所
道路付属物等　道路付属物等107施設（シェッド，大型カルバート，横断歩道橋，門型標識）
港湾施設　県管理港湾数46港
　外輪施設（防波堤）延長55,318m
　係留施設（岸壁等）延長52,634m
　臨港交通施設（橋梁）延長3,355m
漁港施設　県管理漁45漁港
　外輪施設（防波堤等）延長122,906m
　係留施設（岸壁等）延長45,175m
漁場施設　漁場（養殖場，増殖場）11か所　
海岸保全施設　海岸保全施設（防波堤等）延長439,979m，水門等740か所
空港施設　県管理空港７空港，基本施設（滑走路等）延長28,362m
河川管理施設　河川管理施設（堰，水門，ダム等）215箇所
砂防施設　急傾斜地崩壊対策施設1,022か所，地すべり防止施設37か所，砂防堰堤1,742基
農業用施設　農業用ダム（防災ダム，水利ダム）23か所
交通安全施設　信号機　3,039基
工業用水施設　取水施設1か所，浄水施設1か所，導水管延長20,794m，配水管延長20,734ｍ
　</t>
  </si>
  <si>
    <t>①　県有施設等の老朽化に係る財政負担と本県の財政状況
　県有施設等は老朽化が進みつつあり，多くの施設において大規模改修などが必要となる時期を迎えることにより，今後，その維持管理・更新等のために多額の財政負担が生じることが予想される。
　このため，本県の財政状況は，引き続き，予断を許さない状況が続くものと考えられることを踏まえると，施設保有の必要性を検証しながら，適切で計画的な維持管理，長寿命化等に努めることで，財政負担の軽減・平準化を図る必要がある。
②　県有施設等に対するニーズ
　将来人口の推計では，総人口が減少し，年少人口及び生産年齢人口の割合が減少する一方で，老年人口の割合は増加することが見込まれていることから，今後，県有施設等に対するニーズも変化していくことが予想される。
　このため，社会環境の変化や県民ニーズの変化等を見極めながら，既存施設の機能の見直しや集約化，余剰財産の処分などにより，保有総量の適正化を図ることで，将来の財政負担を軽減するとともに，効率的かつ効果的な施設利用に努める必要がある。
③　持続可能な行財政構造構築の必要性
　このような中，上記①，②を含む今後の社会経済情勢の変化や大規模災害等の不測の事態等にも対応した持続可能な行財政構造を構築するため，「行財政運営指針」に基づき，行財政改革に引き続き取り組む必要がある。</t>
  </si>
  <si>
    <t>　建築物（延床面積50㎡以上）及び主なインフラ施設を対象とする。
　ただし，建築物のうち，倉庫・車庫及び簡易な構造のものや今後使用見込みのない建築物を除く。</t>
    <rPh sb="1" eb="4">
      <t>ケンチクブツ</t>
    </rPh>
    <rPh sb="5" eb="6">
      <t>ノ</t>
    </rPh>
    <rPh sb="6" eb="9">
      <t>ユカメンセキ</t>
    </rPh>
    <rPh sb="12" eb="14">
      <t>イジョウ</t>
    </rPh>
    <rPh sb="15" eb="16">
      <t>オヨ</t>
    </rPh>
    <rPh sb="17" eb="18">
      <t>オモ</t>
    </rPh>
    <rPh sb="23" eb="25">
      <t>シセツ</t>
    </rPh>
    <rPh sb="26" eb="28">
      <t>タイショウ</t>
    </rPh>
    <rPh sb="38" eb="41">
      <t>ケンチクブツ</t>
    </rPh>
    <rPh sb="45" eb="47">
      <t>ソウコ</t>
    </rPh>
    <rPh sb="48" eb="50">
      <t>シャコ</t>
    </rPh>
    <rPh sb="50" eb="51">
      <t>オヨ</t>
    </rPh>
    <rPh sb="52" eb="54">
      <t>カンイ</t>
    </rPh>
    <rPh sb="55" eb="57">
      <t>コウゾウ</t>
    </rPh>
    <rPh sb="61" eb="63">
      <t>コンゴ</t>
    </rPh>
    <rPh sb="63" eb="65">
      <t>シヨウ</t>
    </rPh>
    <rPh sb="65" eb="67">
      <t>ミコ</t>
    </rPh>
    <rPh sb="71" eb="74">
      <t>ケンチクブツ</t>
    </rPh>
    <rPh sb="75" eb="76">
      <t>ノゾ</t>
    </rPh>
    <phoneticPr fontId="1"/>
  </si>
  <si>
    <t>①　全庁的な取組体制
　本計画の取組を推進するためには，全庁的な体制の構築が必要であることから，既存の県有財産管理運営委員会及びその下部組織（以下，「運営委員会等」という。）を活用する。
　また，運営委員会等においては，既存の役割としての県有財産の有効活用に関する協議を行うとともに，本計画に係る全庁的な調整，進行管理，評価を踏まえた取組方策の見直しを行う。
②　情報管理・共有方策
　各所管部局においては，所管する財産の総合的な管理に必要な情報を把握し，整理するとともに，県有施設等の維持管理，長寿命化等に関して，営繕部門・財政部門等と連携しながら，それぞれが管理する財産に関する情報の把握と整理に努める。
　また，施設の利用調整・集約化，貸付，売却など財産の有効活用に関しては，財産活用対策室において，所管部局などが管理している土地・建物等の情報を総括的に集積し，県有財産の利活用に必要な情報の一元化に取り組む。</t>
  </si>
  <si>
    <t>管理の効率化
　これまでも，県有施設等の管理に当たり，民間委託の推進や指定管理者制度の導入など民間ノウハウを活用する取組を進めてきたところであるが，施設管理の効率化や経費の縮減等を図るため，今後もこれらの取組を推進しつつ，ＰＦＩ／ＰＰＰなど，民間の資本，経営能力及び技術力を活用した施設管理の効率化やサービスの向上等について検討を行う。</t>
  </si>
  <si>
    <t>各施設の管理状況等を踏まえた計画的な点検により，安全性や耐久性へ影響を与えるような劣化・損傷の程度や原因等の把握に努めるとともに，劣化・損傷の進行の可能性や施設に与える影響などについて評価（診断）を行う。
　また，点検・診断結果を情報として蓄積し，次回以降の点検・診断や施設の維持管理・修繕等を含む老朽化対策に活用する。</t>
    <rPh sb="66" eb="67">
      <t>カ</t>
    </rPh>
    <phoneticPr fontId="1"/>
  </si>
  <si>
    <t>　将来にわたり長く利用する施設の維持管理・修繕については，中長期的な視点から計画的な予防保全型の管理や修繕による長寿命化を図ることで，施設の維持管理に係るトータルコストの縮減を図る。
　また，大規模改修等の保全措置等の実施に当たっては，事前に施設の必要性についても十分に検討するとともに，緊急性や重要性等を踏まえ，実施時期の調整を行うことにより財政負担の平準化を図る。
　なお，将来にわたり利活用が見込まれない施設あるいは利用の減少等が見込まれる施設等については，売却等を含む有効活用を図るとともに，施設の共同利用や集約化，他用途への転用等に努め，施設の維持管理等に係る財政負担の軽減を図る。</t>
  </si>
  <si>
    <t>点検・診断等により高い危険度が認められた県有施設等については，立入禁止や利用休止など必要な安全措置を講じた上で，施設の継続的利用の可否を速やかに検討し，施設の継続的な利用が必要と判断された場合は，緊急性や重要性を勘案して，必要な改修工事等を実施し，安全確保を図る。
また，老朽化等により供用廃止され，かつ今後も利用見込みのない県有施設等については，廃止後においても，施設の老朽化に起因する事故等の危険性を排除する措置や施設内の樹木等の伐採・除草作業等の維持管理につき継続的にコストが必要となること等を考慮し，速やかに除却や売却等の検討を行い，可能なものからこれを実施する。</t>
  </si>
  <si>
    <t>　県有建築物については，「鹿児島県建築物耐震改修促進計画」（平成29年12月改訂）に基づき，防災拠点として重要な役割を果たす庁舎や病院等の施設及び災害時に避難救援等で重要な役割を果たす学校等の施設を最優先として，耐震診断及び耐震改修工事を計画的に実施する。
　また，災害時に拠点となるような施設や多くの県民が利用する施設については，地震等の災害発生時における施設の安全性や機能性を維持することが求められることから，平時から安全対策に努める。</t>
  </si>
  <si>
    <t>　将来にわたり長く使用する施設については，目標使用年数を設定するとともに，点検等に基づく計画的な修繕や損傷が軽微である早期段階で機能の保持・回復を図る予防保全型維持管理に努めることで，施設の長寿命化を図り，適正な施設機能の維持や安全性の確保を図る。
　また，大規模改修等の保全措置の実施に当たっては，それぞれの施設の利用状況，緊急性や重要性等を総合的に勘案し，施設間における優先順位に基づいて計画的に進めることで，長期的な視点で財政負担の軽減に努めるとともに，更新や保全措置等の集中的増大を避けることで財政負担の平準化を図る。</t>
  </si>
  <si>
    <t>　県有施設等の改修・更新等にあたっては，障害の有無，年齢，性別，人種等にかかわらず多様な人々が利用しやすい施設を目指して，ユニバーサルデザイン化の推進を図る。</t>
  </si>
  <si>
    <t>　 県有施設等の改修・更新等にあたっては，「鹿児島県庁環境保全率先実行計画」（令和５年３月）に基づき，地球温暖化防止等の環境保全に積極的に貢献することを目指して，脱炭素化の推進を図る。</t>
  </si>
  <si>
    <t>　施設の利用状況や老朽化等の状況を踏まえて，今後利用が見込まれない施設あるいは利用状況が著しく減少すると判断される施設及び現に未利用となっている施設については，当該施設の必要性について十分に検討した上で，これが認められない場合は廃止し，必要に応じて除却するなど，施設の保有総量の縮小に努める。
　また，現在の規模及び機能を維持し続ける必要性が認められない施設については，他の用途への転用，他の県有施設等との統合又は共同利用による集約化等を検討する。
　なお，施設の統合や集約化等を検討するに当たっては，国及び他の地方公共団体の公共施設や民間施設等の利用の可能性についても検討を行う。</t>
  </si>
  <si>
    <t>①　県有施設等の老朽化や財政状況等を勘案すると，現状のまま全てを維持していくことは困難であり，また，社会情勢の変化等により県有施設等に対するニーズが変化していくことも予想される。
　このことから，今後，それぞれの施設について，県として将来にわたる利活用の必要性を検討した上で，必要がないと判断される施設等については，廃止や除却等を行うことにより，保有総量の縮小を図る。
②　計画期間の終了時点（令和12年度）における県有建築物の総延床面積は，原則として，令和２年度の総延床面積を上限とし，それ以下となるよう抑制する。
③　将来にわたり長く利用する施設の維持管理・修繕については，中長期的な視点から計画的な予防保全型の管理や修繕による長寿命化を図ることで，施設の維持管理に係るトータルコストの縮減を図る。　</t>
  </si>
  <si>
    <t>「県有財産有効活用方策」（平成21年3月）における県有財産の有効活用・処分の基本的な考え方を踏襲して，引き続き県有財産の有効活用に積極的に取り組むこととし，今後の利活用が見込まれない財産については，できるだけ早期に売却するとともに，売却が困難なものについては，貸付等による有効活用を図る。</t>
  </si>
  <si>
    <t>毎年度，各施設の取組状況等について，全庁的な取組体制のもとで確認を行うとともに，保有総量の縮小等の基本的な方針に基づく進捗状況等の評価を行うなど，ＰＤＣＡサイクルを活用した継続的な取組を推進し，本計画の実効性を確保する。
また，評価の結果，計画の内容を見直す場合には，社会情勢の変化，行財政改革の推進状況等も踏まえる。</t>
  </si>
  <si>
    <t>すべての県有施設等について，「３ 県有施設等の総合的かつ計画的な管理に関する基本的な方針」に基づき，全庁的な共通認識のもとで，管理に取り組むこととする。
なお，以下に，個別施設計画を策定している主な施設類型について，それぞれの管理に関する基本的な考え方を示すが，各施設の管理者においては，それぞれの施設の特徴や実情を踏まえ，必要に応じて個別の管理計画を策定するなどして，より効果的・効率的な管理を計画的に推進することとする。</t>
  </si>
  <si>
    <t>（平成27年度）
　除却事業に係る地方債を活用した職員公舎，警察施設の解体。
（平成29年度）
　集約化・複合化事業に係る地方債を活用した高等学校校舎の再編。
（令和元年度）
　長寿命化事業にかかる地方債を活用した保健福祉施設の改修。
（令和３年度）
　長寿命化事業にかかる地方債を活用した社会教育施設の改修。
（令和４年度）
　長寿命化事業にかかる地方債を活用した児童福祉施設の改修。
（令和５年度）
　長寿命化事業にかかる地方債を活用した文化施設の改修。
（令和６年度）
　長寿命化事業にかかる地方債を活用した職業訓練施設の改修。</t>
    <rPh sb="226" eb="228">
      <t>ブンカ</t>
    </rPh>
    <rPh sb="263" eb="265">
      <t>ショクギョウ</t>
    </rPh>
    <rPh sb="265" eb="267">
      <t>クンレン</t>
    </rPh>
    <phoneticPr fontId="1"/>
  </si>
  <si>
    <t>令和12年前後にピーク（147.0万人）を迎え、それ以降は減少に転じる。
今後25年間の年少人口割合の減少及び老年人口割合の増加は全国よりも多く、高齢化の進行が予想されている。</t>
    <rPh sb="0" eb="2">
      <t>レイワ</t>
    </rPh>
    <rPh sb="4" eb="5">
      <t>ネン</t>
    </rPh>
    <rPh sb="5" eb="7">
      <t>ゼンゴ</t>
    </rPh>
    <rPh sb="17" eb="19">
      <t>マンニン</t>
    </rPh>
    <rPh sb="21" eb="22">
      <t>ムカ</t>
    </rPh>
    <rPh sb="26" eb="28">
      <t>イコウ</t>
    </rPh>
    <rPh sb="29" eb="31">
      <t>ゲンショウ</t>
    </rPh>
    <rPh sb="32" eb="33">
      <t>テン</t>
    </rPh>
    <rPh sb="37" eb="39">
      <t>コンゴ</t>
    </rPh>
    <rPh sb="41" eb="43">
      <t>ネンカン</t>
    </rPh>
    <rPh sb="44" eb="46">
      <t>ネンショウ</t>
    </rPh>
    <rPh sb="46" eb="48">
      <t>ジンコウ</t>
    </rPh>
    <rPh sb="48" eb="50">
      <t>ワリアイ</t>
    </rPh>
    <rPh sb="51" eb="53">
      <t>ゲンショウ</t>
    </rPh>
    <rPh sb="53" eb="54">
      <t>オヨ</t>
    </rPh>
    <rPh sb="55" eb="57">
      <t>ロウネン</t>
    </rPh>
    <rPh sb="57" eb="59">
      <t>ジンコウ</t>
    </rPh>
    <rPh sb="59" eb="61">
      <t>ワリアイ</t>
    </rPh>
    <rPh sb="62" eb="64">
      <t>ゾウカ</t>
    </rPh>
    <rPh sb="65" eb="67">
      <t>ゼンコク</t>
    </rPh>
    <rPh sb="70" eb="71">
      <t>オオ</t>
    </rPh>
    <rPh sb="73" eb="76">
      <t>コウレイカ</t>
    </rPh>
    <rPh sb="77" eb="79">
      <t>シンコウ</t>
    </rPh>
    <rPh sb="80" eb="82">
      <t>ヨソウ</t>
    </rPh>
    <phoneticPr fontId="1"/>
  </si>
  <si>
    <t>【公共施設】（R02.3.31現在）
　3,740千㎡
【インフラ施設】（R02.3.31現在）
　道路：道路舗装23,303千㎡、橋梁678橋、トンネル21本、門型標識14基、シェッド3基
　モノレール：軌道桁819本
　河川管理施設：可動堰2基、樋門10基、ダム6基
　護岸：122,671m
　砂防：砂防設備320施設、地すべり防止施設118施設、急傾斜地崩壊防止施設283施設
　下水道：管路施設114.7km、処理場施設４施設、ポンプ施設19施設
　港湾：276水域施設
　空港：滑走路19施設
　公園：都市公園9公園
　林道：橋梁14橋
　治山：治山施設497施設
　漁港施設：102水域施設</t>
    <rPh sb="25" eb="26">
      <t>セン</t>
    </rPh>
    <rPh sb="63" eb="64">
      <t>セン</t>
    </rPh>
    <rPh sb="119" eb="121">
      <t>カドウ</t>
    </rPh>
    <rPh sb="121" eb="122">
      <t>セキ</t>
    </rPh>
    <rPh sb="137" eb="139">
      <t>ゴガン</t>
    </rPh>
    <rPh sb="160" eb="162">
      <t>シセツ</t>
    </rPh>
    <rPh sb="174" eb="176">
      <t>シセツ</t>
    </rPh>
    <rPh sb="190" eb="192">
      <t>シセツ</t>
    </rPh>
    <rPh sb="216" eb="218">
      <t>シセツ</t>
    </rPh>
    <rPh sb="226" eb="228">
      <t>シセツ</t>
    </rPh>
    <rPh sb="236" eb="238">
      <t>スイイキ</t>
    </rPh>
    <rPh sb="245" eb="248">
      <t>カッソウロ</t>
    </rPh>
    <rPh sb="250" eb="252">
      <t>シセツ</t>
    </rPh>
    <rPh sb="298" eb="300">
      <t>スイイキ</t>
    </rPh>
    <rPh sb="300" eb="302">
      <t>シセツ</t>
    </rPh>
    <phoneticPr fontId="1"/>
  </si>
  <si>
    <t xml:space="preserve">県有公共建築物の老朽化（全体の40％弱が築30 年を経過）。
整備時期が施設類型ごとに集中する傾向にあり、更新時期が集中することが予想され、行財政運営上無視できない課題となっている。
</t>
    <rPh sb="0" eb="2">
      <t>ケンユウ</t>
    </rPh>
    <rPh sb="2" eb="4">
      <t>コウキョウ</t>
    </rPh>
    <rPh sb="4" eb="7">
      <t>ケンチクブツ</t>
    </rPh>
    <rPh sb="18" eb="19">
      <t>ジャク</t>
    </rPh>
    <rPh sb="31" eb="33">
      <t>セイビ</t>
    </rPh>
    <rPh sb="33" eb="35">
      <t>ジキ</t>
    </rPh>
    <rPh sb="36" eb="38">
      <t>シセツ</t>
    </rPh>
    <rPh sb="38" eb="40">
      <t>ルイケイ</t>
    </rPh>
    <rPh sb="43" eb="45">
      <t>シュウチュウ</t>
    </rPh>
    <rPh sb="47" eb="49">
      <t>ケイコウ</t>
    </rPh>
    <phoneticPr fontId="1"/>
  </si>
  <si>
    <t>【建築物】
単純更新した場合（事後保全型）は、50 年間で約2 兆1,110 億円（年平均約422億円）
【インフラ】
大規模改修や更新を前提とした事後保全型管理の場合は、50 年間で約2 兆1,268億円（年平均425 億円）</t>
    <rPh sb="1" eb="4">
      <t>ケンチクブツ</t>
    </rPh>
    <phoneticPr fontId="1"/>
  </si>
  <si>
    <t>【建築物】
　長寿命化対策を実施した場合（予防保全型）は、50 年間で約1 兆4,690 億円（年平均約294 億円）
【インフラ】
　点検・診断結果等を踏まえ計画的に維持管理を行う予防保全型管理の場合は、50 年間で約1 兆5,444 億円（年平均309 億円）</t>
    <rPh sb="1" eb="4">
      <t>ケンチクブツ</t>
    </rPh>
    <phoneticPr fontId="1"/>
  </si>
  <si>
    <t>【建築物】
　長寿命化対策を実施することにより、50 年間で約6,420 億円（年平均約128 億円）の経費の縮減が見込まれる。
【インフラ】
　長寿命化対策等を実施することにより、50 年間で5,824 億円（年平均116 億円）の経費の縮減が見込まれる。</t>
    <rPh sb="1" eb="4">
      <t>ケンチクブツ</t>
    </rPh>
    <phoneticPr fontId="1"/>
  </si>
  <si>
    <t>公共施設マネジメント部局（管財課・財政課）が庁内全体の公共施設等マネジメントの取組を主導し、各部局における実施状況を横断的に管理する。</t>
  </si>
  <si>
    <t>『沖縄県PPP/PFI手法導入優先的検討規定』に基づいて活用を推進する。</t>
    <rPh sb="1" eb="4">
      <t>オキナワケン</t>
    </rPh>
    <rPh sb="11" eb="13">
      <t>シュホウ</t>
    </rPh>
    <rPh sb="13" eb="15">
      <t>ドウニュウ</t>
    </rPh>
    <rPh sb="15" eb="18">
      <t>ユウセンテキ</t>
    </rPh>
    <rPh sb="18" eb="20">
      <t>ケントウ</t>
    </rPh>
    <rPh sb="20" eb="22">
      <t>キテイ</t>
    </rPh>
    <rPh sb="24" eb="25">
      <t>モト</t>
    </rPh>
    <rPh sb="28" eb="30">
      <t>カツヨウ</t>
    </rPh>
    <rPh sb="31" eb="33">
      <t>スイシン</t>
    </rPh>
    <phoneticPr fontId="1"/>
  </si>
  <si>
    <t>①定期点検等の計画的な実施
　施設の長寿命化や、利用者の安全を確保するためには、法定及び自主的な点検が必須となる。施設の特性を踏まえ、適切な時期・頻度・方法により、不具合箇所を早期に発見し、迅速に適切な処置を施すことを目標とする。
　なお、本県は厳しい塩害環境下にあるため、鉄筋コンクリート躯体等の内部の劣化状況についても留意する必要があり、その診断時期や方法については検討が必要である。
②点検結果等の適切な管理と活用
　点検・診断の結果や修繕履歴等情報を一元的に蓄積し、一元管理を推進する。蓄積されたデータは、劣化の傾向や対策時期の予測に用いるなど、統計的な分析等に活用し、個別施設計画の精緻化に寄与することが期待できる。
③点検・診断等の効率化・高度化
　点検・診断方法については、新技術（ICT、非破壊検査技術等）を活用し、効率化・高度化を図る。</t>
  </si>
  <si>
    <t>①日常管理の徹底と効率化
　施設が持つ本来の耐久性を十分に発揮させるため、巡回・パトロール等の日常的な点検や清掃、それらに基づく維持・保守を徹底する。また、ベンチマーキング手法19を活用し、類似施設間の相対的な管理コストの差を検証し維持管理コストの適正化を図る。
　日常管理をはじめとした維持管理の実施方法は、民間企業への委託についても包括・長期（複数年）・性能規定型の契約等の新たな手法の導入を検討し、業務のさらなる効率化や質の向上を図る。
②個別施設計画に基づく着実な修繕・更新等の実施
　本計画に基づく個別施設計画の策定を推進し、施設特性に応じた対策の優先順位を設定することで、中長期的な視点により財政負担の平準化を図り計画的な維持管理を実施する（図3-2 参照）。
　また、個別施設計画に類する計画をすでに策定している施設についても、点検・診断結果の分析に基づき、随時、計画の見直しを行う。</t>
  </si>
  <si>
    <t>①予防保全の導入
　これまでの劣化・損傷が顕著となった段階で対症療法的に対策を実施する管理から予防保全的な管理へと維持管理方針を転換し、施設の長寿命化を図る。
②高度の危険性が認められた場合の対処方法の確立
　日常管理や定期的な点検等によって施設の実態を把握し、利用者や第三者に対する高度の危険性が認められた場合には、安全の確保を最優先に考えて速やかに利用の停止若しくは制限又は応急措置を実施するなど、緊急的・優先的に対策を講じる。
　同種・類似の損傷等が他の施設においても発生している可能性に留意し、巡回・パトロール等の日常点検又は直近の定期点検等における着目点の一つとするなど、安全確保に向けた対処方法の確立に取り組む。
③事故の未然防止
　老朽化等により供用を停止又は放置され利用見込みがない施設については、不法侵入による事故発生等のリスクを回避するため売却等による処分を検討する。
　また、早急な除却が困難な施設についても、防護柵の設置等による立入禁止措置や定期的な見回りにより安全確保に努める。</t>
  </si>
  <si>
    <t>①耐震改修促進計画の推進（ハコモノ）
　公共建築物（ハコモノ）は、『沖縄県耐震改修促進計画（令和3 年10 月変更）』において、県が所有する公共建築物のうち、特定既存耐震不適格建築物については、令和７年度までに耐震性が不十分な建築物を概ね解消することとし、想定される地震や津波による被害後の復旧活動の拠点となる施設等で耐震化の必要性が高い建築物から順次、耐震化を進めていくものとする。
②災害時のライフライン機能の確保（インフラ）
　土木等施設（インフラ）の多くはライフラインとして県民生活に直結しており、道路や橋梁等の地震による崩壊は人命につながる重大な事故に発展する危険性があることや、災害時等の救助・復旧における物資や人員等の輸送機能が発揮されない事態となるため、耐震対策の必要性を把握した上で、施設特性に応じた取組の優先度を設定し計画的な対策を推進する。
③効率的な対策の実施
　長寿命化対策と耐震対策を同時に施工することにより、コスト縮減を図るなど大規模修繕等の効率的な対策を実施する。</t>
  </si>
  <si>
    <t>①長寿命化対象施設の選別
　劣化状況、利用状況及び長寿命化対策によるコスト縮減効果を総合的に勘案し、長期間にわたり県が保有し行政サービスを提供することが適当な施設を選別し計画的に長寿命化を実施する。
②長寿命化対策の推進
（ハコモノ）
　建築物の長寿命化を推進するため、『県有施設長寿命化（予防保全）指針（平成29 年3 月）』において「目標使用年数」を設定しており、計画的な保全の実施及び材料・工法等の適切な選択を行うことで、中長期的な維持管理・更新等に係るトータルコストの縮減を図る。
（インフラ）
　個別施設ごとの長寿命化計画（個別施設計画）を策定し、長寿命化対策を着実に実施する。
　修繕等においては塩害等に配慮し、劣化因子の侵入の遮断・抑制、劣化進行の制御等、対策時期に応じた工法・材料等を検討する。その際、新技術・新工法の導入を検討することでコストの縮減及び性能の回復・向上効果の確保を図る。</t>
  </si>
  <si>
    <t>　公共施設等の整備等に当たっては、『沖縄県福祉のまちづくり条例（平成9 年3 月）』等の基準達成はもとより、『沖縄県ユニバーサルデザイン推進指針（平成17 年3 月）』に基づき、「すべての人が暮らしやすく、すごしやすい社会」の実現を目指し、利用者ニーズを踏まえた安全で快適に移動・利用しやすい施設整備を図る。</t>
  </si>
  <si>
    <t>　本県においては、2015 年9 月の国連総会で採択された、2030 年までに持続可能でよりよい世界を目指す国際目標である「持続可能な開発目標（ＳＤＧｓ）」を踏まえ、『沖縄県ＳＤＧｓ推進方針（令和3 年9 月）』に基づき、全庁的にＳＤＧｓを推進しているところであることから、公共施設等の維持管理、更新等の実施に当たっては、『沖縄県ＳＤＧｓ実施指針（令和3 年9月）』を踏まえて対応することとする。
　また、『第2 次沖縄県地球温暖化対策実行計画（令和3 年3 月）』を踏まえ、公共施設等の改修時のＺＥＢ18化の検討やＬＥＤ照明導入等の省エネルギー化及び太陽光発電設備等の再生可能エネルギーの導入等に関係部局と連携して取り組む。</t>
  </si>
  <si>
    <t>　中長期的な視点から人口動態や社会情勢・ニーズの変化、各施設の利用・需要の実態・見通し等を踏まえて、各施設の適切な規模、サービス水準等を検討するとともに、施設の機能集約等を行う「集約・再編」の取組を推進するなど、施設総量の適正化を図る。施設の集約・再編等により、総量・コストの全体の最適化を図り、整備が必要なものの財政制約から整備が進んでいなかった箇所への投資余力や、将来の社会資本整備の投資余力確保を図る。
　施設の集約化・複合化については、より広域での配置の適正化を図る観点から、国・市町村との連携による取組を積極的に推進する。</t>
  </si>
  <si>
    <t>　公共施設等の統一的な情報管理媒体として固定資産台帳を整備し、情報の一元化・共有体制を構築する。固定資産台帳は、法定又は管理台帳と相互に台帳番号等で紐付けすることで、常に施設に係る最新情報が共有される体制を検討する。</t>
  </si>
  <si>
    <t>　廃止すべきと判断された公共施設等は適時利用を中止し、運営経費の削減を図る。また、他の県民サービスでの有効利用を検討した上で、最終的に活用見込みがないと判断したものについては除却する。
　県が保有する未利用財産については、『未利用財産管理処分にかかる方針（令和3 年11 月）』に基づき、県が保有する必要のない財産については、積極的な売却促進に取組、管理コストの縮減及び財源の確保を図る。</t>
  </si>
  <si>
    <t>　本計画に基づく取組を全庁的な認識のもと継続して推進するため、各部局の個別施設計画の策定・改訂状況や計画内容及び取組の進捗状況等を照会し、全庁的に情報共有を図る。
　『沖縄県公共施設等総合管理計画に基づく個別施設計画策定要領』を策定し、共通記載事項を設定することで、部局等における個別施設計画の策定・見直し及び管理の実施状況を公共施設マネジメント部局が統一的な目線で横断的に管理する。</t>
  </si>
  <si>
    <t>各施設類型ごとの現状と課題を踏まえた今後の取組方針を示してる。</t>
    <rPh sb="0" eb="1">
      <t>カク</t>
    </rPh>
    <rPh sb="1" eb="3">
      <t>シセツ</t>
    </rPh>
    <rPh sb="3" eb="5">
      <t>ルイケイ</t>
    </rPh>
    <rPh sb="8" eb="10">
      <t>ゲンジョウ</t>
    </rPh>
    <rPh sb="11" eb="13">
      <t>カダイ</t>
    </rPh>
    <rPh sb="14" eb="15">
      <t>フ</t>
    </rPh>
    <rPh sb="18" eb="20">
      <t>コンゴ</t>
    </rPh>
    <rPh sb="21" eb="23">
      <t>トリクミ</t>
    </rPh>
    <rPh sb="23" eb="25">
      <t>ホウシン</t>
    </rPh>
    <rPh sb="26" eb="27">
      <t>シメ</t>
    </rPh>
    <phoneticPr fontId="1"/>
  </si>
  <si>
    <t>・県有建物長寿命化指針の策定
・施設アセスメントの実施
・県有施設の長寿命化を目的とした大規模改修工事の実施</t>
    <rPh sb="29" eb="31">
      <t>ケンユウ</t>
    </rPh>
    <rPh sb="31" eb="33">
      <t>シセツ</t>
    </rPh>
    <rPh sb="34" eb="38">
      <t>チョウジュミョウカ</t>
    </rPh>
    <rPh sb="39" eb="41">
      <t>モクテキ</t>
    </rPh>
    <rPh sb="44" eb="47">
      <t>ダイキボ</t>
    </rPh>
    <rPh sb="47" eb="49">
      <t>カイシュウ</t>
    </rPh>
    <rPh sb="49" eb="51">
      <t>コウジ</t>
    </rPh>
    <rPh sb="52" eb="5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</si>
</sst>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13"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69">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8"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10" fillId="0" borderId="0" xfId="0" applyFont="1">
      <alignment vertical="center"/>
    </xf>
    <xf numFmtId="0" fontId="9" fillId="3" borderId="4" xfId="0" applyFont="1" applyFill="1" applyBorder="1" applyAlignment="1">
      <alignment vertical="center" wrapText="1"/>
    </xf>
    <xf numFmtId="0" fontId="9" fillId="3" borderId="17" xfId="0" applyFont="1" applyFill="1" applyBorder="1" applyAlignment="1">
      <alignment vertical="center" wrapText="1"/>
    </xf>
    <xf numFmtId="0" fontId="10" fillId="0" borderId="7" xfId="0" applyFont="1" applyBorder="1" applyAlignment="1">
      <alignment horizontal="center" vertical="top" wrapText="1" readingOrder="1"/>
    </xf>
    <xf numFmtId="0" fontId="10" fillId="0" borderId="22" xfId="0" applyFont="1" applyBorder="1" applyAlignment="1">
      <alignment horizontal="center" vertical="top" wrapText="1" readingOrder="1"/>
    </xf>
    <xf numFmtId="0" fontId="10" fillId="0" borderId="6" xfId="0" applyFont="1" applyBorder="1" applyAlignment="1">
      <alignment horizontal="center" vertical="top" wrapText="1" readingOrder="1"/>
    </xf>
    <xf numFmtId="179" fontId="10" fillId="0" borderId="22" xfId="0" applyNumberFormat="1" applyFont="1" applyBorder="1" applyAlignment="1">
      <alignment horizontal="center" vertical="top" wrapText="1" readingOrder="1"/>
    </xf>
    <xf numFmtId="178" fontId="10" fillId="0" borderId="22" xfId="0" applyNumberFormat="1" applyFont="1" applyBorder="1" applyAlignment="1">
      <alignment horizontal="center" vertical="top" wrapText="1" readingOrder="1"/>
    </xf>
    <xf numFmtId="0" fontId="10" fillId="0" borderId="22" xfId="0" applyFont="1" applyBorder="1" applyAlignment="1">
      <alignment vertical="top" wrapText="1" readingOrder="1"/>
    </xf>
    <xf numFmtId="182" fontId="10" fillId="0" borderId="22" xfId="0" applyNumberFormat="1" applyFont="1" applyBorder="1" applyAlignment="1">
      <alignment vertical="top" wrapText="1" readingOrder="1"/>
    </xf>
    <xf numFmtId="183" fontId="10" fillId="0" borderId="22" xfId="0" applyNumberFormat="1" applyFont="1" applyBorder="1" applyAlignment="1">
      <alignment vertical="top" wrapText="1" readingOrder="1"/>
    </xf>
    <xf numFmtId="0" fontId="10" fillId="0" borderId="22" xfId="0" applyFont="1" applyBorder="1" applyAlignment="1">
      <alignment horizontal="left" vertical="top" wrapText="1" readingOrder="1"/>
    </xf>
    <xf numFmtId="0" fontId="10" fillId="0" borderId="21" xfId="0" applyFont="1" applyBorder="1" applyAlignment="1">
      <alignment horizontal="center" vertical="top" wrapText="1" readingOrder="1"/>
    </xf>
    <xf numFmtId="183" fontId="10" fillId="0" borderId="21" xfId="0" applyNumberFormat="1" applyFont="1" applyBorder="1" applyAlignment="1">
      <alignment vertical="top" wrapText="1" readingOrder="1"/>
    </xf>
    <xf numFmtId="180" fontId="10" fillId="0" borderId="9" xfId="0" applyNumberFormat="1" applyFont="1" applyBorder="1" applyAlignment="1">
      <alignment horizontal="right" vertical="top" wrapText="1" readingOrder="1"/>
    </xf>
    <xf numFmtId="181" fontId="10" fillId="0" borderId="9" xfId="0" applyNumberFormat="1" applyFont="1" applyBorder="1" applyAlignment="1">
      <alignment horizontal="right" vertical="top" wrapText="1" shrinkToFit="1" readingOrder="1"/>
    </xf>
    <xf numFmtId="176" fontId="10" fillId="0" borderId="9" xfId="0" applyNumberFormat="1" applyFont="1" applyBorder="1" applyAlignment="1">
      <alignment horizontal="right" vertical="top" wrapText="1" shrinkToFit="1" readingOrder="1"/>
    </xf>
    <xf numFmtId="177" fontId="10" fillId="0" borderId="9" xfId="0" applyNumberFormat="1" applyFont="1" applyBorder="1" applyAlignment="1">
      <alignment horizontal="right" vertical="top" wrapText="1" shrinkToFit="1" readingOrder="1"/>
    </xf>
    <xf numFmtId="177" fontId="10" fillId="0" borderId="27" xfId="0" applyNumberFormat="1" applyFont="1" applyBorder="1" applyAlignment="1">
      <alignment horizontal="right" vertical="top" wrapText="1" shrinkToFit="1" readingOrder="1"/>
    </xf>
    <xf numFmtId="0" fontId="7" fillId="0" borderId="0" xfId="0" applyFont="1" applyAlignment="1">
      <alignment horizontal="left" vertical="top" readingOrder="1"/>
    </xf>
    <xf numFmtId="0" fontId="10" fillId="0" borderId="40" xfId="0" applyFont="1" applyBorder="1" applyAlignment="1">
      <alignment horizontal="center" vertical="top" wrapText="1" readingOrder="1"/>
    </xf>
    <xf numFmtId="0" fontId="10" fillId="0" borderId="9" xfId="0" applyFont="1" applyBorder="1" applyAlignment="1">
      <alignment horizontal="center" vertical="top" wrapText="1" readingOrder="1"/>
    </xf>
    <xf numFmtId="0" fontId="10" fillId="0" borderId="27" xfId="0" applyFont="1" applyBorder="1" applyAlignment="1">
      <alignment horizontal="center" vertical="top" wrapText="1" readingOrder="1"/>
    </xf>
    <xf numFmtId="179" fontId="10" fillId="0" borderId="9" xfId="0" applyNumberFormat="1" applyFont="1" applyBorder="1" applyAlignment="1">
      <alignment horizontal="center" vertical="top" wrapText="1" readingOrder="1"/>
    </xf>
    <xf numFmtId="178" fontId="10" fillId="0" borderId="9" xfId="0" applyNumberFormat="1" applyFont="1" applyBorder="1" applyAlignment="1">
      <alignment horizontal="center" vertical="top" wrapText="1" readingOrder="1"/>
    </xf>
    <xf numFmtId="0" fontId="10" fillId="0" borderId="9" xfId="0" applyFont="1" applyBorder="1" applyAlignment="1">
      <alignment vertical="top" wrapText="1" readingOrder="1"/>
    </xf>
    <xf numFmtId="182" fontId="10" fillId="0" borderId="9" xfId="0" applyNumberFormat="1" applyFont="1" applyBorder="1" applyAlignment="1">
      <alignment vertical="top" wrapText="1" readingOrder="1"/>
    </xf>
    <xf numFmtId="183" fontId="10" fillId="0" borderId="9" xfId="0" applyNumberFormat="1" applyFont="1" applyBorder="1" applyAlignment="1">
      <alignment vertical="top" wrapText="1" readingOrder="1"/>
    </xf>
    <xf numFmtId="0" fontId="10" fillId="0" borderId="9" xfId="0" applyFont="1" applyBorder="1" applyAlignment="1">
      <alignment horizontal="left" vertical="top" wrapText="1" readingOrder="1"/>
    </xf>
    <xf numFmtId="0" fontId="10" fillId="0" borderId="25" xfId="0" applyFont="1" applyBorder="1" applyAlignment="1">
      <alignment horizontal="center" vertical="top" wrapText="1" readingOrder="1"/>
    </xf>
    <xf numFmtId="183" fontId="10" fillId="0" borderId="25" xfId="0" applyNumberFormat="1" applyFont="1" applyBorder="1" applyAlignment="1">
      <alignment vertical="top" wrapText="1" readingOrder="1"/>
    </xf>
    <xf numFmtId="0" fontId="10" fillId="0" borderId="31" xfId="0" applyFont="1" applyBorder="1" applyAlignment="1">
      <alignment horizontal="center" vertical="top" wrapText="1" readingOrder="1"/>
    </xf>
    <xf numFmtId="0" fontId="10" fillId="0" borderId="32" xfId="0" applyFont="1" applyBorder="1" applyAlignment="1">
      <alignment horizontal="center" vertical="top" wrapText="1" readingOrder="1"/>
    </xf>
    <xf numFmtId="0" fontId="10" fillId="0" borderId="33" xfId="0" applyFont="1" applyBorder="1" applyAlignment="1">
      <alignment horizontal="center" vertical="top" wrapText="1" readingOrder="1"/>
    </xf>
    <xf numFmtId="179" fontId="10" fillId="0" borderId="32" xfId="0" applyNumberFormat="1" applyFont="1" applyBorder="1" applyAlignment="1">
      <alignment horizontal="center" vertical="top" wrapText="1" readingOrder="1"/>
    </xf>
    <xf numFmtId="178" fontId="10" fillId="0" borderId="32" xfId="0" applyNumberFormat="1" applyFont="1" applyBorder="1" applyAlignment="1">
      <alignment horizontal="center" vertical="top" wrapText="1" readingOrder="1"/>
    </xf>
    <xf numFmtId="0" fontId="10" fillId="0" borderId="32" xfId="0" applyFont="1" applyBorder="1" applyAlignment="1">
      <alignment vertical="top" wrapText="1" readingOrder="1"/>
    </xf>
    <xf numFmtId="182" fontId="10" fillId="0" borderId="32" xfId="0" applyNumberFormat="1" applyFont="1" applyBorder="1" applyAlignment="1">
      <alignment vertical="top" wrapText="1" readingOrder="1"/>
    </xf>
    <xf numFmtId="183" fontId="10" fillId="0" borderId="32" xfId="0" applyNumberFormat="1" applyFont="1" applyBorder="1" applyAlignment="1">
      <alignment vertical="top" wrapText="1" readingOrder="1"/>
    </xf>
    <xf numFmtId="0" fontId="10" fillId="0" borderId="32" xfId="0" applyFont="1" applyBorder="1" applyAlignment="1">
      <alignment horizontal="left" vertical="top" wrapText="1" readingOrder="1"/>
    </xf>
    <xf numFmtId="0" fontId="10" fillId="0" borderId="34" xfId="0" applyFont="1" applyBorder="1" applyAlignment="1">
      <alignment horizontal="center" vertical="top" wrapText="1" readingOrder="1"/>
    </xf>
    <xf numFmtId="183" fontId="10" fillId="0" borderId="34" xfId="0" applyNumberFormat="1" applyFont="1" applyBorder="1" applyAlignment="1">
      <alignment vertical="top" wrapText="1" readingOrder="1"/>
    </xf>
    <xf numFmtId="180" fontId="10" fillId="0" borderId="32" xfId="0" applyNumberFormat="1" applyFont="1" applyBorder="1" applyAlignment="1">
      <alignment horizontal="right" vertical="top" wrapText="1" readingOrder="1"/>
    </xf>
    <xf numFmtId="181" fontId="10" fillId="0" borderId="32" xfId="0" applyNumberFormat="1" applyFont="1" applyBorder="1" applyAlignment="1">
      <alignment horizontal="right" vertical="top" wrapText="1" shrinkToFit="1" readingOrder="1"/>
    </xf>
    <xf numFmtId="176" fontId="10" fillId="0" borderId="32" xfId="0" applyNumberFormat="1" applyFont="1" applyBorder="1" applyAlignment="1">
      <alignment horizontal="right" vertical="top" wrapText="1" shrinkToFit="1" readingOrder="1"/>
    </xf>
    <xf numFmtId="177" fontId="10" fillId="0" borderId="32" xfId="0" applyNumberFormat="1" applyFont="1" applyBorder="1" applyAlignment="1">
      <alignment horizontal="right" vertical="top" wrapText="1" shrinkToFit="1" readingOrder="1"/>
    </xf>
    <xf numFmtId="177" fontId="10" fillId="0" borderId="33" xfId="0" applyNumberFormat="1" applyFont="1" applyBorder="1" applyAlignment="1">
      <alignment horizontal="right" vertical="top" wrapText="1" shrinkToFit="1" readingOrder="1"/>
    </xf>
    <xf numFmtId="0" fontId="2" fillId="0" borderId="0" xfId="0" applyFont="1" applyAlignment="1">
      <alignment horizontal="left" vertical="center"/>
    </xf>
    <xf numFmtId="183" fontId="10" fillId="0" borderId="22" xfId="0" applyNumberFormat="1" applyFont="1" applyBorder="1" applyAlignment="1">
      <alignment horizontal="left" vertical="top" wrapText="1" readingOrder="1"/>
    </xf>
    <xf numFmtId="183" fontId="10" fillId="0" borderId="9" xfId="0" applyNumberFormat="1" applyFont="1" applyBorder="1" applyAlignment="1">
      <alignment horizontal="left" vertical="top" wrapText="1" readingOrder="1"/>
    </xf>
    <xf numFmtId="183" fontId="10" fillId="0" borderId="32" xfId="0" applyNumberFormat="1" applyFont="1" applyBorder="1" applyAlignment="1">
      <alignment horizontal="left" vertical="top" wrapText="1" readingOrder="1"/>
    </xf>
    <xf numFmtId="184" fontId="10" fillId="0" borderId="22" xfId="0" applyNumberFormat="1" applyFont="1" applyBorder="1" applyAlignment="1">
      <alignment horizontal="left" vertical="top" wrapText="1" readingOrder="1"/>
    </xf>
    <xf numFmtId="184" fontId="10" fillId="0" borderId="9" xfId="0" applyNumberFormat="1" applyFont="1" applyBorder="1" applyAlignment="1">
      <alignment horizontal="left" vertical="top" wrapText="1" readingOrder="1"/>
    </xf>
    <xf numFmtId="184" fontId="10" fillId="0" borderId="32" xfId="0" applyNumberFormat="1" applyFont="1" applyBorder="1" applyAlignment="1">
      <alignment horizontal="left" vertical="top" wrapText="1" readingOrder="1"/>
    </xf>
    <xf numFmtId="0" fontId="2" fillId="0" borderId="0" xfId="0" applyFont="1" applyAlignment="1">
      <alignment horizontal="left" vertical="center" wrapText="1"/>
    </xf>
    <xf numFmtId="0" fontId="10" fillId="0" borderId="6" xfId="0" applyFont="1" applyBorder="1" applyAlignment="1">
      <alignment horizontal="left" vertical="top" wrapText="1" readingOrder="1"/>
    </xf>
    <xf numFmtId="0" fontId="10" fillId="0" borderId="7" xfId="0" applyFont="1" applyBorder="1" applyAlignment="1">
      <alignment horizontal="left" vertical="top" wrapText="1" readingOrder="1"/>
    </xf>
    <xf numFmtId="0" fontId="10" fillId="0" borderId="27" xfId="0" applyFont="1" applyBorder="1" applyAlignment="1">
      <alignment horizontal="left" vertical="top" wrapText="1" readingOrder="1"/>
    </xf>
    <xf numFmtId="0" fontId="10" fillId="0" borderId="40" xfId="0" applyFont="1" applyBorder="1" applyAlignment="1">
      <alignment horizontal="left" vertical="top" wrapText="1" readingOrder="1"/>
    </xf>
    <xf numFmtId="0" fontId="10" fillId="0" borderId="33" xfId="0" applyFont="1" applyBorder="1" applyAlignment="1">
      <alignment horizontal="left" vertical="top" wrapText="1" readingOrder="1"/>
    </xf>
    <xf numFmtId="0" fontId="10" fillId="0" borderId="31" xfId="0" applyFont="1" applyBorder="1" applyAlignment="1">
      <alignment horizontal="left" vertical="top" wrapText="1" readingOrder="1"/>
    </xf>
    <xf numFmtId="0" fontId="6" fillId="0" borderId="0" xfId="0" applyFont="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7" xfId="0" applyFont="1" applyFill="1" applyBorder="1" applyAlignment="1">
      <alignment horizontal="center" vertical="center"/>
    </xf>
    <xf numFmtId="0" fontId="9" fillId="2" borderId="17" xfId="0" applyFont="1" applyFill="1" applyBorder="1" applyAlignment="1">
      <alignment horizontal="center" vertical="center" wrapText="1" readingOrder="1"/>
    </xf>
    <xf numFmtId="0" fontId="9" fillId="2" borderId="15" xfId="0" applyFont="1" applyFill="1" applyBorder="1" applyAlignment="1">
      <alignment horizontal="center" vertical="center" wrapText="1" readingOrder="1"/>
    </xf>
    <xf numFmtId="0" fontId="9" fillId="3" borderId="22" xfId="0" applyFont="1" applyFill="1" applyBorder="1" applyAlignment="1">
      <alignment horizontal="center" vertical="center" wrapText="1" readingOrder="1"/>
    </xf>
    <xf numFmtId="0" fontId="9" fillId="3" borderId="19" xfId="0" applyFont="1" applyFill="1" applyBorder="1" applyAlignment="1">
      <alignment horizontal="center" vertical="center" wrapText="1" readingOrder="1"/>
    </xf>
    <xf numFmtId="0" fontId="9" fillId="3" borderId="24" xfId="0" applyFont="1" applyFill="1" applyBorder="1" applyAlignment="1">
      <alignment horizontal="center" vertical="center" wrapText="1" readingOrder="1"/>
    </xf>
    <xf numFmtId="0" fontId="9" fillId="2" borderId="22" xfId="0" applyFont="1" applyFill="1" applyBorder="1" applyAlignment="1">
      <alignment horizontal="center" vertical="center" wrapText="1" readingOrder="1"/>
    </xf>
    <xf numFmtId="0" fontId="9" fillId="2" borderId="19" xfId="0" applyFont="1" applyFill="1" applyBorder="1" applyAlignment="1">
      <alignment horizontal="center" vertical="center" wrapText="1" readingOrder="1"/>
    </xf>
    <xf numFmtId="0" fontId="9" fillId="2" borderId="24" xfId="0" applyFont="1" applyFill="1" applyBorder="1" applyAlignment="1">
      <alignment horizontal="center" vertical="center" wrapText="1" readingOrder="1"/>
    </xf>
    <xf numFmtId="0" fontId="9" fillId="3" borderId="6" xfId="0" applyFont="1" applyFill="1" applyBorder="1" applyAlignment="1">
      <alignment horizontal="center" vertical="center" wrapText="1" readingOrder="1"/>
    </xf>
    <xf numFmtId="0" fontId="9" fillId="3" borderId="13" xfId="0" applyFont="1" applyFill="1" applyBorder="1" applyAlignment="1">
      <alignment horizontal="center" vertical="center" wrapText="1" readingOrder="1"/>
    </xf>
    <xf numFmtId="0" fontId="9" fillId="3" borderId="12" xfId="0" applyFont="1" applyFill="1" applyBorder="1" applyAlignment="1">
      <alignment horizontal="center" vertical="center" wrapText="1" readingOrder="1"/>
    </xf>
    <xf numFmtId="0" fontId="9" fillId="2" borderId="28" xfId="0" applyFont="1" applyFill="1" applyBorder="1" applyAlignment="1">
      <alignment horizontal="center" vertical="center" wrapText="1" readingOrder="1"/>
    </xf>
    <xf numFmtId="0" fontId="9" fillId="2" borderId="29" xfId="0" applyFont="1" applyFill="1" applyBorder="1" applyAlignment="1">
      <alignment horizontal="center" vertical="center" wrapText="1" readingOrder="1"/>
    </xf>
    <xf numFmtId="0" fontId="9" fillId="2" borderId="30" xfId="0" applyFont="1" applyFill="1" applyBorder="1" applyAlignment="1">
      <alignment horizontal="center" vertical="center" wrapText="1" readingOrder="1"/>
    </xf>
    <xf numFmtId="0" fontId="9" fillId="3" borderId="20"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3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20" xfId="0" applyFont="1" applyFill="1" applyBorder="1" applyAlignment="1">
      <alignment horizontal="center" vertical="center" wrapText="1" readingOrder="1"/>
    </xf>
    <xf numFmtId="0" fontId="9" fillId="3" borderId="0" xfId="0" applyFont="1" applyFill="1" applyAlignment="1">
      <alignment horizontal="center" vertical="center" wrapText="1" readingOrder="1"/>
    </xf>
    <xf numFmtId="0" fontId="9" fillId="3" borderId="16" xfId="0" applyFont="1" applyFill="1" applyBorder="1" applyAlignment="1">
      <alignment horizontal="center" vertical="center" wrapText="1" readingOrder="1"/>
    </xf>
    <xf numFmtId="0" fontId="9" fillId="3" borderId="23" xfId="0" applyFont="1" applyFill="1" applyBorder="1" applyAlignment="1">
      <alignment horizontal="center" vertical="center" wrapText="1" readingOrder="1"/>
    </xf>
    <xf numFmtId="0" fontId="9" fillId="3" borderId="5" xfId="0" applyFont="1" applyFill="1" applyBorder="1" applyAlignment="1">
      <alignment horizontal="center" vertical="center" wrapText="1" readingOrder="1"/>
    </xf>
    <xf numFmtId="0" fontId="9" fillId="3" borderId="8" xfId="0" applyFont="1" applyFill="1" applyBorder="1" applyAlignment="1">
      <alignment horizontal="center" vertical="center" wrapText="1" readingOrder="1"/>
    </xf>
    <xf numFmtId="0" fontId="9" fillId="4" borderId="22" xfId="0" applyFont="1" applyFill="1" applyBorder="1" applyAlignment="1">
      <alignment horizontal="center" vertical="center" wrapText="1" shrinkToFit="1" readingOrder="1"/>
    </xf>
    <xf numFmtId="0" fontId="9" fillId="4" borderId="19" xfId="0" applyFont="1" applyFill="1" applyBorder="1" applyAlignment="1">
      <alignment horizontal="center" vertical="center" wrapText="1" shrinkToFit="1" readingOrder="1"/>
    </xf>
    <xf numFmtId="0" fontId="9" fillId="4" borderId="24" xfId="0" applyFont="1" applyFill="1" applyBorder="1" applyAlignment="1">
      <alignment horizontal="center" vertical="center" wrapText="1" shrinkToFit="1" readingOrder="1"/>
    </xf>
    <xf numFmtId="0" fontId="9" fillId="2" borderId="21" xfId="0" applyFont="1" applyFill="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2" borderId="20" xfId="0" applyFont="1" applyFill="1" applyBorder="1" applyAlignment="1">
      <alignment horizontal="center" vertical="center" wrapText="1" readingOrder="1"/>
    </xf>
    <xf numFmtId="0" fontId="9" fillId="2" borderId="16" xfId="0" applyFont="1" applyFill="1" applyBorder="1" applyAlignment="1">
      <alignment horizontal="center" vertical="center" wrapText="1" readingOrder="1"/>
    </xf>
    <xf numFmtId="0" fontId="9" fillId="2" borderId="23"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9" fillId="2" borderId="22" xfId="0" applyFont="1" applyFill="1" applyBorder="1" applyAlignment="1">
      <alignment horizontal="center" vertical="center" wrapText="1" shrinkToFit="1" readingOrder="1"/>
    </xf>
    <xf numFmtId="0" fontId="9" fillId="2" borderId="19" xfId="0" applyFont="1" applyFill="1" applyBorder="1" applyAlignment="1">
      <alignment horizontal="center" vertical="center" wrapText="1" shrinkToFit="1" readingOrder="1"/>
    </xf>
    <xf numFmtId="0" fontId="9" fillId="2" borderId="24" xfId="0" applyFont="1" applyFill="1" applyBorder="1" applyAlignment="1">
      <alignment horizontal="center" vertical="center" wrapText="1" shrinkToFit="1" readingOrder="1"/>
    </xf>
    <xf numFmtId="0" fontId="9" fillId="3" borderId="22" xfId="0" applyFont="1" applyFill="1" applyBorder="1" applyAlignment="1">
      <alignment horizontal="center" vertical="center" wrapText="1" shrinkToFit="1" readingOrder="1"/>
    </xf>
    <xf numFmtId="0" fontId="9" fillId="3" borderId="19" xfId="0" applyFont="1" applyFill="1" applyBorder="1" applyAlignment="1">
      <alignment horizontal="center" vertical="center" wrapText="1" shrinkToFit="1" readingOrder="1"/>
    </xf>
    <xf numFmtId="0" fontId="9" fillId="3" borderId="24" xfId="0" applyFont="1" applyFill="1" applyBorder="1" applyAlignment="1">
      <alignment horizontal="center" vertical="center" wrapText="1" shrinkToFit="1" readingOrder="1"/>
    </xf>
    <xf numFmtId="0" fontId="9" fillId="3" borderId="2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21" xfId="0" applyFont="1" applyFill="1" applyBorder="1" applyAlignment="1">
      <alignment horizontal="center" vertical="center" wrapText="1" shrinkToFit="1" readingOrder="1"/>
    </xf>
    <xf numFmtId="0" fontId="9" fillId="4" borderId="20" xfId="0" applyFont="1" applyFill="1" applyBorder="1" applyAlignment="1">
      <alignment horizontal="center" vertical="center" wrapText="1" shrinkToFit="1" readingOrder="1"/>
    </xf>
    <xf numFmtId="0" fontId="9" fillId="4" borderId="23" xfId="0" applyFont="1" applyFill="1" applyBorder="1" applyAlignment="1">
      <alignment horizontal="center" vertical="center" wrapText="1" shrinkToFit="1" readingOrder="1"/>
    </xf>
    <xf numFmtId="0" fontId="9" fillId="4" borderId="25" xfId="0" applyFont="1" applyFill="1" applyBorder="1" applyAlignment="1">
      <alignment horizontal="center" vertical="center" wrapText="1" shrinkToFit="1" readingOrder="1"/>
    </xf>
    <xf numFmtId="0" fontId="9" fillId="3" borderId="2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shrinkToFit="1" readingOrder="1"/>
    </xf>
    <xf numFmtId="0" fontId="9" fillId="2" borderId="9" xfId="0" applyFont="1" applyFill="1" applyBorder="1" applyAlignment="1">
      <alignment horizontal="center" vertical="center" wrapText="1" readingOrder="1"/>
    </xf>
    <xf numFmtId="0" fontId="9" fillId="3" borderId="21" xfId="0" applyFont="1" applyFill="1" applyBorder="1" applyAlignment="1">
      <alignment horizontal="center" vertical="center" wrapText="1" shrinkToFit="1" readingOrder="1"/>
    </xf>
    <xf numFmtId="0" fontId="9" fillId="3" borderId="20" xfId="0" applyFont="1" applyFill="1" applyBorder="1" applyAlignment="1">
      <alignment horizontal="center" vertical="center" wrapText="1" shrinkToFit="1" readingOrder="1"/>
    </xf>
    <xf numFmtId="0" fontId="9" fillId="3" borderId="23" xfId="0" applyFont="1" applyFill="1" applyBorder="1" applyAlignment="1">
      <alignment horizontal="center" vertical="center" wrapText="1" shrinkToFit="1" readingOrder="1"/>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9" fillId="3" borderId="9"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9" fillId="2" borderId="25" xfId="0" applyFont="1" applyFill="1" applyBorder="1" applyAlignment="1">
      <alignment horizontal="center" vertical="center" wrapText="1" readingOrder="1"/>
    </xf>
    <xf numFmtId="0" fontId="9" fillId="3" borderId="2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9" fillId="2" borderId="7" xfId="0" applyFont="1" applyFill="1" applyBorder="1" applyAlignment="1">
      <alignment horizontal="center" vertical="center" wrapText="1" shrinkToFit="1" readingOrder="1"/>
    </xf>
    <xf numFmtId="0" fontId="9" fillId="2" borderId="10" xfId="0" applyFont="1" applyFill="1" applyBorder="1" applyAlignment="1">
      <alignment horizontal="center" vertical="center" wrapText="1" shrinkToFit="1" readingOrder="1"/>
    </xf>
    <xf numFmtId="0" fontId="9" fillId="2" borderId="14" xfId="0" applyFont="1" applyFill="1" applyBorder="1" applyAlignment="1">
      <alignment horizontal="center" vertical="center" wrapText="1" shrinkToFit="1" readingOrder="1"/>
    </xf>
    <xf numFmtId="0" fontId="9" fillId="2" borderId="4" xfId="0" applyFont="1" applyFill="1" applyBorder="1" applyAlignment="1">
      <alignment horizontal="center" vertical="center" wrapText="1" readingOrder="1"/>
    </xf>
    <xf numFmtId="0" fontId="9" fillId="2" borderId="0" xfId="0" applyFont="1" applyFill="1" applyAlignment="1">
      <alignment horizontal="center" vertical="center" wrapText="1" readingOrder="1"/>
    </xf>
    <xf numFmtId="0" fontId="9" fillId="2" borderId="5" xfId="0" applyFont="1" applyFill="1" applyBorder="1" applyAlignment="1">
      <alignment horizontal="center" vertical="center" wrapText="1" readingOrder="1"/>
    </xf>
    <xf numFmtId="0" fontId="9" fillId="3" borderId="21" xfId="0" applyFont="1" applyFill="1" applyBorder="1" applyAlignment="1">
      <alignment horizontal="center" vertical="center" wrapText="1" readingOrder="1"/>
    </xf>
    <xf numFmtId="0" fontId="9" fillId="3" borderId="11" xfId="0" applyFont="1" applyFill="1" applyBorder="1" applyAlignment="1">
      <alignment horizontal="center" vertical="center" wrapText="1" readingOrder="1"/>
    </xf>
    <xf numFmtId="0" fontId="9" fillId="2" borderId="2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3" borderId="4" xfId="0" applyFont="1" applyFill="1" applyBorder="1" applyAlignment="1">
      <alignment horizontal="center" vertical="center" wrapText="1" readingOrder="1"/>
    </xf>
    <xf numFmtId="0" fontId="9" fillId="2" borderId="2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4" borderId="21" xfId="0" applyFont="1" applyFill="1" applyBorder="1" applyAlignment="1">
      <alignment horizontal="center" vertical="center" wrapText="1" shrinkToFit="1"/>
    </xf>
    <xf numFmtId="0" fontId="9"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56"/>
  <sheetViews>
    <sheetView tabSelected="1" view="pageBreakPreview" zoomScale="80" zoomScaleNormal="80" zoomScaleSheetLayoutView="80" workbookViewId="0">
      <pane xSplit="4" ySplit="9" topLeftCell="BI10" activePane="bottomRight" state="frozen"/>
      <selection pane="topRight" activeCell="E1" sqref="E1"/>
      <selection pane="bottomLeft" activeCell="A10" sqref="A10"/>
      <selection pane="bottomRight" activeCell="A10" sqref="A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57" customWidth="1"/>
    <col min="13" max="13" width="10.453125" style="5" customWidth="1"/>
    <col min="14" max="14" width="13.453125" style="5" customWidth="1"/>
    <col min="15" max="15" width="50.81640625" style="57" customWidth="1"/>
    <col min="16" max="16" width="10.453125" style="5" customWidth="1"/>
    <col min="17" max="17" width="50.81640625" style="57" customWidth="1"/>
    <col min="18" max="18" width="10.453125" style="5" customWidth="1"/>
    <col min="19" max="19" width="18.453125" style="5" customWidth="1"/>
    <col min="20" max="21" width="15.26953125" style="5" customWidth="1"/>
    <col min="22" max="22" width="10.453125" style="5" customWidth="1"/>
    <col min="23" max="23" width="45.6328125" style="57" customWidth="1"/>
    <col min="24" max="26" width="13.6328125" style="5" customWidth="1"/>
    <col min="27" max="27" width="24.7265625" style="5" customWidth="1"/>
    <col min="28" max="28" width="10.453125" style="5" customWidth="1"/>
    <col min="29" max="29" width="45.6328125" style="57" customWidth="1"/>
    <col min="30" max="32" width="13.6328125" style="5" customWidth="1"/>
    <col min="33" max="33" width="24.7265625" style="5" customWidth="1"/>
    <col min="34" max="34" width="10.453125" style="5" customWidth="1"/>
    <col min="35" max="35" width="45.6328125" style="57" customWidth="1"/>
    <col min="36" max="38" width="13.6328125" style="5" customWidth="1"/>
    <col min="39" max="39" width="24.7265625" style="5" customWidth="1"/>
    <col min="40" max="40" width="10.453125" style="5" customWidth="1"/>
    <col min="41" max="41" width="37.6328125" style="57" customWidth="1"/>
    <col min="42" max="42" width="10.453125" style="5" customWidth="1"/>
    <col min="43" max="43" width="37.6328125" style="57" customWidth="1"/>
    <col min="44" max="44" width="10.453125" style="5" customWidth="1"/>
    <col min="45" max="45" width="37.6328125" style="64" customWidth="1"/>
    <col min="46" max="46" width="10.453125" style="5" customWidth="1"/>
    <col min="47" max="47" width="37.6328125" style="64" customWidth="1"/>
    <col min="48" max="48" width="10.453125" style="5" customWidth="1"/>
    <col min="49" max="49" width="37.6328125" style="64" customWidth="1"/>
    <col min="50" max="50" width="10.453125" style="5" customWidth="1"/>
    <col min="51" max="51" width="37.6328125" style="64" customWidth="1"/>
    <col min="52" max="52" width="10.453125" style="5" customWidth="1"/>
    <col min="53" max="53" width="37.6328125" style="64" customWidth="1"/>
    <col min="54" max="54" width="10.453125" style="5" customWidth="1"/>
    <col min="55" max="55" width="37.6328125" style="64" customWidth="1"/>
    <col min="56" max="56" width="10.453125" style="5" customWidth="1"/>
    <col min="57" max="57" width="37.6328125" style="64" customWidth="1"/>
    <col min="58" max="58" width="10.453125" style="5" customWidth="1"/>
    <col min="59" max="59" width="37.6328125" style="64" customWidth="1"/>
    <col min="60" max="60" width="11.81640625" style="6" customWidth="1"/>
    <col min="61" max="61" width="37.6328125" style="64" customWidth="1"/>
    <col min="62" max="64" width="11.81640625" style="6" customWidth="1"/>
    <col min="65" max="65" width="12.453125" style="6" customWidth="1"/>
    <col min="66" max="66" width="11.90625" style="6" customWidth="1"/>
    <col min="67" max="67" width="20.81640625" style="64" customWidth="1"/>
    <col min="68" max="68" width="11.81640625" style="6" customWidth="1"/>
    <col min="69" max="69" width="20.6328125" style="64" customWidth="1"/>
    <col min="70" max="70" width="11.81640625" style="6" customWidth="1"/>
    <col min="71" max="71" width="20.6328125" style="64" customWidth="1"/>
    <col min="72" max="73" width="20.6328125" style="6" customWidth="1"/>
    <col min="74" max="74" width="10.453125" style="5" customWidth="1"/>
    <col min="75" max="75" width="37.6328125" style="57" customWidth="1"/>
    <col min="76" max="77" width="20.81640625" style="5" customWidth="1"/>
    <col min="78" max="78" width="10.453125" style="5" customWidth="1"/>
    <col min="79" max="79" width="37.6328125" style="57" customWidth="1"/>
    <col min="80" max="80" width="30.54296875" style="57"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135" t="s">
        <v>3</v>
      </c>
      <c r="B2" s="136"/>
      <c r="C2" s="136"/>
      <c r="D2" s="137"/>
      <c r="E2" s="135" t="s">
        <v>1</v>
      </c>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72" t="s">
        <v>2</v>
      </c>
      <c r="CC2" s="73"/>
      <c r="CD2" s="73"/>
      <c r="CE2" s="73"/>
      <c r="CF2" s="73"/>
      <c r="CG2" s="73"/>
      <c r="CH2" s="73"/>
      <c r="CI2" s="73"/>
      <c r="CJ2" s="73"/>
      <c r="CK2" s="73"/>
      <c r="CL2" s="73"/>
      <c r="CM2" s="73"/>
      <c r="CN2" s="73"/>
      <c r="CO2" s="73"/>
      <c r="CP2" s="73"/>
      <c r="CQ2" s="73"/>
      <c r="CR2" s="74"/>
    </row>
    <row r="3" spans="1:96" s="8" customFormat="1" ht="19.25" customHeight="1" x14ac:dyDescent="0.2">
      <c r="A3" s="148" t="s">
        <v>4</v>
      </c>
      <c r="B3" s="141" t="s">
        <v>3570</v>
      </c>
      <c r="C3" s="141" t="s">
        <v>3568</v>
      </c>
      <c r="D3" s="138" t="s">
        <v>3571</v>
      </c>
      <c r="E3" s="86" t="s">
        <v>3603</v>
      </c>
      <c r="F3" s="104" t="s">
        <v>3602</v>
      </c>
      <c r="G3" s="104" t="s">
        <v>3659</v>
      </c>
      <c r="H3" s="105"/>
      <c r="I3" s="104" t="s">
        <v>3661</v>
      </c>
      <c r="J3" s="157"/>
      <c r="K3" s="157"/>
      <c r="L3" s="157"/>
      <c r="M3" s="104" t="s">
        <v>3662</v>
      </c>
      <c r="N3" s="157"/>
      <c r="O3" s="157"/>
      <c r="P3" s="104" t="s">
        <v>3664</v>
      </c>
      <c r="Q3" s="105"/>
      <c r="R3" s="162" t="s">
        <v>3688</v>
      </c>
      <c r="S3" s="163"/>
      <c r="T3" s="163"/>
      <c r="U3" s="163"/>
      <c r="V3" s="163"/>
      <c r="W3" s="163"/>
      <c r="X3" s="163"/>
      <c r="Y3" s="163"/>
      <c r="Z3" s="163"/>
      <c r="AA3" s="163"/>
      <c r="AB3" s="163"/>
      <c r="AC3" s="163"/>
      <c r="AD3" s="163"/>
      <c r="AE3" s="163"/>
      <c r="AF3" s="163"/>
      <c r="AG3" s="163"/>
      <c r="AH3" s="163"/>
      <c r="AI3" s="163"/>
      <c r="AJ3" s="163"/>
      <c r="AK3" s="163"/>
      <c r="AL3" s="163"/>
      <c r="AM3" s="163"/>
      <c r="AN3" s="104" t="s">
        <v>3671</v>
      </c>
      <c r="AO3" s="105"/>
      <c r="AP3" s="131" t="s">
        <v>3698</v>
      </c>
      <c r="AQ3" s="131"/>
      <c r="AR3" s="162" t="s">
        <v>21</v>
      </c>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5"/>
      <c r="BV3" s="104" t="s">
        <v>3677</v>
      </c>
      <c r="BW3" s="157"/>
      <c r="BX3" s="157"/>
      <c r="BY3" s="105"/>
      <c r="BZ3" s="131" t="s">
        <v>3625</v>
      </c>
      <c r="CA3" s="144"/>
      <c r="CB3" s="86" t="s">
        <v>3610</v>
      </c>
      <c r="CC3" s="75"/>
      <c r="CD3" s="75"/>
      <c r="CE3" s="75"/>
      <c r="CF3" s="75"/>
      <c r="CG3" s="75"/>
      <c r="CH3" s="75"/>
      <c r="CI3" s="75"/>
      <c r="CJ3" s="75"/>
      <c r="CK3" s="75"/>
      <c r="CL3" s="75"/>
      <c r="CM3" s="75"/>
      <c r="CN3" s="75"/>
      <c r="CO3" s="75"/>
      <c r="CP3" s="75"/>
      <c r="CQ3" s="75"/>
      <c r="CR3" s="76"/>
    </row>
    <row r="4" spans="1:96" s="8" customFormat="1" ht="19.25" customHeight="1" x14ac:dyDescent="0.2">
      <c r="A4" s="149"/>
      <c r="B4" s="142"/>
      <c r="C4" s="142"/>
      <c r="D4" s="139"/>
      <c r="E4" s="87"/>
      <c r="F4" s="106"/>
      <c r="G4" s="106"/>
      <c r="H4" s="107"/>
      <c r="I4" s="140" t="s">
        <v>0</v>
      </c>
      <c r="J4" s="140"/>
      <c r="K4" s="160" t="s">
        <v>3693</v>
      </c>
      <c r="L4" s="161"/>
      <c r="M4" s="106"/>
      <c r="N4" s="158"/>
      <c r="O4" s="158"/>
      <c r="P4" s="106"/>
      <c r="Q4" s="107"/>
      <c r="R4" s="160" t="s">
        <v>3680</v>
      </c>
      <c r="S4" s="164"/>
      <c r="T4" s="164"/>
      <c r="U4" s="164"/>
      <c r="V4" s="116" t="s">
        <v>3687</v>
      </c>
      <c r="W4" s="117"/>
      <c r="X4" s="117"/>
      <c r="Y4" s="117"/>
      <c r="Z4" s="117"/>
      <c r="AA4" s="117"/>
      <c r="AB4" s="117"/>
      <c r="AC4" s="117"/>
      <c r="AD4" s="117"/>
      <c r="AE4" s="117"/>
      <c r="AF4" s="117"/>
      <c r="AG4" s="117"/>
      <c r="AH4" s="117"/>
      <c r="AI4" s="117"/>
      <c r="AJ4" s="117"/>
      <c r="AK4" s="117"/>
      <c r="AL4" s="117"/>
      <c r="AM4" s="117"/>
      <c r="AN4" s="106"/>
      <c r="AO4" s="107"/>
      <c r="AP4" s="131"/>
      <c r="AQ4" s="131"/>
      <c r="AR4" s="126" t="s">
        <v>3674</v>
      </c>
      <c r="AS4" s="127"/>
      <c r="AT4" s="126" t="s">
        <v>3672</v>
      </c>
      <c r="AU4" s="127"/>
      <c r="AV4" s="126" t="s">
        <v>3613</v>
      </c>
      <c r="AW4" s="127"/>
      <c r="AX4" s="126" t="s">
        <v>3614</v>
      </c>
      <c r="AY4" s="127"/>
      <c r="AZ4" s="126" t="s">
        <v>3673</v>
      </c>
      <c r="BA4" s="127"/>
      <c r="BB4" s="126" t="s">
        <v>3605</v>
      </c>
      <c r="BC4" s="127"/>
      <c r="BD4" s="126" t="s">
        <v>3675</v>
      </c>
      <c r="BE4" s="127"/>
      <c r="BF4" s="126" t="s">
        <v>3676</v>
      </c>
      <c r="BG4" s="127"/>
      <c r="BH4" s="126" t="s">
        <v>3682</v>
      </c>
      <c r="BI4" s="166"/>
      <c r="BJ4" s="12"/>
      <c r="BK4" s="11"/>
      <c r="BL4" s="11"/>
      <c r="BM4" s="11"/>
      <c r="BN4" s="126" t="s">
        <v>3628</v>
      </c>
      <c r="BO4" s="127"/>
      <c r="BP4" s="126" t="s">
        <v>3626</v>
      </c>
      <c r="BQ4" s="127"/>
      <c r="BR4" s="126" t="s">
        <v>3627</v>
      </c>
      <c r="BS4" s="127"/>
      <c r="BT4" s="126" t="s">
        <v>3629</v>
      </c>
      <c r="BU4" s="145" t="s">
        <v>3630</v>
      </c>
      <c r="BV4" s="106"/>
      <c r="BW4" s="158"/>
      <c r="BX4" s="158"/>
      <c r="BY4" s="107"/>
      <c r="BZ4" s="131"/>
      <c r="CA4" s="144"/>
      <c r="CB4" s="87"/>
      <c r="CC4" s="95" t="s">
        <v>3607</v>
      </c>
      <c r="CD4" s="96"/>
      <c r="CE4" s="96"/>
      <c r="CF4" s="97"/>
      <c r="CG4" s="95" t="s">
        <v>3699</v>
      </c>
      <c r="CH4" s="96"/>
      <c r="CI4" s="96"/>
      <c r="CJ4" s="97"/>
      <c r="CK4" s="95" t="s">
        <v>3606</v>
      </c>
      <c r="CL4" s="96"/>
      <c r="CM4" s="96"/>
      <c r="CN4" s="97"/>
      <c r="CO4" s="89" t="s">
        <v>3608</v>
      </c>
      <c r="CP4" s="90"/>
      <c r="CQ4" s="90"/>
      <c r="CR4" s="91"/>
    </row>
    <row r="5" spans="1:96" s="8" customFormat="1" ht="19.25" customHeight="1" x14ac:dyDescent="0.2">
      <c r="A5" s="149"/>
      <c r="B5" s="142"/>
      <c r="C5" s="142"/>
      <c r="D5" s="139"/>
      <c r="E5" s="87"/>
      <c r="F5" s="106"/>
      <c r="G5" s="106"/>
      <c r="H5" s="107"/>
      <c r="I5" s="140"/>
      <c r="J5" s="140"/>
      <c r="K5" s="95"/>
      <c r="L5" s="97"/>
      <c r="M5" s="106"/>
      <c r="N5" s="158"/>
      <c r="O5" s="158"/>
      <c r="P5" s="106"/>
      <c r="Q5" s="107"/>
      <c r="R5" s="95"/>
      <c r="S5" s="96"/>
      <c r="T5" s="96"/>
      <c r="U5" s="97"/>
      <c r="V5" s="118" t="s">
        <v>3689</v>
      </c>
      <c r="W5" s="119"/>
      <c r="X5" s="119"/>
      <c r="Y5" s="119"/>
      <c r="Z5" s="119"/>
      <c r="AA5" s="119"/>
      <c r="AB5" s="118" t="s">
        <v>3690</v>
      </c>
      <c r="AC5" s="119"/>
      <c r="AD5" s="119"/>
      <c r="AE5" s="119"/>
      <c r="AF5" s="119"/>
      <c r="AG5" s="119"/>
      <c r="AH5" s="118" t="s">
        <v>3681</v>
      </c>
      <c r="AI5" s="119"/>
      <c r="AJ5" s="119"/>
      <c r="AK5" s="119"/>
      <c r="AL5" s="119"/>
      <c r="AM5" s="119"/>
      <c r="AN5" s="106"/>
      <c r="AO5" s="107"/>
      <c r="AP5" s="131"/>
      <c r="AQ5" s="131"/>
      <c r="AR5" s="89"/>
      <c r="AS5" s="128"/>
      <c r="AT5" s="89"/>
      <c r="AU5" s="128"/>
      <c r="AV5" s="89"/>
      <c r="AW5" s="128"/>
      <c r="AX5" s="89"/>
      <c r="AY5" s="128"/>
      <c r="AZ5" s="89"/>
      <c r="BA5" s="128"/>
      <c r="BB5" s="89"/>
      <c r="BC5" s="128"/>
      <c r="BD5" s="89"/>
      <c r="BE5" s="128"/>
      <c r="BF5" s="89"/>
      <c r="BG5" s="128"/>
      <c r="BH5" s="89"/>
      <c r="BI5" s="90"/>
      <c r="BJ5" s="118" t="s">
        <v>3683</v>
      </c>
      <c r="BK5" s="118" t="s">
        <v>3684</v>
      </c>
      <c r="BL5" s="118" t="s">
        <v>3685</v>
      </c>
      <c r="BM5" s="167" t="s">
        <v>3686</v>
      </c>
      <c r="BN5" s="89"/>
      <c r="BO5" s="128"/>
      <c r="BP5" s="89"/>
      <c r="BQ5" s="128"/>
      <c r="BR5" s="89"/>
      <c r="BS5" s="128"/>
      <c r="BT5" s="89"/>
      <c r="BU5" s="146"/>
      <c r="BV5" s="106"/>
      <c r="BW5" s="158"/>
      <c r="BX5" s="158"/>
      <c r="BY5" s="107"/>
      <c r="BZ5" s="131"/>
      <c r="CA5" s="144"/>
      <c r="CB5" s="87"/>
      <c r="CC5" s="95"/>
      <c r="CD5" s="96"/>
      <c r="CE5" s="96"/>
      <c r="CF5" s="97"/>
      <c r="CG5" s="95"/>
      <c r="CH5" s="96"/>
      <c r="CI5" s="96"/>
      <c r="CJ5" s="97"/>
      <c r="CK5" s="95"/>
      <c r="CL5" s="96"/>
      <c r="CM5" s="96"/>
      <c r="CN5" s="97"/>
      <c r="CO5" s="89"/>
      <c r="CP5" s="90"/>
      <c r="CQ5" s="90"/>
      <c r="CR5" s="91"/>
    </row>
    <row r="6" spans="1:96" s="8" customFormat="1" ht="37.25" customHeight="1" x14ac:dyDescent="0.2">
      <c r="A6" s="149"/>
      <c r="B6" s="142"/>
      <c r="C6" s="142"/>
      <c r="D6" s="139"/>
      <c r="E6" s="88"/>
      <c r="F6" s="108"/>
      <c r="G6" s="108"/>
      <c r="H6" s="109"/>
      <c r="I6" s="140"/>
      <c r="J6" s="140"/>
      <c r="K6" s="98"/>
      <c r="L6" s="100"/>
      <c r="M6" s="108"/>
      <c r="N6" s="159"/>
      <c r="O6" s="159"/>
      <c r="P6" s="108"/>
      <c r="Q6" s="109"/>
      <c r="R6" s="98"/>
      <c r="S6" s="99"/>
      <c r="T6" s="99"/>
      <c r="U6" s="100"/>
      <c r="V6" s="120"/>
      <c r="W6" s="121"/>
      <c r="X6" s="121"/>
      <c r="Y6" s="121"/>
      <c r="Z6" s="121"/>
      <c r="AA6" s="121"/>
      <c r="AB6" s="120"/>
      <c r="AC6" s="121"/>
      <c r="AD6" s="121"/>
      <c r="AE6" s="121"/>
      <c r="AF6" s="121"/>
      <c r="AG6" s="121"/>
      <c r="AH6" s="120"/>
      <c r="AI6" s="121"/>
      <c r="AJ6" s="121"/>
      <c r="AK6" s="121"/>
      <c r="AL6" s="121"/>
      <c r="AM6" s="121"/>
      <c r="AN6" s="108"/>
      <c r="AO6" s="109"/>
      <c r="AP6" s="131"/>
      <c r="AQ6" s="131"/>
      <c r="AR6" s="92"/>
      <c r="AS6" s="129"/>
      <c r="AT6" s="92"/>
      <c r="AU6" s="129"/>
      <c r="AV6" s="92"/>
      <c r="AW6" s="129"/>
      <c r="AX6" s="92"/>
      <c r="AY6" s="129"/>
      <c r="AZ6" s="92"/>
      <c r="BA6" s="129"/>
      <c r="BB6" s="92"/>
      <c r="BC6" s="129"/>
      <c r="BD6" s="92"/>
      <c r="BE6" s="129"/>
      <c r="BF6" s="92"/>
      <c r="BG6" s="129"/>
      <c r="BH6" s="92"/>
      <c r="BI6" s="93"/>
      <c r="BJ6" s="120"/>
      <c r="BK6" s="120"/>
      <c r="BL6" s="120"/>
      <c r="BM6" s="168"/>
      <c r="BN6" s="92"/>
      <c r="BO6" s="129"/>
      <c r="BP6" s="92"/>
      <c r="BQ6" s="129"/>
      <c r="BR6" s="92"/>
      <c r="BS6" s="129"/>
      <c r="BT6" s="92"/>
      <c r="BU6" s="147"/>
      <c r="BV6" s="108"/>
      <c r="BW6" s="159"/>
      <c r="BX6" s="159"/>
      <c r="BY6" s="109"/>
      <c r="BZ6" s="131"/>
      <c r="CA6" s="144"/>
      <c r="CB6" s="87"/>
      <c r="CC6" s="98"/>
      <c r="CD6" s="99"/>
      <c r="CE6" s="99"/>
      <c r="CF6" s="100"/>
      <c r="CG6" s="98"/>
      <c r="CH6" s="99"/>
      <c r="CI6" s="99"/>
      <c r="CJ6" s="100"/>
      <c r="CK6" s="98"/>
      <c r="CL6" s="99"/>
      <c r="CM6" s="99"/>
      <c r="CN6" s="100"/>
      <c r="CO6" s="92"/>
      <c r="CP6" s="93"/>
      <c r="CQ6" s="93"/>
      <c r="CR6" s="94"/>
    </row>
    <row r="7" spans="1:96" s="71" customFormat="1" ht="11" customHeight="1" x14ac:dyDescent="0.2">
      <c r="A7" s="149"/>
      <c r="B7" s="142"/>
      <c r="C7" s="141" t="s">
        <v>3663</v>
      </c>
      <c r="D7" s="151" t="s">
        <v>7</v>
      </c>
      <c r="E7" s="154" t="s">
        <v>10</v>
      </c>
      <c r="F7" s="110" t="s">
        <v>10</v>
      </c>
      <c r="G7" s="110" t="s">
        <v>12</v>
      </c>
      <c r="H7" s="110" t="s">
        <v>7</v>
      </c>
      <c r="I7" s="113" t="s">
        <v>8</v>
      </c>
      <c r="J7" s="113" t="s">
        <v>3660</v>
      </c>
      <c r="K7" s="113" t="s">
        <v>9</v>
      </c>
      <c r="L7" s="113" t="s">
        <v>11</v>
      </c>
      <c r="M7" s="110" t="s">
        <v>9</v>
      </c>
      <c r="N7" s="110" t="s">
        <v>3696</v>
      </c>
      <c r="O7" s="110" t="s">
        <v>11</v>
      </c>
      <c r="P7" s="110" t="s">
        <v>9</v>
      </c>
      <c r="Q7" s="110" t="s">
        <v>3624</v>
      </c>
      <c r="R7" s="113" t="s">
        <v>9</v>
      </c>
      <c r="S7" s="113" t="s">
        <v>3665</v>
      </c>
      <c r="T7" s="113" t="s">
        <v>3668</v>
      </c>
      <c r="U7" s="113" t="s">
        <v>3697</v>
      </c>
      <c r="V7" s="101" t="s">
        <v>9</v>
      </c>
      <c r="W7" s="101" t="s">
        <v>11</v>
      </c>
      <c r="X7" s="101" t="s">
        <v>3694</v>
      </c>
      <c r="Y7" s="101" t="s">
        <v>3695</v>
      </c>
      <c r="Z7" s="101" t="s">
        <v>3669</v>
      </c>
      <c r="AA7" s="101" t="s">
        <v>3670</v>
      </c>
      <c r="AB7" s="101" t="s">
        <v>9</v>
      </c>
      <c r="AC7" s="101" t="s">
        <v>11</v>
      </c>
      <c r="AD7" s="101" t="s">
        <v>3694</v>
      </c>
      <c r="AE7" s="101" t="s">
        <v>3695</v>
      </c>
      <c r="AF7" s="101" t="s">
        <v>3669</v>
      </c>
      <c r="AG7" s="122" t="s">
        <v>3670</v>
      </c>
      <c r="AH7" s="101" t="s">
        <v>9</v>
      </c>
      <c r="AI7" s="101" t="s">
        <v>11</v>
      </c>
      <c r="AJ7" s="101" t="s">
        <v>3694</v>
      </c>
      <c r="AK7" s="101" t="s">
        <v>3695</v>
      </c>
      <c r="AL7" s="101" t="s">
        <v>3669</v>
      </c>
      <c r="AM7" s="101" t="s">
        <v>3670</v>
      </c>
      <c r="AN7" s="110" t="s">
        <v>9</v>
      </c>
      <c r="AO7" s="80" t="s">
        <v>3638</v>
      </c>
      <c r="AP7" s="131" t="s">
        <v>3637</v>
      </c>
      <c r="AQ7" s="131" t="s">
        <v>3638</v>
      </c>
      <c r="AR7" s="113" t="s">
        <v>9</v>
      </c>
      <c r="AS7" s="77" t="s">
        <v>11</v>
      </c>
      <c r="AT7" s="113" t="s">
        <v>9</v>
      </c>
      <c r="AU7" s="113" t="s">
        <v>11</v>
      </c>
      <c r="AV7" s="113" t="s">
        <v>9</v>
      </c>
      <c r="AW7" s="113" t="s">
        <v>11</v>
      </c>
      <c r="AX7" s="113" t="s">
        <v>9</v>
      </c>
      <c r="AY7" s="113" t="s">
        <v>11</v>
      </c>
      <c r="AZ7" s="113" t="s">
        <v>9</v>
      </c>
      <c r="BA7" s="113" t="s">
        <v>11</v>
      </c>
      <c r="BB7" s="113" t="s">
        <v>9</v>
      </c>
      <c r="BC7" s="113" t="s">
        <v>11</v>
      </c>
      <c r="BD7" s="113" t="s">
        <v>9</v>
      </c>
      <c r="BE7" s="113" t="s">
        <v>3631</v>
      </c>
      <c r="BF7" s="113" t="s">
        <v>9</v>
      </c>
      <c r="BG7" s="113" t="s">
        <v>11</v>
      </c>
      <c r="BH7" s="130" t="s">
        <v>9</v>
      </c>
      <c r="BI7" s="132" t="s">
        <v>11</v>
      </c>
      <c r="BJ7" s="125" t="s">
        <v>9</v>
      </c>
      <c r="BK7" s="125" t="s">
        <v>9</v>
      </c>
      <c r="BL7" s="125" t="s">
        <v>9</v>
      </c>
      <c r="BM7" s="125" t="s">
        <v>9</v>
      </c>
      <c r="BN7" s="113" t="s">
        <v>9</v>
      </c>
      <c r="BO7" s="113" t="s">
        <v>3631</v>
      </c>
      <c r="BP7" s="113" t="s">
        <v>9</v>
      </c>
      <c r="BQ7" s="113" t="s">
        <v>3631</v>
      </c>
      <c r="BR7" s="113" t="s">
        <v>9</v>
      </c>
      <c r="BS7" s="113" t="s">
        <v>11</v>
      </c>
      <c r="BT7" s="113" t="s">
        <v>9</v>
      </c>
      <c r="BU7" s="113" t="s">
        <v>9</v>
      </c>
      <c r="BV7" s="110" t="s">
        <v>9</v>
      </c>
      <c r="BW7" s="80" t="s">
        <v>11</v>
      </c>
      <c r="BX7" s="80" t="s">
        <v>3679</v>
      </c>
      <c r="BY7" s="80" t="s">
        <v>3678</v>
      </c>
      <c r="BZ7" s="80" t="s">
        <v>3637</v>
      </c>
      <c r="CA7" s="104" t="s">
        <v>3638</v>
      </c>
      <c r="CB7" s="87"/>
      <c r="CC7" s="77" t="s">
        <v>3704</v>
      </c>
      <c r="CD7" s="77" t="s">
        <v>3703</v>
      </c>
      <c r="CE7" s="77" t="s">
        <v>3702</v>
      </c>
      <c r="CF7" s="77" t="s">
        <v>3700</v>
      </c>
      <c r="CG7" s="77" t="s">
        <v>3704</v>
      </c>
      <c r="CH7" s="77" t="s">
        <v>3703</v>
      </c>
      <c r="CI7" s="77" t="s">
        <v>3702</v>
      </c>
      <c r="CJ7" s="77" t="s">
        <v>3700</v>
      </c>
      <c r="CK7" s="77" t="s">
        <v>3704</v>
      </c>
      <c r="CL7" s="77" t="s">
        <v>3703</v>
      </c>
      <c r="CM7" s="77" t="s">
        <v>3702</v>
      </c>
      <c r="CN7" s="77" t="s">
        <v>3700</v>
      </c>
      <c r="CO7" s="77" t="s">
        <v>3632</v>
      </c>
      <c r="CP7" s="77" t="s">
        <v>3633</v>
      </c>
      <c r="CQ7" s="77" t="s">
        <v>3651</v>
      </c>
      <c r="CR7" s="83" t="s">
        <v>3701</v>
      </c>
    </row>
    <row r="8" spans="1:96" s="71" customFormat="1" ht="11.4" customHeight="1" x14ac:dyDescent="0.2">
      <c r="A8" s="149"/>
      <c r="B8" s="142"/>
      <c r="C8" s="142"/>
      <c r="D8" s="152"/>
      <c r="E8" s="155"/>
      <c r="F8" s="111"/>
      <c r="G8" s="111"/>
      <c r="H8" s="111"/>
      <c r="I8" s="114"/>
      <c r="J8" s="114"/>
      <c r="K8" s="114"/>
      <c r="L8" s="114"/>
      <c r="M8" s="111"/>
      <c r="N8" s="111"/>
      <c r="O8" s="111"/>
      <c r="P8" s="111"/>
      <c r="Q8" s="111"/>
      <c r="R8" s="114"/>
      <c r="S8" s="114"/>
      <c r="T8" s="114"/>
      <c r="U8" s="114"/>
      <c r="V8" s="102"/>
      <c r="W8" s="102"/>
      <c r="X8" s="102"/>
      <c r="Y8" s="102"/>
      <c r="Z8" s="102"/>
      <c r="AA8" s="102"/>
      <c r="AB8" s="102"/>
      <c r="AC8" s="102"/>
      <c r="AD8" s="102"/>
      <c r="AE8" s="102"/>
      <c r="AF8" s="102"/>
      <c r="AG8" s="123"/>
      <c r="AH8" s="102"/>
      <c r="AI8" s="102"/>
      <c r="AJ8" s="102"/>
      <c r="AK8" s="102"/>
      <c r="AL8" s="102"/>
      <c r="AM8" s="102"/>
      <c r="AN8" s="111"/>
      <c r="AO8" s="81"/>
      <c r="AP8" s="131"/>
      <c r="AQ8" s="131"/>
      <c r="AR8" s="114"/>
      <c r="AS8" s="78"/>
      <c r="AT8" s="114"/>
      <c r="AU8" s="114"/>
      <c r="AV8" s="114"/>
      <c r="AW8" s="114"/>
      <c r="AX8" s="114"/>
      <c r="AY8" s="114"/>
      <c r="AZ8" s="114"/>
      <c r="BA8" s="114"/>
      <c r="BB8" s="114"/>
      <c r="BC8" s="114"/>
      <c r="BD8" s="114"/>
      <c r="BE8" s="114"/>
      <c r="BF8" s="114"/>
      <c r="BG8" s="114"/>
      <c r="BH8" s="130"/>
      <c r="BI8" s="133"/>
      <c r="BJ8" s="125"/>
      <c r="BK8" s="125"/>
      <c r="BL8" s="125"/>
      <c r="BM8" s="125"/>
      <c r="BN8" s="114"/>
      <c r="BO8" s="114"/>
      <c r="BP8" s="114"/>
      <c r="BQ8" s="114"/>
      <c r="BR8" s="114"/>
      <c r="BS8" s="114"/>
      <c r="BT8" s="114"/>
      <c r="BU8" s="114"/>
      <c r="BV8" s="111"/>
      <c r="BW8" s="81"/>
      <c r="BX8" s="81"/>
      <c r="BY8" s="81"/>
      <c r="BZ8" s="81"/>
      <c r="CA8" s="106"/>
      <c r="CB8" s="87"/>
      <c r="CC8" s="78"/>
      <c r="CD8" s="78"/>
      <c r="CE8" s="78"/>
      <c r="CF8" s="78"/>
      <c r="CG8" s="78"/>
      <c r="CH8" s="78"/>
      <c r="CI8" s="78"/>
      <c r="CJ8" s="78"/>
      <c r="CK8" s="78"/>
      <c r="CL8" s="78"/>
      <c r="CM8" s="78"/>
      <c r="CN8" s="78"/>
      <c r="CO8" s="78"/>
      <c r="CP8" s="78"/>
      <c r="CQ8" s="78"/>
      <c r="CR8" s="84"/>
    </row>
    <row r="9" spans="1:96" s="71" customFormat="1" ht="23" customHeight="1" x14ac:dyDescent="0.2">
      <c r="A9" s="150"/>
      <c r="B9" s="143"/>
      <c r="C9" s="143"/>
      <c r="D9" s="153"/>
      <c r="E9" s="156"/>
      <c r="F9" s="112"/>
      <c r="G9" s="112"/>
      <c r="H9" s="112"/>
      <c r="I9" s="115"/>
      <c r="J9" s="115"/>
      <c r="K9" s="115"/>
      <c r="L9" s="115"/>
      <c r="M9" s="112"/>
      <c r="N9" s="112"/>
      <c r="O9" s="112"/>
      <c r="P9" s="112"/>
      <c r="Q9" s="112"/>
      <c r="R9" s="115"/>
      <c r="S9" s="115"/>
      <c r="T9" s="115"/>
      <c r="U9" s="115"/>
      <c r="V9" s="103"/>
      <c r="W9" s="103"/>
      <c r="X9" s="103"/>
      <c r="Y9" s="103"/>
      <c r="Z9" s="103"/>
      <c r="AA9" s="103"/>
      <c r="AB9" s="103"/>
      <c r="AC9" s="103"/>
      <c r="AD9" s="103"/>
      <c r="AE9" s="103"/>
      <c r="AF9" s="103"/>
      <c r="AG9" s="124"/>
      <c r="AH9" s="103"/>
      <c r="AI9" s="103"/>
      <c r="AJ9" s="103"/>
      <c r="AK9" s="103"/>
      <c r="AL9" s="103"/>
      <c r="AM9" s="103"/>
      <c r="AN9" s="112"/>
      <c r="AO9" s="82"/>
      <c r="AP9" s="131"/>
      <c r="AQ9" s="131"/>
      <c r="AR9" s="115"/>
      <c r="AS9" s="79"/>
      <c r="AT9" s="115"/>
      <c r="AU9" s="115"/>
      <c r="AV9" s="115"/>
      <c r="AW9" s="115"/>
      <c r="AX9" s="115"/>
      <c r="AY9" s="115"/>
      <c r="AZ9" s="115"/>
      <c r="BA9" s="115"/>
      <c r="BB9" s="115"/>
      <c r="BC9" s="115"/>
      <c r="BD9" s="115"/>
      <c r="BE9" s="115"/>
      <c r="BF9" s="115"/>
      <c r="BG9" s="115"/>
      <c r="BH9" s="130"/>
      <c r="BI9" s="134"/>
      <c r="BJ9" s="125"/>
      <c r="BK9" s="125"/>
      <c r="BL9" s="125"/>
      <c r="BM9" s="125"/>
      <c r="BN9" s="115"/>
      <c r="BO9" s="115"/>
      <c r="BP9" s="115"/>
      <c r="BQ9" s="115"/>
      <c r="BR9" s="115"/>
      <c r="BS9" s="115"/>
      <c r="BT9" s="115"/>
      <c r="BU9" s="115"/>
      <c r="BV9" s="112"/>
      <c r="BW9" s="82"/>
      <c r="BX9" s="82"/>
      <c r="BY9" s="82"/>
      <c r="BZ9" s="82"/>
      <c r="CA9" s="108"/>
      <c r="CB9" s="88"/>
      <c r="CC9" s="79"/>
      <c r="CD9" s="79"/>
      <c r="CE9" s="79"/>
      <c r="CF9" s="79"/>
      <c r="CG9" s="79"/>
      <c r="CH9" s="79"/>
      <c r="CI9" s="79"/>
      <c r="CJ9" s="79"/>
      <c r="CK9" s="79"/>
      <c r="CL9" s="79"/>
      <c r="CM9" s="79"/>
      <c r="CN9" s="79"/>
      <c r="CO9" s="79"/>
      <c r="CP9" s="79"/>
      <c r="CQ9" s="79"/>
      <c r="CR9" s="85"/>
    </row>
    <row r="10" spans="1:96" s="29" customFormat="1" ht="200" customHeight="1" x14ac:dyDescent="0.2">
      <c r="A10" s="13" t="s">
        <v>22</v>
      </c>
      <c r="B10" s="14"/>
      <c r="C10" s="14" t="str">
        <f>IF(A10="","自動表示",IF(B10="",VLOOKUP(A10,リスト!$C$2:$D$48,2,FALSE),VLOOKUP(一覧表!A10&amp;一覧表!B10,リスト!$C$49:$D$1789,2,FALSE)))</f>
        <v>010006</v>
      </c>
      <c r="D10" s="15" t="str">
        <f>IF(C10="自動表示","自動表示",VLOOKUP(C10,リスト!$D$2:$E$1789,2,FALSE))</f>
        <v>都道府県</v>
      </c>
      <c r="E10" s="13" t="s">
        <v>5</v>
      </c>
      <c r="F10" s="14" t="s">
        <v>3709</v>
      </c>
      <c r="G10" s="16">
        <v>10</v>
      </c>
      <c r="H10" s="14" t="str">
        <f>IF(G10="","自動表示（左隣の「年数」のみ入力）",IF(G10="終期無","終期無",IF(G10=10,"10年",IF(G10&lt;=20,"11年～20年",IF(G10&lt;=80,"20年超","")))))</f>
        <v>10年</v>
      </c>
      <c r="I10" s="14" t="s">
        <v>17</v>
      </c>
      <c r="J10" s="17">
        <v>543</v>
      </c>
      <c r="K10" s="14" t="s">
        <v>18</v>
      </c>
      <c r="L10" s="21" t="s">
        <v>3749</v>
      </c>
      <c r="M10" s="14" t="s">
        <v>18</v>
      </c>
      <c r="N10" s="14" t="s">
        <v>3707</v>
      </c>
      <c r="O10" s="21" t="s">
        <v>3750</v>
      </c>
      <c r="P10" s="14" t="s">
        <v>18</v>
      </c>
      <c r="Q10" s="21" t="s">
        <v>3751</v>
      </c>
      <c r="R10" s="14" t="s">
        <v>18</v>
      </c>
      <c r="S10" s="14" t="s">
        <v>3667</v>
      </c>
      <c r="T10" s="19">
        <v>600</v>
      </c>
      <c r="U10" s="19"/>
      <c r="V10" s="14" t="s">
        <v>18</v>
      </c>
      <c r="W10" s="58" t="s">
        <v>3752</v>
      </c>
      <c r="X10" s="20">
        <v>2019</v>
      </c>
      <c r="Y10" s="20">
        <v>2058</v>
      </c>
      <c r="Z10" s="20">
        <v>39</v>
      </c>
      <c r="AA10" s="19">
        <v>79000</v>
      </c>
      <c r="AB10" s="14" t="s">
        <v>18</v>
      </c>
      <c r="AC10" s="58" t="s">
        <v>3753</v>
      </c>
      <c r="AD10" s="20">
        <v>2019</v>
      </c>
      <c r="AE10" s="20">
        <v>2058</v>
      </c>
      <c r="AF10" s="20">
        <v>39</v>
      </c>
      <c r="AG10" s="19">
        <v>41000</v>
      </c>
      <c r="AH10" s="14" t="s">
        <v>18</v>
      </c>
      <c r="AI10" s="61" t="s">
        <v>3754</v>
      </c>
      <c r="AJ10" s="20">
        <v>2019</v>
      </c>
      <c r="AK10" s="20">
        <v>2058</v>
      </c>
      <c r="AL10" s="20">
        <v>39</v>
      </c>
      <c r="AM10" s="19">
        <v>38000</v>
      </c>
      <c r="AN10" s="14" t="s">
        <v>18</v>
      </c>
      <c r="AO10" s="21" t="s">
        <v>3755</v>
      </c>
      <c r="AP10" s="14" t="s">
        <v>18</v>
      </c>
      <c r="AQ10" s="21" t="s">
        <v>3756</v>
      </c>
      <c r="AR10" s="14" t="s">
        <v>18</v>
      </c>
      <c r="AS10" s="21" t="s">
        <v>3757</v>
      </c>
      <c r="AT10" s="14" t="s">
        <v>18</v>
      </c>
      <c r="AU10" s="21" t="s">
        <v>3758</v>
      </c>
      <c r="AV10" s="14" t="s">
        <v>18</v>
      </c>
      <c r="AW10" s="21" t="s">
        <v>3759</v>
      </c>
      <c r="AX10" s="14" t="s">
        <v>18</v>
      </c>
      <c r="AY10" s="21" t="s">
        <v>3760</v>
      </c>
      <c r="AZ10" s="14" t="s">
        <v>18</v>
      </c>
      <c r="BA10" s="21" t="s">
        <v>3761</v>
      </c>
      <c r="BB10" s="14" t="s">
        <v>18</v>
      </c>
      <c r="BC10" s="21" t="s">
        <v>3762</v>
      </c>
      <c r="BD10" s="14" t="s">
        <v>18</v>
      </c>
      <c r="BE10" s="21" t="s">
        <v>3763</v>
      </c>
      <c r="BF10" s="14" t="s">
        <v>18</v>
      </c>
      <c r="BG10" s="21" t="s">
        <v>3764</v>
      </c>
      <c r="BH10" s="14" t="s">
        <v>19</v>
      </c>
      <c r="BI10" s="21" t="s">
        <v>3765</v>
      </c>
      <c r="BJ10" s="22" t="s">
        <v>19</v>
      </c>
      <c r="BK10" s="22" t="s">
        <v>19</v>
      </c>
      <c r="BL10" s="22" t="s">
        <v>19</v>
      </c>
      <c r="BM10" s="22" t="s">
        <v>19</v>
      </c>
      <c r="BN10" s="14" t="s">
        <v>18</v>
      </c>
      <c r="BO10" s="21" t="s">
        <v>3766</v>
      </c>
      <c r="BP10" s="14" t="s">
        <v>18</v>
      </c>
      <c r="BQ10" s="21" t="s">
        <v>3767</v>
      </c>
      <c r="BR10" s="14" t="s">
        <v>18</v>
      </c>
      <c r="BS10" s="21" t="s">
        <v>3768</v>
      </c>
      <c r="BT10" s="14" t="s">
        <v>18</v>
      </c>
      <c r="BU10" s="14" t="s">
        <v>18</v>
      </c>
      <c r="BV10" s="14" t="s">
        <v>18</v>
      </c>
      <c r="BW10" s="21" t="s">
        <v>3769</v>
      </c>
      <c r="BX10" s="23"/>
      <c r="BY10" s="18" t="s">
        <v>3770</v>
      </c>
      <c r="BZ10" s="14" t="s">
        <v>18</v>
      </c>
      <c r="CA10" s="65" t="s">
        <v>3771</v>
      </c>
      <c r="CB10" s="66" t="s">
        <v>3772</v>
      </c>
      <c r="CC10" s="24">
        <v>5228732</v>
      </c>
      <c r="CD10" s="24">
        <v>5183687</v>
      </c>
      <c r="CE10" s="24">
        <v>5139913</v>
      </c>
      <c r="CF10" s="24">
        <v>5093983</v>
      </c>
      <c r="CG10" s="25">
        <v>7212931</v>
      </c>
      <c r="CH10" s="25">
        <v>7155777.2999999998</v>
      </c>
      <c r="CI10" s="25">
        <v>7096149.04</v>
      </c>
      <c r="CJ10" s="25">
        <v>7076145</v>
      </c>
      <c r="CK10" s="26">
        <v>1.38</v>
      </c>
      <c r="CL10" s="26">
        <v>1.38</v>
      </c>
      <c r="CM10" s="26">
        <v>1.38</v>
      </c>
      <c r="CN10" s="26">
        <v>1.39</v>
      </c>
      <c r="CO10" s="27">
        <v>0.55400000000000005</v>
      </c>
      <c r="CP10" s="27">
        <v>0.56299999999999994</v>
      </c>
      <c r="CQ10" s="27">
        <v>0.57599999999999996</v>
      </c>
      <c r="CR10" s="28">
        <v>0.59</v>
      </c>
    </row>
    <row r="11" spans="1:96" s="29" customFormat="1" ht="200" customHeight="1" x14ac:dyDescent="0.2">
      <c r="A11" s="13" t="s">
        <v>24</v>
      </c>
      <c r="B11" s="14"/>
      <c r="C11" s="14" t="str">
        <f>IF(A11="","自動表示",IF(B11="",VLOOKUP(A11,リスト!$C$2:$D$48,2,FALSE),VLOOKUP(一覧表!A11&amp;一覧表!B11,リスト!$C$49:$D$1789,2,FALSE)))</f>
        <v>020001</v>
      </c>
      <c r="D11" s="15" t="str">
        <f>IF(C11="自動表示","自動表示",VLOOKUP(C11,リスト!$D$2:$E$1789,2,FALSE))</f>
        <v>都道府県</v>
      </c>
      <c r="E11" s="13" t="s">
        <v>5</v>
      </c>
      <c r="F11" s="14" t="s">
        <v>3710</v>
      </c>
      <c r="G11" s="16">
        <v>10</v>
      </c>
      <c r="H11" s="14" t="str">
        <f t="shared" ref="H11:H28" si="0">IF(G11="","自動表示（左隣の「年数」のみ入力）",IF(G11="終期無","終期無",IF(G11=10,"10年",IF(G11&lt;=20,"11年～20年",IF(G11&lt;=80,"20年超","")))))</f>
        <v>10年</v>
      </c>
      <c r="I11" s="14" t="s">
        <v>3634</v>
      </c>
      <c r="J11" s="17">
        <v>123.7</v>
      </c>
      <c r="K11" s="14" t="s">
        <v>18</v>
      </c>
      <c r="L11" s="21" t="s">
        <v>3773</v>
      </c>
      <c r="M11" s="14" t="s">
        <v>18</v>
      </c>
      <c r="N11" s="14" t="s">
        <v>3652</v>
      </c>
      <c r="O11" s="21" t="s">
        <v>3774</v>
      </c>
      <c r="P11" s="14" t="s">
        <v>18</v>
      </c>
      <c r="Q11" s="21" t="s">
        <v>3775</v>
      </c>
      <c r="R11" s="14" t="s">
        <v>18</v>
      </c>
      <c r="S11" s="14" t="s">
        <v>3667</v>
      </c>
      <c r="T11" s="19">
        <v>150</v>
      </c>
      <c r="U11" s="19"/>
      <c r="V11" s="14" t="s">
        <v>18</v>
      </c>
      <c r="W11" s="58" t="s">
        <v>3776</v>
      </c>
      <c r="X11" s="20">
        <v>2025</v>
      </c>
      <c r="Y11" s="20">
        <v>2055</v>
      </c>
      <c r="Z11" s="20">
        <v>30</v>
      </c>
      <c r="AA11" s="19">
        <v>9156</v>
      </c>
      <c r="AB11" s="14" t="s">
        <v>18</v>
      </c>
      <c r="AC11" s="58" t="s">
        <v>3777</v>
      </c>
      <c r="AD11" s="20">
        <v>2025</v>
      </c>
      <c r="AE11" s="20">
        <v>2055</v>
      </c>
      <c r="AF11" s="20">
        <v>30</v>
      </c>
      <c r="AG11" s="19">
        <v>6119</v>
      </c>
      <c r="AH11" s="14" t="s">
        <v>18</v>
      </c>
      <c r="AI11" s="61" t="s">
        <v>3778</v>
      </c>
      <c r="AJ11" s="20">
        <v>2025</v>
      </c>
      <c r="AK11" s="20">
        <v>2055</v>
      </c>
      <c r="AL11" s="20">
        <v>30</v>
      </c>
      <c r="AM11" s="19">
        <v>3040</v>
      </c>
      <c r="AN11" s="14" t="s">
        <v>18</v>
      </c>
      <c r="AO11" s="21" t="s">
        <v>3779</v>
      </c>
      <c r="AP11" s="14" t="s">
        <v>18</v>
      </c>
      <c r="AQ11" s="21" t="s">
        <v>3780</v>
      </c>
      <c r="AR11" s="14" t="s">
        <v>18</v>
      </c>
      <c r="AS11" s="21" t="s">
        <v>3781</v>
      </c>
      <c r="AT11" s="14" t="s">
        <v>18</v>
      </c>
      <c r="AU11" s="21" t="s">
        <v>3782</v>
      </c>
      <c r="AV11" s="14" t="s">
        <v>18</v>
      </c>
      <c r="AW11" s="21" t="s">
        <v>3783</v>
      </c>
      <c r="AX11" s="14" t="s">
        <v>18</v>
      </c>
      <c r="AY11" s="21" t="s">
        <v>3784</v>
      </c>
      <c r="AZ11" s="14" t="s">
        <v>18</v>
      </c>
      <c r="BA11" s="21" t="s">
        <v>3785</v>
      </c>
      <c r="BB11" s="14" t="s">
        <v>18</v>
      </c>
      <c r="BC11" s="21" t="s">
        <v>3786</v>
      </c>
      <c r="BD11" s="14" t="s">
        <v>18</v>
      </c>
      <c r="BE11" s="21" t="s">
        <v>3787</v>
      </c>
      <c r="BF11" s="14" t="s">
        <v>18</v>
      </c>
      <c r="BG11" s="21" t="s">
        <v>3788</v>
      </c>
      <c r="BH11" s="14" t="s">
        <v>19</v>
      </c>
      <c r="BI11" s="21"/>
      <c r="BJ11" s="22" t="s">
        <v>19</v>
      </c>
      <c r="BK11" s="22" t="s">
        <v>19</v>
      </c>
      <c r="BL11" s="22" t="s">
        <v>19</v>
      </c>
      <c r="BM11" s="22" t="s">
        <v>19</v>
      </c>
      <c r="BN11" s="14" t="s">
        <v>18</v>
      </c>
      <c r="BO11" s="21" t="s">
        <v>3789</v>
      </c>
      <c r="BP11" s="14" t="s">
        <v>18</v>
      </c>
      <c r="BQ11" s="21" t="s">
        <v>3790</v>
      </c>
      <c r="BR11" s="14" t="s">
        <v>18</v>
      </c>
      <c r="BS11" s="21" t="s">
        <v>3791</v>
      </c>
      <c r="BT11" s="14" t="s">
        <v>18</v>
      </c>
      <c r="BU11" s="14" t="s">
        <v>18</v>
      </c>
      <c r="BV11" s="14" t="s">
        <v>18</v>
      </c>
      <c r="BW11" s="21" t="s">
        <v>3792</v>
      </c>
      <c r="BX11" s="23">
        <v>1</v>
      </c>
      <c r="BY11" s="18"/>
      <c r="BZ11" s="14" t="s">
        <v>18</v>
      </c>
      <c r="CA11" s="65" t="s">
        <v>3793</v>
      </c>
      <c r="CB11" s="66" t="s">
        <v>3794</v>
      </c>
      <c r="CC11" s="24">
        <v>1260067</v>
      </c>
      <c r="CD11" s="24">
        <v>1243081</v>
      </c>
      <c r="CE11" s="24">
        <v>1225497</v>
      </c>
      <c r="CF11" s="24">
        <v>1205578</v>
      </c>
      <c r="CG11" s="25">
        <v>2119225</v>
      </c>
      <c r="CH11" s="25">
        <v>2110017</v>
      </c>
      <c r="CI11" s="25">
        <v>2100375</v>
      </c>
      <c r="CJ11" s="25">
        <v>2065793.49</v>
      </c>
      <c r="CK11" s="26">
        <v>1.68</v>
      </c>
      <c r="CL11" s="26">
        <v>1.7</v>
      </c>
      <c r="CM11" s="26">
        <v>1.71</v>
      </c>
      <c r="CN11" s="26">
        <v>1.71</v>
      </c>
      <c r="CO11" s="27">
        <v>0.55600000000000005</v>
      </c>
      <c r="CP11" s="27">
        <v>0.56799999999999995</v>
      </c>
      <c r="CQ11" s="27">
        <v>0.57599999999999996</v>
      </c>
      <c r="CR11" s="28">
        <v>0.59499999999999997</v>
      </c>
    </row>
    <row r="12" spans="1:96" s="29" customFormat="1" ht="200" customHeight="1" x14ac:dyDescent="0.2">
      <c r="A12" s="13" t="s">
        <v>26</v>
      </c>
      <c r="B12" s="14"/>
      <c r="C12" s="14" t="str">
        <f>IF(A12="","自動表示",IF(B12="",VLOOKUP(A12,リスト!$C$2:$D$48,2,FALSE),VLOOKUP(一覧表!A12&amp;一覧表!B12,リスト!$C$49:$D$1789,2,FALSE)))</f>
        <v>030007</v>
      </c>
      <c r="D12" s="15" t="str">
        <f>IF(C12="自動表示","自動表示",VLOOKUP(C12,リスト!$D$2:$E$1789,2,FALSE))</f>
        <v>都道府県</v>
      </c>
      <c r="E12" s="13" t="s">
        <v>5</v>
      </c>
      <c r="F12" s="14" t="s">
        <v>3711</v>
      </c>
      <c r="G12" s="16">
        <v>10</v>
      </c>
      <c r="H12" s="14" t="str">
        <f t="shared" si="0"/>
        <v>10年</v>
      </c>
      <c r="I12" s="14" t="s">
        <v>3621</v>
      </c>
      <c r="J12" s="17">
        <v>123</v>
      </c>
      <c r="K12" s="14" t="s">
        <v>18</v>
      </c>
      <c r="L12" s="21" t="s">
        <v>3795</v>
      </c>
      <c r="M12" s="14" t="s">
        <v>18</v>
      </c>
      <c r="N12" s="14" t="s">
        <v>3636</v>
      </c>
      <c r="O12" s="21" t="s">
        <v>3796</v>
      </c>
      <c r="P12" s="14" t="s">
        <v>18</v>
      </c>
      <c r="Q12" s="21" t="s">
        <v>3797</v>
      </c>
      <c r="R12" s="14" t="s">
        <v>18</v>
      </c>
      <c r="S12" s="14" t="s">
        <v>3667</v>
      </c>
      <c r="T12" s="19">
        <v>776</v>
      </c>
      <c r="U12" s="19"/>
      <c r="V12" s="14" t="s">
        <v>18</v>
      </c>
      <c r="W12" s="58" t="s">
        <v>3798</v>
      </c>
      <c r="X12" s="20">
        <v>2021</v>
      </c>
      <c r="Y12" s="20">
        <v>2050</v>
      </c>
      <c r="Z12" s="20">
        <v>30</v>
      </c>
      <c r="AA12" s="19">
        <v>24446.1</v>
      </c>
      <c r="AB12" s="14" t="s">
        <v>18</v>
      </c>
      <c r="AC12" s="58" t="s">
        <v>3799</v>
      </c>
      <c r="AD12" s="20">
        <v>2021</v>
      </c>
      <c r="AE12" s="20">
        <v>2050</v>
      </c>
      <c r="AF12" s="20">
        <v>30</v>
      </c>
      <c r="AG12" s="19">
        <v>14695.4</v>
      </c>
      <c r="AH12" s="14" t="s">
        <v>18</v>
      </c>
      <c r="AI12" s="61" t="s">
        <v>3800</v>
      </c>
      <c r="AJ12" s="20">
        <v>2021</v>
      </c>
      <c r="AK12" s="20">
        <v>2050</v>
      </c>
      <c r="AL12" s="20">
        <v>30</v>
      </c>
      <c r="AM12" s="19">
        <v>9750.7000000000007</v>
      </c>
      <c r="AN12" s="14" t="s">
        <v>18</v>
      </c>
      <c r="AO12" s="21" t="s">
        <v>3801</v>
      </c>
      <c r="AP12" s="14" t="s">
        <v>18</v>
      </c>
      <c r="AQ12" s="21" t="s">
        <v>3802</v>
      </c>
      <c r="AR12" s="14" t="s">
        <v>18</v>
      </c>
      <c r="AS12" s="21" t="s">
        <v>3803</v>
      </c>
      <c r="AT12" s="14" t="s">
        <v>18</v>
      </c>
      <c r="AU12" s="21" t="s">
        <v>3803</v>
      </c>
      <c r="AV12" s="14" t="s">
        <v>18</v>
      </c>
      <c r="AW12" s="21" t="s">
        <v>3804</v>
      </c>
      <c r="AX12" s="14" t="s">
        <v>18</v>
      </c>
      <c r="AY12" s="21" t="s">
        <v>3805</v>
      </c>
      <c r="AZ12" s="14" t="s">
        <v>18</v>
      </c>
      <c r="BA12" s="21" t="s">
        <v>3806</v>
      </c>
      <c r="BB12" s="14" t="s">
        <v>18</v>
      </c>
      <c r="BC12" s="21" t="s">
        <v>3807</v>
      </c>
      <c r="BD12" s="14" t="s">
        <v>18</v>
      </c>
      <c r="BE12" s="21" t="s">
        <v>3808</v>
      </c>
      <c r="BF12" s="14" t="s">
        <v>18</v>
      </c>
      <c r="BG12" s="21" t="s">
        <v>3809</v>
      </c>
      <c r="BH12" s="14" t="s">
        <v>18</v>
      </c>
      <c r="BI12" s="21" t="s">
        <v>3810</v>
      </c>
      <c r="BJ12" s="22" t="s">
        <v>19</v>
      </c>
      <c r="BK12" s="22" t="s">
        <v>18</v>
      </c>
      <c r="BL12" s="22" t="s">
        <v>19</v>
      </c>
      <c r="BM12" s="22" t="s">
        <v>18</v>
      </c>
      <c r="BN12" s="14" t="s">
        <v>19</v>
      </c>
      <c r="BO12" s="21"/>
      <c r="BP12" s="14" t="s">
        <v>18</v>
      </c>
      <c r="BQ12" s="21" t="s">
        <v>3811</v>
      </c>
      <c r="BR12" s="14" t="s">
        <v>18</v>
      </c>
      <c r="BS12" s="21" t="s">
        <v>3812</v>
      </c>
      <c r="BT12" s="14" t="s">
        <v>18</v>
      </c>
      <c r="BU12" s="14" t="s">
        <v>18</v>
      </c>
      <c r="BV12" s="14" t="s">
        <v>18</v>
      </c>
      <c r="BW12" s="21" t="s">
        <v>3813</v>
      </c>
      <c r="BX12" s="23">
        <v>10</v>
      </c>
      <c r="BY12" s="18"/>
      <c r="BZ12" s="14" t="s">
        <v>18</v>
      </c>
      <c r="CA12" s="65" t="s">
        <v>3814</v>
      </c>
      <c r="CB12" s="66" t="s">
        <v>3815</v>
      </c>
      <c r="CC12" s="24">
        <v>1235517</v>
      </c>
      <c r="CD12" s="24">
        <v>1221205</v>
      </c>
      <c r="CE12" s="24">
        <v>1189670</v>
      </c>
      <c r="CF12" s="24">
        <v>1172349</v>
      </c>
      <c r="CG12" s="25">
        <v>3293411.12</v>
      </c>
      <c r="CH12" s="25">
        <v>3187585</v>
      </c>
      <c r="CI12" s="25">
        <v>3189189</v>
      </c>
      <c r="CJ12" s="25">
        <v>3191667</v>
      </c>
      <c r="CK12" s="26">
        <v>2.67</v>
      </c>
      <c r="CL12" s="26">
        <v>2.61</v>
      </c>
      <c r="CM12" s="26">
        <v>2.68</v>
      </c>
      <c r="CN12" s="26">
        <v>2.72</v>
      </c>
      <c r="CO12" s="27">
        <v>0.53500000000000003</v>
      </c>
      <c r="CP12" s="27">
        <v>0.53600000000000003</v>
      </c>
      <c r="CQ12" s="27">
        <v>0.54</v>
      </c>
      <c r="CR12" s="28">
        <v>0.52200000000000002</v>
      </c>
    </row>
    <row r="13" spans="1:96" s="29" customFormat="1" ht="200" customHeight="1" x14ac:dyDescent="0.2">
      <c r="A13" s="13" t="s">
        <v>28</v>
      </c>
      <c r="B13" s="14"/>
      <c r="C13" s="14" t="str">
        <f>IF(A13="","自動表示",IF(B13="",VLOOKUP(A13,リスト!$C$2:$D$48,2,FALSE),VLOOKUP(一覧表!A13&amp;一覧表!B13,リスト!$C$49:$D$1789,2,FALSE)))</f>
        <v>040002</v>
      </c>
      <c r="D13" s="15" t="str">
        <f>IF(C13="自動表示","自動表示",VLOOKUP(C13,リスト!$D$2:$E$1789,2,FALSE))</f>
        <v>都道府県</v>
      </c>
      <c r="E13" s="13" t="s">
        <v>3560</v>
      </c>
      <c r="F13" s="14" t="s">
        <v>3712</v>
      </c>
      <c r="G13" s="16">
        <v>10</v>
      </c>
      <c r="H13" s="14" t="str">
        <f t="shared" si="0"/>
        <v>10年</v>
      </c>
      <c r="I13" s="14" t="s">
        <v>3634</v>
      </c>
      <c r="J13" s="17">
        <v>230.1</v>
      </c>
      <c r="K13" s="14" t="s">
        <v>18</v>
      </c>
      <c r="L13" s="21" t="s">
        <v>3816</v>
      </c>
      <c r="M13" s="14" t="s">
        <v>18</v>
      </c>
      <c r="N13" s="14" t="s">
        <v>16</v>
      </c>
      <c r="O13" s="21" t="s">
        <v>3817</v>
      </c>
      <c r="P13" s="14" t="s">
        <v>18</v>
      </c>
      <c r="Q13" s="21" t="s">
        <v>3818</v>
      </c>
      <c r="R13" s="14" t="s">
        <v>18</v>
      </c>
      <c r="S13" s="14" t="s">
        <v>3667</v>
      </c>
      <c r="T13" s="19">
        <v>768</v>
      </c>
      <c r="U13" s="19"/>
      <c r="V13" s="14" t="s">
        <v>18</v>
      </c>
      <c r="W13" s="58" t="s">
        <v>3819</v>
      </c>
      <c r="X13" s="20">
        <v>2016</v>
      </c>
      <c r="Y13" s="20">
        <v>2055</v>
      </c>
      <c r="Z13" s="20">
        <v>40</v>
      </c>
      <c r="AA13" s="19">
        <v>15045</v>
      </c>
      <c r="AB13" s="14" t="s">
        <v>18</v>
      </c>
      <c r="AC13" s="58" t="s">
        <v>3820</v>
      </c>
      <c r="AD13" s="20">
        <v>2016</v>
      </c>
      <c r="AE13" s="20">
        <v>2055</v>
      </c>
      <c r="AF13" s="20">
        <v>40</v>
      </c>
      <c r="AG13" s="19">
        <v>12394</v>
      </c>
      <c r="AH13" s="14" t="s">
        <v>18</v>
      </c>
      <c r="AI13" s="61" t="s">
        <v>3821</v>
      </c>
      <c r="AJ13" s="20">
        <v>2016</v>
      </c>
      <c r="AK13" s="20">
        <v>2055</v>
      </c>
      <c r="AL13" s="20">
        <v>40</v>
      </c>
      <c r="AM13" s="19">
        <v>2651</v>
      </c>
      <c r="AN13" s="14" t="s">
        <v>18</v>
      </c>
      <c r="AO13" s="21" t="s">
        <v>3822</v>
      </c>
      <c r="AP13" s="14" t="s">
        <v>18</v>
      </c>
      <c r="AQ13" s="21" t="s">
        <v>3823</v>
      </c>
      <c r="AR13" s="14" t="s">
        <v>18</v>
      </c>
      <c r="AS13" s="21" t="s">
        <v>3824</v>
      </c>
      <c r="AT13" s="14" t="s">
        <v>18</v>
      </c>
      <c r="AU13" s="21" t="s">
        <v>3825</v>
      </c>
      <c r="AV13" s="14" t="s">
        <v>18</v>
      </c>
      <c r="AW13" s="21" t="s">
        <v>3826</v>
      </c>
      <c r="AX13" s="14" t="s">
        <v>18</v>
      </c>
      <c r="AY13" s="21" t="s">
        <v>3827</v>
      </c>
      <c r="AZ13" s="14" t="s">
        <v>18</v>
      </c>
      <c r="BA13" s="21" t="s">
        <v>3828</v>
      </c>
      <c r="BB13" s="14" t="s">
        <v>18</v>
      </c>
      <c r="BC13" s="21" t="s">
        <v>3829</v>
      </c>
      <c r="BD13" s="14" t="s">
        <v>18</v>
      </c>
      <c r="BE13" s="21" t="s">
        <v>3830</v>
      </c>
      <c r="BF13" s="14" t="s">
        <v>18</v>
      </c>
      <c r="BG13" s="21" t="s">
        <v>3831</v>
      </c>
      <c r="BH13" s="14" t="s">
        <v>19</v>
      </c>
      <c r="BI13" s="21"/>
      <c r="BJ13" s="22" t="s">
        <v>19</v>
      </c>
      <c r="BK13" s="22" t="s">
        <v>19</v>
      </c>
      <c r="BL13" s="22" t="s">
        <v>19</v>
      </c>
      <c r="BM13" s="22" t="s">
        <v>19</v>
      </c>
      <c r="BN13" s="14" t="s">
        <v>18</v>
      </c>
      <c r="BO13" s="21" t="s">
        <v>3832</v>
      </c>
      <c r="BP13" s="14" t="s">
        <v>18</v>
      </c>
      <c r="BQ13" s="21" t="s">
        <v>3833</v>
      </c>
      <c r="BR13" s="14" t="s">
        <v>18</v>
      </c>
      <c r="BS13" s="21" t="s">
        <v>3834</v>
      </c>
      <c r="BT13" s="14" t="s">
        <v>18</v>
      </c>
      <c r="BU13" s="14" t="s">
        <v>18</v>
      </c>
      <c r="BV13" s="14" t="s">
        <v>18</v>
      </c>
      <c r="BW13" s="21" t="s">
        <v>3835</v>
      </c>
      <c r="BX13" s="23"/>
      <c r="BY13" s="18" t="s">
        <v>3836</v>
      </c>
      <c r="BZ13" s="14" t="s">
        <v>18</v>
      </c>
      <c r="CA13" s="65" t="s">
        <v>3837</v>
      </c>
      <c r="CB13" s="66" t="s">
        <v>3838</v>
      </c>
      <c r="CC13" s="24">
        <v>2282106</v>
      </c>
      <c r="CD13" s="24">
        <v>2268355</v>
      </c>
      <c r="CE13" s="24">
        <v>2257472</v>
      </c>
      <c r="CF13" s="24">
        <v>2242389</v>
      </c>
      <c r="CG13" s="25">
        <v>2663125.85</v>
      </c>
      <c r="CH13" s="25">
        <v>2650619</v>
      </c>
      <c r="CI13" s="25">
        <v>2656238.29</v>
      </c>
      <c r="CJ13" s="25">
        <v>2679895.9900000081</v>
      </c>
      <c r="CK13" s="26">
        <v>1.17</v>
      </c>
      <c r="CL13" s="26">
        <v>1.17</v>
      </c>
      <c r="CM13" s="26">
        <v>1.18</v>
      </c>
      <c r="CN13" s="26">
        <v>1.2</v>
      </c>
      <c r="CO13" s="27">
        <v>0.53100000000000003</v>
      </c>
      <c r="CP13" s="27">
        <v>0.53200000000000003</v>
      </c>
      <c r="CQ13" s="27">
        <v>0.53200000000000003</v>
      </c>
      <c r="CR13" s="28">
        <v>0.54900000000000004</v>
      </c>
    </row>
    <row r="14" spans="1:96" s="29" customFormat="1" ht="200" customHeight="1" x14ac:dyDescent="0.2">
      <c r="A14" s="13" t="s">
        <v>30</v>
      </c>
      <c r="B14" s="14"/>
      <c r="C14" s="14" t="str">
        <f>IF(A14="","自動表示",IF(B14="",VLOOKUP(A14,リスト!$C$2:$D$48,2,FALSE),VLOOKUP(一覧表!A14&amp;一覧表!B14,リスト!$C$49:$D$1789,2,FALSE)))</f>
        <v>050008</v>
      </c>
      <c r="D14" s="15" t="str">
        <f>IF(C14="自動表示","自動表示",VLOOKUP(C14,リスト!$D$2:$E$1789,2,FALSE))</f>
        <v>都道府県</v>
      </c>
      <c r="E14" s="13" t="s">
        <v>5</v>
      </c>
      <c r="F14" s="14" t="s">
        <v>3713</v>
      </c>
      <c r="G14" s="16">
        <v>10</v>
      </c>
      <c r="H14" s="14" t="str">
        <f t="shared" si="0"/>
        <v>10年</v>
      </c>
      <c r="I14" s="14" t="s">
        <v>17</v>
      </c>
      <c r="J14" s="17">
        <v>102.6</v>
      </c>
      <c r="K14" s="14" t="s">
        <v>3839</v>
      </c>
      <c r="L14" s="21" t="s">
        <v>3840</v>
      </c>
      <c r="M14" s="14" t="s">
        <v>3839</v>
      </c>
      <c r="N14" s="14" t="s">
        <v>3841</v>
      </c>
      <c r="O14" s="21" t="s">
        <v>3842</v>
      </c>
      <c r="P14" s="14" t="s">
        <v>3839</v>
      </c>
      <c r="Q14" s="21" t="s">
        <v>3843</v>
      </c>
      <c r="R14" s="14" t="s">
        <v>3839</v>
      </c>
      <c r="S14" s="14" t="s">
        <v>3844</v>
      </c>
      <c r="T14" s="19" t="s">
        <v>3845</v>
      </c>
      <c r="U14" s="19"/>
      <c r="V14" s="14" t="s">
        <v>3839</v>
      </c>
      <c r="W14" s="58" t="s">
        <v>3846</v>
      </c>
      <c r="X14" s="20">
        <v>2016</v>
      </c>
      <c r="Y14" s="20">
        <v>2045</v>
      </c>
      <c r="Z14" s="20">
        <v>30</v>
      </c>
      <c r="AA14" s="19">
        <v>8730.5</v>
      </c>
      <c r="AB14" s="14" t="s">
        <v>3839</v>
      </c>
      <c r="AC14" s="58" t="s">
        <v>3847</v>
      </c>
      <c r="AD14" s="20">
        <v>2016</v>
      </c>
      <c r="AE14" s="20">
        <v>2045</v>
      </c>
      <c r="AF14" s="20">
        <v>30</v>
      </c>
      <c r="AG14" s="19">
        <v>5755</v>
      </c>
      <c r="AH14" s="14" t="s">
        <v>18</v>
      </c>
      <c r="AI14" s="61" t="s">
        <v>3848</v>
      </c>
      <c r="AJ14" s="20">
        <v>2016</v>
      </c>
      <c r="AK14" s="20">
        <v>2045</v>
      </c>
      <c r="AL14" s="20">
        <v>30</v>
      </c>
      <c r="AM14" s="19">
        <v>2975.5</v>
      </c>
      <c r="AN14" s="14" t="s">
        <v>18</v>
      </c>
      <c r="AO14" s="21" t="s">
        <v>3849</v>
      </c>
      <c r="AP14" s="14" t="s">
        <v>18</v>
      </c>
      <c r="AQ14" s="21" t="s">
        <v>3850</v>
      </c>
      <c r="AR14" s="14" t="s">
        <v>3839</v>
      </c>
      <c r="AS14" s="21" t="s">
        <v>3851</v>
      </c>
      <c r="AT14" s="14" t="s">
        <v>18</v>
      </c>
      <c r="AU14" s="21" t="s">
        <v>3851</v>
      </c>
      <c r="AV14" s="14" t="s">
        <v>3839</v>
      </c>
      <c r="AW14" s="21" t="s">
        <v>3852</v>
      </c>
      <c r="AX14" s="14" t="s">
        <v>3839</v>
      </c>
      <c r="AY14" s="21" t="s">
        <v>3853</v>
      </c>
      <c r="AZ14" s="14" t="s">
        <v>18</v>
      </c>
      <c r="BA14" s="21" t="s">
        <v>3854</v>
      </c>
      <c r="BB14" s="14" t="s">
        <v>3839</v>
      </c>
      <c r="BC14" s="21" t="s">
        <v>3855</v>
      </c>
      <c r="BD14" s="14" t="s">
        <v>3839</v>
      </c>
      <c r="BE14" s="21" t="s">
        <v>3856</v>
      </c>
      <c r="BF14" s="14" t="s">
        <v>3839</v>
      </c>
      <c r="BG14" s="21" t="s">
        <v>3857</v>
      </c>
      <c r="BH14" s="14" t="s">
        <v>3839</v>
      </c>
      <c r="BI14" s="21" t="s">
        <v>3858</v>
      </c>
      <c r="BJ14" s="22" t="s">
        <v>19</v>
      </c>
      <c r="BK14" s="22" t="s">
        <v>18</v>
      </c>
      <c r="BL14" s="22" t="s">
        <v>19</v>
      </c>
      <c r="BM14" s="22" t="s">
        <v>19</v>
      </c>
      <c r="BN14" s="14" t="s">
        <v>19</v>
      </c>
      <c r="BO14" s="21"/>
      <c r="BP14" s="14" t="s">
        <v>19</v>
      </c>
      <c r="BQ14" s="21"/>
      <c r="BR14" s="14" t="s">
        <v>18</v>
      </c>
      <c r="BS14" s="21" t="s">
        <v>3859</v>
      </c>
      <c r="BT14" s="14" t="s">
        <v>19</v>
      </c>
      <c r="BU14" s="14" t="s">
        <v>18</v>
      </c>
      <c r="BV14" s="14" t="s">
        <v>18</v>
      </c>
      <c r="BW14" s="21" t="s">
        <v>3860</v>
      </c>
      <c r="BX14" s="23">
        <v>5</v>
      </c>
      <c r="BY14" s="18"/>
      <c r="BZ14" s="14" t="s">
        <v>18</v>
      </c>
      <c r="CA14" s="65" t="s">
        <v>3861</v>
      </c>
      <c r="CB14" s="66" t="s">
        <v>3862</v>
      </c>
      <c r="CC14" s="24">
        <v>971604</v>
      </c>
      <c r="CD14" s="24">
        <v>956836</v>
      </c>
      <c r="CE14" s="24">
        <v>941021</v>
      </c>
      <c r="CF14" s="24">
        <v>924620</v>
      </c>
      <c r="CG14" s="25" t="s">
        <v>3863</v>
      </c>
      <c r="CH14" s="25" t="s">
        <v>3863</v>
      </c>
      <c r="CI14" s="25" t="s">
        <v>3863</v>
      </c>
      <c r="CJ14" s="25" t="s">
        <v>3863</v>
      </c>
      <c r="CK14" s="26" t="s">
        <v>3863</v>
      </c>
      <c r="CL14" s="26" t="s">
        <v>3863</v>
      </c>
      <c r="CM14" s="26" t="s">
        <v>3863</v>
      </c>
      <c r="CN14" s="26" t="s">
        <v>3863</v>
      </c>
      <c r="CO14" s="27">
        <v>0.55000000000000004</v>
      </c>
      <c r="CP14" s="27">
        <v>0.56499999999999995</v>
      </c>
      <c r="CQ14" s="27">
        <v>0.57499999999999996</v>
      </c>
      <c r="CR14" s="28">
        <v>0.58150000000000002</v>
      </c>
    </row>
    <row r="15" spans="1:96" s="29" customFormat="1" ht="200" customHeight="1" x14ac:dyDescent="0.2">
      <c r="A15" s="13" t="s">
        <v>32</v>
      </c>
      <c r="B15" s="14"/>
      <c r="C15" s="14" t="str">
        <f>IF(A15="","自動表示",IF(B15="",VLOOKUP(A15,リスト!$C$2:$D$48,2,FALSE),VLOOKUP(一覧表!A15&amp;一覧表!B15,リスト!$C$49:$D$1789,2,FALSE)))</f>
        <v>060003</v>
      </c>
      <c r="D15" s="15" t="str">
        <f>IF(C15="自動表示","自動表示",VLOOKUP(C15,リスト!$D$2:$E$1789,2,FALSE))</f>
        <v>都道府県</v>
      </c>
      <c r="E15" s="13" t="s">
        <v>20</v>
      </c>
      <c r="F15" s="14" t="s">
        <v>3714</v>
      </c>
      <c r="G15" s="16">
        <v>10</v>
      </c>
      <c r="H15" s="14" t="str">
        <f t="shared" si="0"/>
        <v>10年</v>
      </c>
      <c r="I15" s="14" t="s">
        <v>3634</v>
      </c>
      <c r="J15" s="17">
        <v>106.8</v>
      </c>
      <c r="K15" s="14" t="s">
        <v>18</v>
      </c>
      <c r="L15" s="21" t="s">
        <v>3864</v>
      </c>
      <c r="M15" s="14" t="s">
        <v>18</v>
      </c>
      <c r="N15" s="14" t="s">
        <v>3707</v>
      </c>
      <c r="O15" s="21" t="s">
        <v>3865</v>
      </c>
      <c r="P15" s="14" t="s">
        <v>18</v>
      </c>
      <c r="Q15" s="21" t="s">
        <v>3866</v>
      </c>
      <c r="R15" s="14" t="s">
        <v>18</v>
      </c>
      <c r="S15" s="14" t="s">
        <v>3666</v>
      </c>
      <c r="T15" s="19">
        <v>399</v>
      </c>
      <c r="U15" s="19"/>
      <c r="V15" s="14" t="s">
        <v>18</v>
      </c>
      <c r="W15" s="58" t="s">
        <v>3867</v>
      </c>
      <c r="X15" s="20">
        <v>2024</v>
      </c>
      <c r="Y15" s="20">
        <v>2053</v>
      </c>
      <c r="Z15" s="20">
        <v>30</v>
      </c>
      <c r="AA15" s="19">
        <v>23373</v>
      </c>
      <c r="AB15" s="14" t="s">
        <v>18</v>
      </c>
      <c r="AC15" s="58" t="s">
        <v>3867</v>
      </c>
      <c r="AD15" s="20">
        <v>2024</v>
      </c>
      <c r="AE15" s="20">
        <v>2053</v>
      </c>
      <c r="AF15" s="20">
        <v>30</v>
      </c>
      <c r="AG15" s="19">
        <v>14499</v>
      </c>
      <c r="AH15" s="14" t="s">
        <v>18</v>
      </c>
      <c r="AI15" s="61" t="s">
        <v>3867</v>
      </c>
      <c r="AJ15" s="20">
        <v>2024</v>
      </c>
      <c r="AK15" s="20">
        <v>2053</v>
      </c>
      <c r="AL15" s="20">
        <v>30</v>
      </c>
      <c r="AM15" s="19">
        <v>8874</v>
      </c>
      <c r="AN15" s="14" t="s">
        <v>18</v>
      </c>
      <c r="AO15" s="21" t="s">
        <v>3868</v>
      </c>
      <c r="AP15" s="14" t="s">
        <v>18</v>
      </c>
      <c r="AQ15" s="21" t="s">
        <v>3869</v>
      </c>
      <c r="AR15" s="14" t="s">
        <v>18</v>
      </c>
      <c r="AS15" s="21" t="s">
        <v>3870</v>
      </c>
      <c r="AT15" s="14" t="s">
        <v>18</v>
      </c>
      <c r="AU15" s="21" t="s">
        <v>3871</v>
      </c>
      <c r="AV15" s="14" t="s">
        <v>18</v>
      </c>
      <c r="AW15" s="21" t="s">
        <v>3872</v>
      </c>
      <c r="AX15" s="14" t="s">
        <v>18</v>
      </c>
      <c r="AY15" s="21" t="s">
        <v>3873</v>
      </c>
      <c r="AZ15" s="14" t="s">
        <v>18</v>
      </c>
      <c r="BA15" s="21" t="s">
        <v>3874</v>
      </c>
      <c r="BB15" s="14" t="s">
        <v>18</v>
      </c>
      <c r="BC15" s="21" t="s">
        <v>3875</v>
      </c>
      <c r="BD15" s="14" t="s">
        <v>18</v>
      </c>
      <c r="BE15" s="21" t="s">
        <v>3876</v>
      </c>
      <c r="BF15" s="14" t="s">
        <v>18</v>
      </c>
      <c r="BG15" s="21" t="s">
        <v>3877</v>
      </c>
      <c r="BH15" s="14" t="s">
        <v>18</v>
      </c>
      <c r="BI15" s="21" t="s">
        <v>3878</v>
      </c>
      <c r="BJ15" s="22" t="s">
        <v>19</v>
      </c>
      <c r="BK15" s="22" t="s">
        <v>18</v>
      </c>
      <c r="BL15" s="22" t="s">
        <v>19</v>
      </c>
      <c r="BM15" s="22" t="s">
        <v>19</v>
      </c>
      <c r="BN15" s="14" t="s">
        <v>18</v>
      </c>
      <c r="BO15" s="21" t="s">
        <v>3879</v>
      </c>
      <c r="BP15" s="14" t="s">
        <v>18</v>
      </c>
      <c r="BQ15" s="21" t="s">
        <v>3880</v>
      </c>
      <c r="BR15" s="14" t="s">
        <v>18</v>
      </c>
      <c r="BS15" s="21" t="s">
        <v>3881</v>
      </c>
      <c r="BT15" s="14" t="s">
        <v>18</v>
      </c>
      <c r="BU15" s="14" t="s">
        <v>18</v>
      </c>
      <c r="BV15" s="14" t="s">
        <v>18</v>
      </c>
      <c r="BW15" s="21" t="s">
        <v>3882</v>
      </c>
      <c r="BX15" s="23"/>
      <c r="BY15" s="18" t="s">
        <v>3883</v>
      </c>
      <c r="BZ15" s="14" t="s">
        <v>18</v>
      </c>
      <c r="CA15" s="65" t="s">
        <v>3884</v>
      </c>
      <c r="CB15" s="66" t="s">
        <v>3885</v>
      </c>
      <c r="CC15" s="24">
        <v>1070017</v>
      </c>
      <c r="CD15" s="24">
        <v>1056682</v>
      </c>
      <c r="CE15" s="24">
        <v>1042396</v>
      </c>
      <c r="CF15" s="24">
        <v>1027509</v>
      </c>
      <c r="CG15" s="25">
        <v>1667873.83</v>
      </c>
      <c r="CH15" s="25">
        <v>1657170.92</v>
      </c>
      <c r="CI15" s="25">
        <v>1651194.23</v>
      </c>
      <c r="CJ15" s="25">
        <v>1673467.37</v>
      </c>
      <c r="CK15" s="26">
        <v>1.56</v>
      </c>
      <c r="CL15" s="26">
        <v>1.57</v>
      </c>
      <c r="CM15" s="26">
        <v>1.58</v>
      </c>
      <c r="CN15" s="26">
        <v>1.63</v>
      </c>
      <c r="CO15" s="27">
        <v>0.66800000000000004</v>
      </c>
      <c r="CP15" s="27">
        <v>0.68100000000000005</v>
      </c>
      <c r="CQ15" s="27">
        <v>0.7</v>
      </c>
      <c r="CR15" s="28" t="s">
        <v>3886</v>
      </c>
    </row>
    <row r="16" spans="1:96" s="29" customFormat="1" ht="200" customHeight="1" x14ac:dyDescent="0.2">
      <c r="A16" s="13" t="s">
        <v>34</v>
      </c>
      <c r="B16" s="14"/>
      <c r="C16" s="14" t="str">
        <f>IF(A16="","自動表示",IF(B16="",VLOOKUP(A16,リスト!$C$2:$D$48,2,FALSE),VLOOKUP(一覧表!A16&amp;一覧表!B16,リスト!$C$49:$D$1789,2,FALSE)))</f>
        <v>070009</v>
      </c>
      <c r="D16" s="15" t="str">
        <f>IF(C16="自動表示","自動表示",VLOOKUP(C16,リスト!$D$2:$E$1789,2,FALSE))</f>
        <v>都道府県</v>
      </c>
      <c r="E16" s="13" t="s">
        <v>3560</v>
      </c>
      <c r="F16" s="14" t="s">
        <v>3715</v>
      </c>
      <c r="G16" s="16">
        <v>10</v>
      </c>
      <c r="H16" s="14" t="str">
        <f t="shared" si="0"/>
        <v>10年</v>
      </c>
      <c r="I16" s="14" t="s">
        <v>17</v>
      </c>
      <c r="J16" s="17">
        <v>191</v>
      </c>
      <c r="K16" s="14" t="s">
        <v>18</v>
      </c>
      <c r="L16" s="21" t="s">
        <v>3887</v>
      </c>
      <c r="M16" s="14" t="s">
        <v>18</v>
      </c>
      <c r="N16" s="14" t="s">
        <v>3634</v>
      </c>
      <c r="O16" s="21" t="s">
        <v>3888</v>
      </c>
      <c r="P16" s="14" t="s">
        <v>18</v>
      </c>
      <c r="Q16" s="21" t="s">
        <v>3889</v>
      </c>
      <c r="R16" s="14" t="s">
        <v>18</v>
      </c>
      <c r="S16" s="14" t="s">
        <v>3667</v>
      </c>
      <c r="T16" s="19">
        <v>539</v>
      </c>
      <c r="U16" s="19"/>
      <c r="V16" s="14" t="s">
        <v>18</v>
      </c>
      <c r="W16" s="58" t="s">
        <v>3890</v>
      </c>
      <c r="X16" s="20">
        <v>2017</v>
      </c>
      <c r="Y16" s="20">
        <v>2046</v>
      </c>
      <c r="Z16" s="20">
        <v>30</v>
      </c>
      <c r="AA16" s="19">
        <v>22257</v>
      </c>
      <c r="AB16" s="14" t="s">
        <v>18</v>
      </c>
      <c r="AC16" s="58" t="s">
        <v>3891</v>
      </c>
      <c r="AD16" s="20">
        <v>2017</v>
      </c>
      <c r="AE16" s="20">
        <v>2046</v>
      </c>
      <c r="AF16" s="20">
        <v>30</v>
      </c>
      <c r="AG16" s="19">
        <v>19481</v>
      </c>
      <c r="AH16" s="14" t="s">
        <v>18</v>
      </c>
      <c r="AI16" s="61" t="s">
        <v>3892</v>
      </c>
      <c r="AJ16" s="20">
        <v>2017</v>
      </c>
      <c r="AK16" s="20">
        <v>2046</v>
      </c>
      <c r="AL16" s="20">
        <v>30</v>
      </c>
      <c r="AM16" s="19">
        <v>2776</v>
      </c>
      <c r="AN16" s="14" t="s">
        <v>18</v>
      </c>
      <c r="AO16" s="21" t="s">
        <v>3893</v>
      </c>
      <c r="AP16" s="14" t="s">
        <v>18</v>
      </c>
      <c r="AQ16" s="21" t="s">
        <v>3894</v>
      </c>
      <c r="AR16" s="14" t="s">
        <v>18</v>
      </c>
      <c r="AS16" s="21" t="s">
        <v>3895</v>
      </c>
      <c r="AT16" s="14" t="s">
        <v>18</v>
      </c>
      <c r="AU16" s="21" t="s">
        <v>3896</v>
      </c>
      <c r="AV16" s="14" t="s">
        <v>18</v>
      </c>
      <c r="AW16" s="21" t="s">
        <v>3897</v>
      </c>
      <c r="AX16" s="14" t="s">
        <v>18</v>
      </c>
      <c r="AY16" s="21" t="s">
        <v>3898</v>
      </c>
      <c r="AZ16" s="14" t="s">
        <v>18</v>
      </c>
      <c r="BA16" s="21" t="s">
        <v>3899</v>
      </c>
      <c r="BB16" s="14" t="s">
        <v>18</v>
      </c>
      <c r="BC16" s="21" t="s">
        <v>3900</v>
      </c>
      <c r="BD16" s="14" t="s">
        <v>18</v>
      </c>
      <c r="BE16" s="21" t="s">
        <v>3901</v>
      </c>
      <c r="BF16" s="14" t="s">
        <v>18</v>
      </c>
      <c r="BG16" s="21" t="s">
        <v>3902</v>
      </c>
      <c r="BH16" s="14" t="s">
        <v>19</v>
      </c>
      <c r="BI16" s="21"/>
      <c r="BJ16" s="22" t="s">
        <v>19</v>
      </c>
      <c r="BK16" s="22" t="s">
        <v>19</v>
      </c>
      <c r="BL16" s="22" t="s">
        <v>19</v>
      </c>
      <c r="BM16" s="22" t="s">
        <v>19</v>
      </c>
      <c r="BN16" s="14" t="s">
        <v>18</v>
      </c>
      <c r="BO16" s="21" t="s">
        <v>3903</v>
      </c>
      <c r="BP16" s="14" t="s">
        <v>18</v>
      </c>
      <c r="BQ16" s="21" t="s">
        <v>3904</v>
      </c>
      <c r="BR16" s="14" t="s">
        <v>18</v>
      </c>
      <c r="BS16" s="21" t="s">
        <v>3905</v>
      </c>
      <c r="BT16" s="14" t="s">
        <v>18</v>
      </c>
      <c r="BU16" s="14" t="s">
        <v>18</v>
      </c>
      <c r="BV16" s="14" t="s">
        <v>18</v>
      </c>
      <c r="BW16" s="21" t="s">
        <v>3906</v>
      </c>
      <c r="BX16" s="23"/>
      <c r="BY16" s="18" t="s">
        <v>3907</v>
      </c>
      <c r="BZ16" s="14" t="s">
        <v>18</v>
      </c>
      <c r="CA16" s="65" t="s">
        <v>3908</v>
      </c>
      <c r="CB16" s="66" t="s">
        <v>3909</v>
      </c>
      <c r="CC16" s="24">
        <v>1881981</v>
      </c>
      <c r="CD16" s="24">
        <v>1841244</v>
      </c>
      <c r="CE16" s="24">
        <v>1818581</v>
      </c>
      <c r="CF16" s="24">
        <v>1795219</v>
      </c>
      <c r="CG16" s="25">
        <v>3320807</v>
      </c>
      <c r="CH16" s="25">
        <v>3284728.7</v>
      </c>
      <c r="CI16" s="25">
        <v>3302655.95</v>
      </c>
      <c r="CJ16" s="25">
        <v>3247758.39</v>
      </c>
      <c r="CK16" s="26">
        <v>1.76</v>
      </c>
      <c r="CL16" s="26">
        <v>1.78</v>
      </c>
      <c r="CM16" s="26">
        <v>1.82</v>
      </c>
      <c r="CN16" s="26">
        <v>1.81</v>
      </c>
      <c r="CO16" s="27">
        <v>0.6</v>
      </c>
      <c r="CP16" s="27">
        <v>0.61599999999999999</v>
      </c>
      <c r="CQ16" s="27">
        <v>0.629</v>
      </c>
      <c r="CR16" s="28">
        <v>0.64700000000000002</v>
      </c>
    </row>
    <row r="17" spans="1:96" s="29" customFormat="1" ht="200" customHeight="1" x14ac:dyDescent="0.2">
      <c r="A17" s="13" t="s">
        <v>36</v>
      </c>
      <c r="B17" s="14"/>
      <c r="C17" s="14" t="str">
        <f>IF(A17="","自動表示",IF(B17="",VLOOKUP(A17,リスト!$C$2:$D$48,2,FALSE),VLOOKUP(一覧表!A17&amp;一覧表!B17,リスト!$C$49:$D$1789,2,FALSE)))</f>
        <v>080004</v>
      </c>
      <c r="D17" s="15" t="str">
        <f>IF(C17="自動表示","自動表示",VLOOKUP(C17,リスト!$D$2:$E$1789,2,FALSE))</f>
        <v>都道府県</v>
      </c>
      <c r="E17" s="13" t="s">
        <v>20</v>
      </c>
      <c r="F17" s="14" t="s">
        <v>3716</v>
      </c>
      <c r="G17" s="16">
        <v>20</v>
      </c>
      <c r="H17" s="14" t="str">
        <f t="shared" si="0"/>
        <v>11年～20年</v>
      </c>
      <c r="I17" s="14" t="s">
        <v>3634</v>
      </c>
      <c r="J17" s="17">
        <v>287</v>
      </c>
      <c r="K17" s="14" t="s">
        <v>18</v>
      </c>
      <c r="L17" s="21" t="s">
        <v>3910</v>
      </c>
      <c r="M17" s="14" t="s">
        <v>18</v>
      </c>
      <c r="N17" s="14" t="s">
        <v>3634</v>
      </c>
      <c r="O17" s="21" t="s">
        <v>3911</v>
      </c>
      <c r="P17" s="14" t="s">
        <v>18</v>
      </c>
      <c r="Q17" s="21" t="s">
        <v>3912</v>
      </c>
      <c r="R17" s="14" t="s">
        <v>18</v>
      </c>
      <c r="S17" s="14" t="s">
        <v>3667</v>
      </c>
      <c r="T17" s="19">
        <v>402</v>
      </c>
      <c r="U17" s="19"/>
      <c r="V17" s="14" t="s">
        <v>18</v>
      </c>
      <c r="W17" s="58" t="s">
        <v>3913</v>
      </c>
      <c r="X17" s="20">
        <v>2021</v>
      </c>
      <c r="Y17" s="20">
        <v>2050</v>
      </c>
      <c r="Z17" s="20">
        <v>30</v>
      </c>
      <c r="AA17" s="19">
        <v>34533</v>
      </c>
      <c r="AB17" s="14" t="s">
        <v>18</v>
      </c>
      <c r="AC17" s="58" t="s">
        <v>3914</v>
      </c>
      <c r="AD17" s="20">
        <v>2021</v>
      </c>
      <c r="AE17" s="20">
        <v>2050</v>
      </c>
      <c r="AF17" s="20">
        <v>30</v>
      </c>
      <c r="AG17" s="19">
        <v>19102</v>
      </c>
      <c r="AH17" s="14" t="s">
        <v>18</v>
      </c>
      <c r="AI17" s="61" t="s">
        <v>3915</v>
      </c>
      <c r="AJ17" s="20">
        <v>2021</v>
      </c>
      <c r="AK17" s="20">
        <v>2050</v>
      </c>
      <c r="AL17" s="20">
        <v>30</v>
      </c>
      <c r="AM17" s="19">
        <v>15431</v>
      </c>
      <c r="AN17" s="14" t="s">
        <v>18</v>
      </c>
      <c r="AO17" s="21" t="s">
        <v>3916</v>
      </c>
      <c r="AP17" s="14" t="s">
        <v>18</v>
      </c>
      <c r="AQ17" s="21" t="s">
        <v>3917</v>
      </c>
      <c r="AR17" s="14" t="s">
        <v>18</v>
      </c>
      <c r="AS17" s="21" t="s">
        <v>3918</v>
      </c>
      <c r="AT17" s="14" t="s">
        <v>18</v>
      </c>
      <c r="AU17" s="21" t="s">
        <v>3919</v>
      </c>
      <c r="AV17" s="14" t="s">
        <v>18</v>
      </c>
      <c r="AW17" s="21" t="s">
        <v>3920</v>
      </c>
      <c r="AX17" s="14" t="s">
        <v>18</v>
      </c>
      <c r="AY17" s="21" t="s">
        <v>3921</v>
      </c>
      <c r="AZ17" s="14" t="s">
        <v>18</v>
      </c>
      <c r="BA17" s="21" t="s">
        <v>3922</v>
      </c>
      <c r="BB17" s="14" t="s">
        <v>18</v>
      </c>
      <c r="BC17" s="21" t="s">
        <v>3923</v>
      </c>
      <c r="BD17" s="14" t="s">
        <v>18</v>
      </c>
      <c r="BE17" s="21" t="s">
        <v>3924</v>
      </c>
      <c r="BF17" s="14" t="s">
        <v>18</v>
      </c>
      <c r="BG17" s="21" t="s">
        <v>3925</v>
      </c>
      <c r="BH17" s="14" t="s">
        <v>19</v>
      </c>
      <c r="BI17" s="21"/>
      <c r="BJ17" s="22" t="s">
        <v>19</v>
      </c>
      <c r="BK17" s="22" t="s">
        <v>19</v>
      </c>
      <c r="BL17" s="22" t="s">
        <v>19</v>
      </c>
      <c r="BM17" s="22" t="s">
        <v>19</v>
      </c>
      <c r="BN17" s="14" t="s">
        <v>18</v>
      </c>
      <c r="BO17" s="21" t="s">
        <v>3926</v>
      </c>
      <c r="BP17" s="14" t="s">
        <v>18</v>
      </c>
      <c r="BQ17" s="21" t="s">
        <v>3927</v>
      </c>
      <c r="BR17" s="14" t="s">
        <v>18</v>
      </c>
      <c r="BS17" s="21" t="s">
        <v>3928</v>
      </c>
      <c r="BT17" s="14" t="s">
        <v>18</v>
      </c>
      <c r="BU17" s="14" t="s">
        <v>18</v>
      </c>
      <c r="BV17" s="14" t="s">
        <v>18</v>
      </c>
      <c r="BW17" s="21" t="s">
        <v>3929</v>
      </c>
      <c r="BX17" s="23">
        <v>5</v>
      </c>
      <c r="BY17" s="18"/>
      <c r="BZ17" s="14" t="s">
        <v>18</v>
      </c>
      <c r="CA17" s="65" t="s">
        <v>3930</v>
      </c>
      <c r="CB17" s="66" t="s">
        <v>3931</v>
      </c>
      <c r="CC17" s="24">
        <v>2907678</v>
      </c>
      <c r="CD17" s="24">
        <v>2890377</v>
      </c>
      <c r="CE17" s="24">
        <v>2879808</v>
      </c>
      <c r="CF17" s="24">
        <v>2865690</v>
      </c>
      <c r="CG17" s="25">
        <v>3780281</v>
      </c>
      <c r="CH17" s="25">
        <v>3772218</v>
      </c>
      <c r="CI17" s="25">
        <v>3763742.77</v>
      </c>
      <c r="CJ17" s="25">
        <v>3742103</v>
      </c>
      <c r="CK17" s="26">
        <v>1.3</v>
      </c>
      <c r="CL17" s="26">
        <v>1.31</v>
      </c>
      <c r="CM17" s="26">
        <v>1.31</v>
      </c>
      <c r="CN17" s="26">
        <v>1.31</v>
      </c>
      <c r="CO17" s="27">
        <v>0.54500000000000004</v>
      </c>
      <c r="CP17" s="27">
        <v>0.55800000000000005</v>
      </c>
      <c r="CQ17" s="27">
        <v>0.57199999999999995</v>
      </c>
      <c r="CR17" s="28">
        <v>0.58599999999999997</v>
      </c>
    </row>
    <row r="18" spans="1:96" s="29" customFormat="1" ht="200" customHeight="1" x14ac:dyDescent="0.2">
      <c r="A18" s="13" t="s">
        <v>38</v>
      </c>
      <c r="B18" s="14"/>
      <c r="C18" s="14" t="str">
        <f>IF(A18="","自動表示",IF(B18="",VLOOKUP(A18,リスト!$C$2:$D$48,2,FALSE),VLOOKUP(一覧表!A18&amp;一覧表!B18,リスト!$C$49:$D$1789,2,FALSE)))</f>
        <v>090000</v>
      </c>
      <c r="D18" s="15" t="str">
        <f>IF(C18="自動表示","自動表示",VLOOKUP(C18,リスト!$D$2:$E$1789,2,FALSE))</f>
        <v>都道府県</v>
      </c>
      <c r="E18" s="13" t="s">
        <v>3560</v>
      </c>
      <c r="F18" s="14" t="s">
        <v>3717</v>
      </c>
      <c r="G18" s="16">
        <v>10</v>
      </c>
      <c r="H18" s="14" t="str">
        <f t="shared" si="0"/>
        <v>10年</v>
      </c>
      <c r="I18" s="14" t="s">
        <v>17</v>
      </c>
      <c r="J18" s="17">
        <v>197</v>
      </c>
      <c r="K18" s="14" t="s">
        <v>18</v>
      </c>
      <c r="L18" s="21" t="s">
        <v>3932</v>
      </c>
      <c r="M18" s="14" t="s">
        <v>18</v>
      </c>
      <c r="N18" s="14" t="s">
        <v>16</v>
      </c>
      <c r="O18" s="21" t="s">
        <v>3933</v>
      </c>
      <c r="P18" s="14" t="s">
        <v>18</v>
      </c>
      <c r="Q18" s="21" t="s">
        <v>3934</v>
      </c>
      <c r="R18" s="14" t="s">
        <v>18</v>
      </c>
      <c r="S18" s="14" t="s">
        <v>3667</v>
      </c>
      <c r="T18" s="19">
        <v>283</v>
      </c>
      <c r="U18" s="19"/>
      <c r="V18" s="14" t="s">
        <v>18</v>
      </c>
      <c r="W18" s="58" t="s">
        <v>3935</v>
      </c>
      <c r="X18" s="20">
        <v>2017</v>
      </c>
      <c r="Y18" s="20">
        <v>2066</v>
      </c>
      <c r="Z18" s="20">
        <v>50</v>
      </c>
      <c r="AA18" s="19">
        <v>615</v>
      </c>
      <c r="AB18" s="14" t="s">
        <v>18</v>
      </c>
      <c r="AC18" s="58" t="s">
        <v>3936</v>
      </c>
      <c r="AD18" s="20">
        <v>2017</v>
      </c>
      <c r="AE18" s="20">
        <v>2066</v>
      </c>
      <c r="AF18" s="20">
        <v>50</v>
      </c>
      <c r="AG18" s="19">
        <v>475</v>
      </c>
      <c r="AH18" s="14" t="s">
        <v>18</v>
      </c>
      <c r="AI18" s="61" t="s">
        <v>3937</v>
      </c>
      <c r="AJ18" s="20">
        <v>2017</v>
      </c>
      <c r="AK18" s="20">
        <v>2066</v>
      </c>
      <c r="AL18" s="20">
        <v>50</v>
      </c>
      <c r="AM18" s="19">
        <v>140</v>
      </c>
      <c r="AN18" s="14" t="s">
        <v>18</v>
      </c>
      <c r="AO18" s="21" t="s">
        <v>3938</v>
      </c>
      <c r="AP18" s="14" t="s">
        <v>18</v>
      </c>
      <c r="AQ18" s="21" t="s">
        <v>3939</v>
      </c>
      <c r="AR18" s="14" t="s">
        <v>18</v>
      </c>
      <c r="AS18" s="21" t="s">
        <v>3940</v>
      </c>
      <c r="AT18" s="14" t="s">
        <v>18</v>
      </c>
      <c r="AU18" s="21" t="s">
        <v>3941</v>
      </c>
      <c r="AV18" s="14" t="s">
        <v>18</v>
      </c>
      <c r="AW18" s="21" t="s">
        <v>3942</v>
      </c>
      <c r="AX18" s="14" t="s">
        <v>18</v>
      </c>
      <c r="AY18" s="21" t="s">
        <v>3943</v>
      </c>
      <c r="AZ18" s="14" t="s">
        <v>18</v>
      </c>
      <c r="BA18" s="21" t="s">
        <v>3944</v>
      </c>
      <c r="BB18" s="14" t="s">
        <v>18</v>
      </c>
      <c r="BC18" s="21" t="s">
        <v>3945</v>
      </c>
      <c r="BD18" s="14" t="s">
        <v>18</v>
      </c>
      <c r="BE18" s="21" t="s">
        <v>3946</v>
      </c>
      <c r="BF18" s="14" t="s">
        <v>18</v>
      </c>
      <c r="BG18" s="21" t="s">
        <v>3947</v>
      </c>
      <c r="BH18" s="14" t="s">
        <v>19</v>
      </c>
      <c r="BI18" s="21"/>
      <c r="BJ18" s="22" t="s">
        <v>19</v>
      </c>
      <c r="BK18" s="22" t="s">
        <v>19</v>
      </c>
      <c r="BL18" s="22" t="s">
        <v>19</v>
      </c>
      <c r="BM18" s="22" t="s">
        <v>19</v>
      </c>
      <c r="BN18" s="14" t="s">
        <v>19</v>
      </c>
      <c r="BO18" s="21"/>
      <c r="BP18" s="14" t="s">
        <v>18</v>
      </c>
      <c r="BQ18" s="21" t="s">
        <v>3948</v>
      </c>
      <c r="BR18" s="14" t="s">
        <v>18</v>
      </c>
      <c r="BS18" s="21" t="s">
        <v>3949</v>
      </c>
      <c r="BT18" s="14" t="s">
        <v>18</v>
      </c>
      <c r="BU18" s="14" t="s">
        <v>18</v>
      </c>
      <c r="BV18" s="14" t="s">
        <v>18</v>
      </c>
      <c r="BW18" s="21" t="s">
        <v>3950</v>
      </c>
      <c r="BX18" s="23"/>
      <c r="BY18" s="18" t="s">
        <v>3951</v>
      </c>
      <c r="BZ18" s="14" t="s">
        <v>18</v>
      </c>
      <c r="CA18" s="65" t="s">
        <v>3952</v>
      </c>
      <c r="CB18" s="66" t="s">
        <v>3953</v>
      </c>
      <c r="CC18" s="24">
        <v>1965516</v>
      </c>
      <c r="CD18" s="24">
        <v>1955402</v>
      </c>
      <c r="CE18" s="24">
        <v>1942494</v>
      </c>
      <c r="CF18" s="24">
        <v>1929434</v>
      </c>
      <c r="CG18" s="25">
        <v>2595673.85</v>
      </c>
      <c r="CH18" s="25">
        <v>2605569</v>
      </c>
      <c r="CI18" s="25">
        <v>2733624.65</v>
      </c>
      <c r="CJ18" s="25">
        <v>2929448.27</v>
      </c>
      <c r="CK18" s="26">
        <v>1.32</v>
      </c>
      <c r="CL18" s="26">
        <v>1.33</v>
      </c>
      <c r="CM18" s="26">
        <v>1.41</v>
      </c>
      <c r="CN18" s="26">
        <v>1.52</v>
      </c>
      <c r="CO18" s="27">
        <v>0.64700000000000002</v>
      </c>
      <c r="CP18" s="27">
        <v>0.64600000000000002</v>
      </c>
      <c r="CQ18" s="27">
        <v>0.65600000000000003</v>
      </c>
      <c r="CR18" s="28">
        <v>0.66500000000000004</v>
      </c>
    </row>
    <row r="19" spans="1:96" s="29" customFormat="1" ht="200" customHeight="1" x14ac:dyDescent="0.2">
      <c r="A19" s="13" t="s">
        <v>40</v>
      </c>
      <c r="B19" s="14"/>
      <c r="C19" s="14" t="str">
        <f>IF(A19="","自動表示",IF(B19="",VLOOKUP(A19,リスト!$C$2:$D$48,2,FALSE),VLOOKUP(一覧表!A19&amp;一覧表!B19,リスト!$C$49:$D$1789,2,FALSE)))</f>
        <v>100005</v>
      </c>
      <c r="D19" s="15" t="str">
        <f>IF(C19="自動表示","自動表示",VLOOKUP(C19,リスト!$D$2:$E$1789,2,FALSE))</f>
        <v>都道府県</v>
      </c>
      <c r="E19" s="13" t="s">
        <v>5</v>
      </c>
      <c r="F19" s="14" t="s">
        <v>3718</v>
      </c>
      <c r="G19" s="16">
        <v>10</v>
      </c>
      <c r="H19" s="14" t="str">
        <f t="shared" si="0"/>
        <v>10年</v>
      </c>
      <c r="I19" s="14" t="s">
        <v>15</v>
      </c>
      <c r="J19" s="17">
        <v>201</v>
      </c>
      <c r="K19" s="14" t="s">
        <v>18</v>
      </c>
      <c r="L19" s="21" t="s">
        <v>3954</v>
      </c>
      <c r="M19" s="14" t="s">
        <v>18</v>
      </c>
      <c r="N19" s="14" t="s">
        <v>16</v>
      </c>
      <c r="O19" s="21" t="s">
        <v>3955</v>
      </c>
      <c r="P19" s="14" t="s">
        <v>18</v>
      </c>
      <c r="Q19" s="21" t="s">
        <v>3956</v>
      </c>
      <c r="R19" s="14" t="s">
        <v>18</v>
      </c>
      <c r="S19" s="14" t="s">
        <v>3667</v>
      </c>
      <c r="T19" s="19">
        <v>305.35685999999998</v>
      </c>
      <c r="U19" s="19"/>
      <c r="V19" s="14" t="s">
        <v>18</v>
      </c>
      <c r="W19" s="58" t="s">
        <v>3957</v>
      </c>
      <c r="X19" s="20">
        <v>2015</v>
      </c>
      <c r="Y19" s="20">
        <v>2044</v>
      </c>
      <c r="Z19" s="20">
        <v>30</v>
      </c>
      <c r="AA19" s="19" t="s">
        <v>3957</v>
      </c>
      <c r="AB19" s="14" t="s">
        <v>18</v>
      </c>
      <c r="AC19" s="58" t="s">
        <v>3958</v>
      </c>
      <c r="AD19" s="20">
        <v>2015</v>
      </c>
      <c r="AE19" s="20">
        <v>2044</v>
      </c>
      <c r="AF19" s="20">
        <v>30</v>
      </c>
      <c r="AG19" s="19">
        <v>314</v>
      </c>
      <c r="AH19" s="14" t="s">
        <v>18</v>
      </c>
      <c r="AI19" s="61" t="s">
        <v>3959</v>
      </c>
      <c r="AJ19" s="20">
        <v>2015</v>
      </c>
      <c r="AK19" s="20">
        <v>2044</v>
      </c>
      <c r="AL19" s="20">
        <v>30</v>
      </c>
      <c r="AM19" s="19">
        <v>86</v>
      </c>
      <c r="AN19" s="14" t="s">
        <v>18</v>
      </c>
      <c r="AO19" s="21" t="s">
        <v>3960</v>
      </c>
      <c r="AP19" s="14" t="s">
        <v>18</v>
      </c>
      <c r="AQ19" s="21" t="s">
        <v>3961</v>
      </c>
      <c r="AR19" s="14" t="s">
        <v>18</v>
      </c>
      <c r="AS19" s="21" t="s">
        <v>3962</v>
      </c>
      <c r="AT19" s="14" t="s">
        <v>18</v>
      </c>
      <c r="AU19" s="21" t="s">
        <v>3963</v>
      </c>
      <c r="AV19" s="14" t="s">
        <v>18</v>
      </c>
      <c r="AW19" s="21" t="s">
        <v>3964</v>
      </c>
      <c r="AX19" s="14" t="s">
        <v>18</v>
      </c>
      <c r="AY19" s="21" t="s">
        <v>3965</v>
      </c>
      <c r="AZ19" s="14" t="s">
        <v>18</v>
      </c>
      <c r="BA19" s="21" t="s">
        <v>3966</v>
      </c>
      <c r="BB19" s="14" t="s">
        <v>18</v>
      </c>
      <c r="BC19" s="21" t="s">
        <v>3967</v>
      </c>
      <c r="BD19" s="14" t="s">
        <v>18</v>
      </c>
      <c r="BE19" s="21" t="s">
        <v>3968</v>
      </c>
      <c r="BF19" s="14" t="s">
        <v>18</v>
      </c>
      <c r="BG19" s="21" t="s">
        <v>3969</v>
      </c>
      <c r="BH19" s="14" t="s">
        <v>19</v>
      </c>
      <c r="BI19" s="21"/>
      <c r="BJ19" s="22" t="s">
        <v>19</v>
      </c>
      <c r="BK19" s="22" t="s">
        <v>19</v>
      </c>
      <c r="BL19" s="22" t="s">
        <v>19</v>
      </c>
      <c r="BM19" s="22" t="s">
        <v>19</v>
      </c>
      <c r="BN19" s="14" t="s">
        <v>18</v>
      </c>
      <c r="BO19" s="21" t="s">
        <v>3970</v>
      </c>
      <c r="BP19" s="14" t="s">
        <v>18</v>
      </c>
      <c r="BQ19" s="21" t="s">
        <v>3971</v>
      </c>
      <c r="BR19" s="14" t="s">
        <v>18</v>
      </c>
      <c r="BS19" s="21" t="s">
        <v>3972</v>
      </c>
      <c r="BT19" s="14" t="s">
        <v>19</v>
      </c>
      <c r="BU19" s="14" t="s">
        <v>18</v>
      </c>
      <c r="BV19" s="14" t="s">
        <v>18</v>
      </c>
      <c r="BW19" s="21" t="s">
        <v>3973</v>
      </c>
      <c r="BX19" s="23" t="s">
        <v>3974</v>
      </c>
      <c r="BY19" s="18" t="s">
        <v>3975</v>
      </c>
      <c r="BZ19" s="14" t="s">
        <v>18</v>
      </c>
      <c r="CA19" s="65" t="s">
        <v>3976</v>
      </c>
      <c r="CB19" s="66" t="s">
        <v>3977</v>
      </c>
      <c r="CC19" s="24">
        <v>1958185</v>
      </c>
      <c r="CD19" s="24">
        <v>1943667</v>
      </c>
      <c r="CE19" s="24">
        <v>1930976</v>
      </c>
      <c r="CF19" s="24">
        <v>1919232</v>
      </c>
      <c r="CG19" s="25">
        <v>2866625.16</v>
      </c>
      <c r="CH19" s="25">
        <v>2860103.8</v>
      </c>
      <c r="CI19" s="25">
        <v>2847192.11</v>
      </c>
      <c r="CJ19" s="25">
        <v>2909930</v>
      </c>
      <c r="CK19" s="26">
        <v>1.46</v>
      </c>
      <c r="CL19" s="26">
        <v>1.47</v>
      </c>
      <c r="CM19" s="26">
        <v>1.47</v>
      </c>
      <c r="CN19" s="26">
        <v>1.52</v>
      </c>
      <c r="CO19" s="27">
        <v>0.56100000000000005</v>
      </c>
      <c r="CP19" s="27">
        <v>0.56399999999999995</v>
      </c>
      <c r="CQ19" s="27">
        <v>0.57899999999999996</v>
      </c>
      <c r="CR19" s="28" t="s">
        <v>3863</v>
      </c>
    </row>
    <row r="20" spans="1:96" s="29" customFormat="1" ht="200" customHeight="1" x14ac:dyDescent="0.2">
      <c r="A20" s="13" t="s">
        <v>42</v>
      </c>
      <c r="B20" s="14"/>
      <c r="C20" s="14" t="str">
        <f>IF(A20="","自動表示",IF(B20="",VLOOKUP(A20,リスト!$C$2:$D$48,2,FALSE),VLOOKUP(一覧表!A20&amp;一覧表!B20,リスト!$C$49:$D$1789,2,FALSE)))</f>
        <v>110001</v>
      </c>
      <c r="D20" s="15" t="str">
        <f>IF(C20="自動表示","自動表示",VLOOKUP(C20,リスト!$D$2:$E$1789,2,FALSE))</f>
        <v>都道府県</v>
      </c>
      <c r="E20" s="13" t="s">
        <v>20</v>
      </c>
      <c r="F20" s="14" t="s">
        <v>3719</v>
      </c>
      <c r="G20" s="16">
        <v>10</v>
      </c>
      <c r="H20" s="14" t="str">
        <f t="shared" si="0"/>
        <v>10年</v>
      </c>
      <c r="I20" s="14" t="s">
        <v>17</v>
      </c>
      <c r="J20" s="17">
        <v>727</v>
      </c>
      <c r="K20" s="14" t="s">
        <v>18</v>
      </c>
      <c r="L20" s="21" t="s">
        <v>3978</v>
      </c>
      <c r="M20" s="14" t="s">
        <v>18</v>
      </c>
      <c r="N20" s="14" t="s">
        <v>3635</v>
      </c>
      <c r="O20" s="21" t="s">
        <v>3979</v>
      </c>
      <c r="P20" s="14" t="s">
        <v>18</v>
      </c>
      <c r="Q20" s="21" t="s">
        <v>3980</v>
      </c>
      <c r="R20" s="14" t="s">
        <v>18</v>
      </c>
      <c r="S20" s="14" t="s">
        <v>3667</v>
      </c>
      <c r="T20" s="19">
        <v>1096</v>
      </c>
      <c r="U20" s="19"/>
      <c r="V20" s="14" t="s">
        <v>18</v>
      </c>
      <c r="W20" s="58" t="s">
        <v>3981</v>
      </c>
      <c r="X20" s="20">
        <v>2021</v>
      </c>
      <c r="Y20" s="20">
        <v>2030</v>
      </c>
      <c r="Z20" s="20">
        <v>9</v>
      </c>
      <c r="AA20" s="19">
        <v>23000</v>
      </c>
      <c r="AB20" s="14" t="s">
        <v>18</v>
      </c>
      <c r="AC20" s="58" t="s">
        <v>3982</v>
      </c>
      <c r="AD20" s="20">
        <v>2021</v>
      </c>
      <c r="AE20" s="20">
        <v>2030</v>
      </c>
      <c r="AF20" s="20">
        <v>9</v>
      </c>
      <c r="AG20" s="19">
        <v>14000</v>
      </c>
      <c r="AH20" s="14" t="s">
        <v>18</v>
      </c>
      <c r="AI20" s="61" t="s">
        <v>3983</v>
      </c>
      <c r="AJ20" s="20">
        <v>2021</v>
      </c>
      <c r="AK20" s="20">
        <v>2030</v>
      </c>
      <c r="AL20" s="20">
        <v>9</v>
      </c>
      <c r="AM20" s="19">
        <v>-9000</v>
      </c>
      <c r="AN20" s="14" t="s">
        <v>18</v>
      </c>
      <c r="AO20" s="21" t="s">
        <v>3984</v>
      </c>
      <c r="AP20" s="14" t="s">
        <v>18</v>
      </c>
      <c r="AQ20" s="21" t="s">
        <v>3985</v>
      </c>
      <c r="AR20" s="14" t="s">
        <v>18</v>
      </c>
      <c r="AS20" s="21" t="s">
        <v>3986</v>
      </c>
      <c r="AT20" s="14" t="s">
        <v>18</v>
      </c>
      <c r="AU20" s="21" t="s">
        <v>3987</v>
      </c>
      <c r="AV20" s="14" t="s">
        <v>18</v>
      </c>
      <c r="AW20" s="21" t="s">
        <v>3988</v>
      </c>
      <c r="AX20" s="14" t="s">
        <v>18</v>
      </c>
      <c r="AY20" s="21" t="s">
        <v>3989</v>
      </c>
      <c r="AZ20" s="14" t="s">
        <v>18</v>
      </c>
      <c r="BA20" s="21" t="s">
        <v>3990</v>
      </c>
      <c r="BB20" s="14" t="s">
        <v>18</v>
      </c>
      <c r="BC20" s="21" t="s">
        <v>3991</v>
      </c>
      <c r="BD20" s="14" t="s">
        <v>18</v>
      </c>
      <c r="BE20" s="21" t="s">
        <v>3992</v>
      </c>
      <c r="BF20" s="14" t="s">
        <v>18</v>
      </c>
      <c r="BG20" s="21" t="s">
        <v>3993</v>
      </c>
      <c r="BH20" s="14" t="s">
        <v>19</v>
      </c>
      <c r="BI20" s="21"/>
      <c r="BJ20" s="22" t="s">
        <v>19</v>
      </c>
      <c r="BK20" s="22" t="s">
        <v>19</v>
      </c>
      <c r="BL20" s="22" t="s">
        <v>19</v>
      </c>
      <c r="BM20" s="22" t="s">
        <v>19</v>
      </c>
      <c r="BN20" s="14" t="s">
        <v>18</v>
      </c>
      <c r="BO20" s="21" t="s">
        <v>3994</v>
      </c>
      <c r="BP20" s="14" t="s">
        <v>18</v>
      </c>
      <c r="BQ20" s="21" t="s">
        <v>3995</v>
      </c>
      <c r="BR20" s="14" t="s">
        <v>18</v>
      </c>
      <c r="BS20" s="21" t="s">
        <v>3996</v>
      </c>
      <c r="BT20" s="14" t="s">
        <v>18</v>
      </c>
      <c r="BU20" s="14" t="s">
        <v>18</v>
      </c>
      <c r="BV20" s="14" t="s">
        <v>18</v>
      </c>
      <c r="BW20" s="21" t="s">
        <v>3997</v>
      </c>
      <c r="BX20" s="23"/>
      <c r="BY20" s="18" t="s">
        <v>3998</v>
      </c>
      <c r="BZ20" s="14" t="s">
        <v>18</v>
      </c>
      <c r="CA20" s="65" t="s">
        <v>3999</v>
      </c>
      <c r="CB20" s="66" t="s">
        <v>4000</v>
      </c>
      <c r="CC20" s="24">
        <v>7393849</v>
      </c>
      <c r="CD20" s="24">
        <v>7385848</v>
      </c>
      <c r="CE20" s="24">
        <v>7381035</v>
      </c>
      <c r="CF20" s="24">
        <v>7378639</v>
      </c>
      <c r="CG20" s="25"/>
      <c r="CH20" s="25"/>
      <c r="CI20" s="25"/>
      <c r="CJ20" s="25"/>
      <c r="CK20" s="26" t="s">
        <v>4001</v>
      </c>
      <c r="CL20" s="26" t="s">
        <v>4001</v>
      </c>
      <c r="CM20" s="26" t="s">
        <v>4001</v>
      </c>
      <c r="CN20" s="26" t="s">
        <v>4001</v>
      </c>
      <c r="CO20" s="27"/>
      <c r="CP20" s="27"/>
      <c r="CQ20" s="27"/>
      <c r="CR20" s="28"/>
    </row>
    <row r="21" spans="1:96" s="29" customFormat="1" ht="200" customHeight="1" x14ac:dyDescent="0.2">
      <c r="A21" s="13" t="s">
        <v>44</v>
      </c>
      <c r="B21" s="14"/>
      <c r="C21" s="14" t="str">
        <f>IF(A21="","自動表示",IF(B21="",VLOOKUP(A21,リスト!$C$2:$D$48,2,FALSE),VLOOKUP(一覧表!A21&amp;一覧表!B21,リスト!$C$49:$D$1789,2,FALSE)))</f>
        <v>120006</v>
      </c>
      <c r="D21" s="15" t="str">
        <f>IF(C21="自動表示","自動表示",VLOOKUP(C21,リスト!$D$2:$E$1789,2,FALSE))</f>
        <v>都道府県</v>
      </c>
      <c r="E21" s="13" t="s">
        <v>5</v>
      </c>
      <c r="F21" s="14" t="s">
        <v>3720</v>
      </c>
      <c r="G21" s="16">
        <v>30</v>
      </c>
      <c r="H21" s="14" t="str">
        <f t="shared" si="0"/>
        <v>20年超</v>
      </c>
      <c r="I21" s="14" t="s">
        <v>17</v>
      </c>
      <c r="J21" s="17">
        <v>622.29999999999995</v>
      </c>
      <c r="K21" s="14" t="s">
        <v>18</v>
      </c>
      <c r="L21" s="21" t="s">
        <v>4002</v>
      </c>
      <c r="M21" s="14" t="s">
        <v>18</v>
      </c>
      <c r="N21" s="14" t="s">
        <v>3635</v>
      </c>
      <c r="O21" s="21" t="s">
        <v>4003</v>
      </c>
      <c r="P21" s="14" t="s">
        <v>18</v>
      </c>
      <c r="Q21" s="21" t="s">
        <v>4004</v>
      </c>
      <c r="R21" s="14" t="s">
        <v>18</v>
      </c>
      <c r="S21" s="14" t="s">
        <v>3667</v>
      </c>
      <c r="T21" s="19">
        <v>864</v>
      </c>
      <c r="U21" s="19"/>
      <c r="V21" s="14" t="s">
        <v>18</v>
      </c>
      <c r="W21" s="58" t="s">
        <v>4005</v>
      </c>
      <c r="X21" s="20">
        <v>2021</v>
      </c>
      <c r="Y21" s="20">
        <v>2045</v>
      </c>
      <c r="Z21" s="20">
        <v>25</v>
      </c>
      <c r="AA21" s="19">
        <v>2553</v>
      </c>
      <c r="AB21" s="14" t="s">
        <v>4006</v>
      </c>
      <c r="AC21" s="58" t="s">
        <v>4007</v>
      </c>
      <c r="AD21" s="20">
        <v>2021</v>
      </c>
      <c r="AE21" s="20">
        <v>2045</v>
      </c>
      <c r="AF21" s="20">
        <v>25</v>
      </c>
      <c r="AG21" s="19">
        <v>1767</v>
      </c>
      <c r="AH21" s="14" t="s">
        <v>18</v>
      </c>
      <c r="AI21" s="61" t="s">
        <v>4008</v>
      </c>
      <c r="AJ21" s="20">
        <v>2021</v>
      </c>
      <c r="AK21" s="20">
        <v>2045</v>
      </c>
      <c r="AL21" s="20">
        <v>25</v>
      </c>
      <c r="AM21" s="19">
        <v>786</v>
      </c>
      <c r="AN21" s="14" t="s">
        <v>18</v>
      </c>
      <c r="AO21" s="21" t="s">
        <v>4009</v>
      </c>
      <c r="AP21" s="14" t="s">
        <v>18</v>
      </c>
      <c r="AQ21" s="21" t="s">
        <v>4010</v>
      </c>
      <c r="AR21" s="14" t="s">
        <v>18</v>
      </c>
      <c r="AS21" s="21" t="s">
        <v>4011</v>
      </c>
      <c r="AT21" s="14" t="s">
        <v>18</v>
      </c>
      <c r="AU21" s="21" t="s">
        <v>4012</v>
      </c>
      <c r="AV21" s="14" t="s">
        <v>18</v>
      </c>
      <c r="AW21" s="21" t="s">
        <v>4013</v>
      </c>
      <c r="AX21" s="14" t="s">
        <v>18</v>
      </c>
      <c r="AY21" s="21" t="s">
        <v>4014</v>
      </c>
      <c r="AZ21" s="14" t="s">
        <v>18</v>
      </c>
      <c r="BA21" s="21" t="s">
        <v>4015</v>
      </c>
      <c r="BB21" s="14" t="s">
        <v>18</v>
      </c>
      <c r="BC21" s="21" t="s">
        <v>4016</v>
      </c>
      <c r="BD21" s="14" t="s">
        <v>18</v>
      </c>
      <c r="BE21" s="21" t="s">
        <v>4017</v>
      </c>
      <c r="BF21" s="14" t="s">
        <v>4006</v>
      </c>
      <c r="BG21" s="21" t="s">
        <v>4018</v>
      </c>
      <c r="BH21" s="14" t="s">
        <v>4006</v>
      </c>
      <c r="BI21" s="21" t="s">
        <v>4019</v>
      </c>
      <c r="BJ21" s="22" t="s">
        <v>19</v>
      </c>
      <c r="BK21" s="22" t="s">
        <v>18</v>
      </c>
      <c r="BL21" s="22" t="s">
        <v>19</v>
      </c>
      <c r="BM21" s="22" t="s">
        <v>19</v>
      </c>
      <c r="BN21" s="14" t="s">
        <v>4006</v>
      </c>
      <c r="BO21" s="21" t="s">
        <v>4020</v>
      </c>
      <c r="BP21" s="14" t="s">
        <v>4006</v>
      </c>
      <c r="BQ21" s="21" t="s">
        <v>4021</v>
      </c>
      <c r="BR21" s="14" t="s">
        <v>18</v>
      </c>
      <c r="BS21" s="21" t="s">
        <v>4022</v>
      </c>
      <c r="BT21" s="14" t="s">
        <v>18</v>
      </c>
      <c r="BU21" s="14" t="s">
        <v>18</v>
      </c>
      <c r="BV21" s="14" t="s">
        <v>18</v>
      </c>
      <c r="BW21" s="21" t="s">
        <v>4023</v>
      </c>
      <c r="BX21" s="23"/>
      <c r="BY21" s="18" t="s">
        <v>4024</v>
      </c>
      <c r="BZ21" s="14" t="s">
        <v>4025</v>
      </c>
      <c r="CA21" s="65" t="s">
        <v>4026</v>
      </c>
      <c r="CB21" s="66" t="s">
        <v>4027</v>
      </c>
      <c r="CC21" s="24">
        <v>6322897</v>
      </c>
      <c r="CD21" s="24">
        <v>6310875</v>
      </c>
      <c r="CE21" s="24">
        <v>6310075</v>
      </c>
      <c r="CF21" s="24">
        <v>6310158</v>
      </c>
      <c r="CG21" s="25">
        <v>5029707</v>
      </c>
      <c r="CH21" s="25">
        <v>5034683</v>
      </c>
      <c r="CI21" s="25">
        <v>5040076</v>
      </c>
      <c r="CJ21" s="25">
        <v>5039861</v>
      </c>
      <c r="CK21" s="26">
        <v>0.8</v>
      </c>
      <c r="CL21" s="26">
        <v>0.8</v>
      </c>
      <c r="CM21" s="26">
        <v>0.8</v>
      </c>
      <c r="CN21" s="26">
        <v>0.8</v>
      </c>
      <c r="CO21" s="27">
        <v>0.59199999999999997</v>
      </c>
      <c r="CP21" s="27">
        <v>0.60599999999999998</v>
      </c>
      <c r="CQ21" s="27">
        <v>0.621</v>
      </c>
      <c r="CR21" s="28">
        <v>0.63</v>
      </c>
    </row>
    <row r="22" spans="1:96" s="29" customFormat="1" ht="200" customHeight="1" x14ac:dyDescent="0.2">
      <c r="A22" s="13" t="s">
        <v>46</v>
      </c>
      <c r="B22" s="14"/>
      <c r="C22" s="14" t="str">
        <f>IF(A22="","自動表示",IF(B22="",VLOOKUP(A22,リスト!$C$2:$D$48,2,FALSE),VLOOKUP(一覧表!A22&amp;一覧表!B22,リスト!$C$49:$D$1789,2,FALSE)))</f>
        <v>130001</v>
      </c>
      <c r="D22" s="15" t="str">
        <f>IF(C22="自動表示","自動表示",VLOOKUP(C22,リスト!$D$2:$E$1789,2,FALSE))</f>
        <v>都道府県</v>
      </c>
      <c r="E22" s="13" t="s">
        <v>3609</v>
      </c>
      <c r="F22" s="14" t="s">
        <v>3721</v>
      </c>
      <c r="G22" s="16">
        <v>10</v>
      </c>
      <c r="H22" s="14" t="str">
        <f t="shared" si="0"/>
        <v>10年</v>
      </c>
      <c r="I22" s="14" t="s">
        <v>3634</v>
      </c>
      <c r="J22" s="17">
        <v>1404.8</v>
      </c>
      <c r="K22" s="14" t="s">
        <v>18</v>
      </c>
      <c r="L22" s="21" t="s">
        <v>4028</v>
      </c>
      <c r="M22" s="14" t="s">
        <v>18</v>
      </c>
      <c r="N22" s="14" t="s">
        <v>3634</v>
      </c>
      <c r="O22" s="21" t="s">
        <v>4029</v>
      </c>
      <c r="P22" s="14" t="s">
        <v>18</v>
      </c>
      <c r="Q22" s="21" t="s">
        <v>4030</v>
      </c>
      <c r="R22" s="14" t="s">
        <v>18</v>
      </c>
      <c r="S22" s="14" t="s">
        <v>3666</v>
      </c>
      <c r="T22" s="19">
        <v>7716</v>
      </c>
      <c r="U22" s="19" t="s">
        <v>4031</v>
      </c>
      <c r="V22" s="14" t="s">
        <v>18</v>
      </c>
      <c r="W22" s="58" t="s">
        <v>4032</v>
      </c>
      <c r="X22" s="20">
        <v>2020</v>
      </c>
      <c r="Y22" s="20">
        <v>2050</v>
      </c>
      <c r="Z22" s="20">
        <v>30</v>
      </c>
      <c r="AA22" s="19">
        <v>363086</v>
      </c>
      <c r="AB22" s="14" t="s">
        <v>18</v>
      </c>
      <c r="AC22" s="58" t="s">
        <v>4033</v>
      </c>
      <c r="AD22" s="20">
        <v>2020</v>
      </c>
      <c r="AE22" s="20">
        <v>2050</v>
      </c>
      <c r="AF22" s="20">
        <v>30</v>
      </c>
      <c r="AG22" s="19">
        <v>333400</v>
      </c>
      <c r="AH22" s="14" t="s">
        <v>18</v>
      </c>
      <c r="AI22" s="61" t="s">
        <v>4034</v>
      </c>
      <c r="AJ22" s="20">
        <v>2020</v>
      </c>
      <c r="AK22" s="20">
        <v>2050</v>
      </c>
      <c r="AL22" s="20">
        <v>30</v>
      </c>
      <c r="AM22" s="19">
        <v>29686</v>
      </c>
      <c r="AN22" s="14" t="s">
        <v>18</v>
      </c>
      <c r="AO22" s="21" t="s">
        <v>4035</v>
      </c>
      <c r="AP22" s="14" t="s">
        <v>18</v>
      </c>
      <c r="AQ22" s="21" t="s">
        <v>4036</v>
      </c>
      <c r="AR22" s="14" t="s">
        <v>18</v>
      </c>
      <c r="AS22" s="21" t="s">
        <v>4037</v>
      </c>
      <c r="AT22" s="14" t="s">
        <v>18</v>
      </c>
      <c r="AU22" s="21" t="s">
        <v>4038</v>
      </c>
      <c r="AV22" s="14" t="s">
        <v>18</v>
      </c>
      <c r="AW22" s="21" t="s">
        <v>4039</v>
      </c>
      <c r="AX22" s="14" t="s">
        <v>18</v>
      </c>
      <c r="AY22" s="21" t="s">
        <v>4040</v>
      </c>
      <c r="AZ22" s="14" t="s">
        <v>18</v>
      </c>
      <c r="BA22" s="21" t="s">
        <v>4041</v>
      </c>
      <c r="BB22" s="14" t="s">
        <v>18</v>
      </c>
      <c r="BC22" s="21" t="s">
        <v>4042</v>
      </c>
      <c r="BD22" s="14" t="s">
        <v>18</v>
      </c>
      <c r="BE22" s="21" t="s">
        <v>4043</v>
      </c>
      <c r="BF22" s="14" t="s">
        <v>18</v>
      </c>
      <c r="BG22" s="21" t="s">
        <v>4044</v>
      </c>
      <c r="BH22" s="14" t="s">
        <v>19</v>
      </c>
      <c r="BI22" s="21"/>
      <c r="BJ22" s="22" t="s">
        <v>19</v>
      </c>
      <c r="BK22" s="22" t="s">
        <v>19</v>
      </c>
      <c r="BL22" s="22" t="s">
        <v>19</v>
      </c>
      <c r="BM22" s="22" t="s">
        <v>19</v>
      </c>
      <c r="BN22" s="14" t="s">
        <v>18</v>
      </c>
      <c r="BO22" s="21" t="s">
        <v>4045</v>
      </c>
      <c r="BP22" s="14" t="s">
        <v>18</v>
      </c>
      <c r="BQ22" s="21" t="s">
        <v>4046</v>
      </c>
      <c r="BR22" s="14" t="s">
        <v>19</v>
      </c>
      <c r="BS22" s="21"/>
      <c r="BT22" s="14" t="s">
        <v>18</v>
      </c>
      <c r="BU22" s="14" t="s">
        <v>18</v>
      </c>
      <c r="BV22" s="14" t="s">
        <v>19</v>
      </c>
      <c r="BW22" s="21" t="s">
        <v>4047</v>
      </c>
      <c r="BX22" s="23"/>
      <c r="BY22" s="18"/>
      <c r="BZ22" s="14" t="s">
        <v>18</v>
      </c>
      <c r="CA22" s="65" t="s">
        <v>4048</v>
      </c>
      <c r="CB22" s="66"/>
      <c r="CC22" s="24">
        <v>13843525</v>
      </c>
      <c r="CD22" s="24">
        <v>13794933</v>
      </c>
      <c r="CE22" s="24">
        <v>13841665</v>
      </c>
      <c r="CF22" s="24">
        <v>13911902</v>
      </c>
      <c r="CG22" s="25">
        <v>27851325.899999999</v>
      </c>
      <c r="CH22" s="25">
        <v>27716951.5</v>
      </c>
      <c r="CI22" s="25">
        <v>27728519.800000001</v>
      </c>
      <c r="CJ22" s="25">
        <v>27831197.399999999</v>
      </c>
      <c r="CK22" s="26">
        <v>2.0099999999999998</v>
      </c>
      <c r="CL22" s="26">
        <v>2.0099999999999998</v>
      </c>
      <c r="CM22" s="26">
        <v>2</v>
      </c>
      <c r="CN22" s="26">
        <v>2</v>
      </c>
      <c r="CO22" s="27">
        <v>0.48720000000000002</v>
      </c>
      <c r="CP22" s="27">
        <v>0.49890000000000001</v>
      </c>
      <c r="CQ22" s="27">
        <v>0.51</v>
      </c>
      <c r="CR22" s="28">
        <v>0.52310000000000001</v>
      </c>
    </row>
    <row r="23" spans="1:96" s="29" customFormat="1" ht="200" customHeight="1" x14ac:dyDescent="0.2">
      <c r="A23" s="13" t="s">
        <v>48</v>
      </c>
      <c r="B23" s="14"/>
      <c r="C23" s="14" t="str">
        <f>IF(A23="","自動表示",IF(B23="",VLOOKUP(A23,リスト!$C$2:$D$48,2,FALSE),VLOOKUP(一覧表!A23&amp;一覧表!B23,リスト!$C$49:$D$1789,2,FALSE)))</f>
        <v>140007</v>
      </c>
      <c r="D23" s="15" t="str">
        <f>IF(C23="自動表示","自動表示",VLOOKUP(C23,リスト!$D$2:$E$1789,2,FALSE))</f>
        <v>都道府県</v>
      </c>
      <c r="E23" s="13" t="s">
        <v>3560</v>
      </c>
      <c r="F23" s="14" t="s">
        <v>3722</v>
      </c>
      <c r="G23" s="16">
        <v>10</v>
      </c>
      <c r="H23" s="14" t="str">
        <f t="shared" si="0"/>
        <v>10年</v>
      </c>
      <c r="I23" s="14" t="s">
        <v>17</v>
      </c>
      <c r="J23" s="17">
        <v>912.6</v>
      </c>
      <c r="K23" s="14" t="s">
        <v>18</v>
      </c>
      <c r="L23" s="21" t="s">
        <v>4049</v>
      </c>
      <c r="M23" s="14" t="s">
        <v>18</v>
      </c>
      <c r="N23" s="14" t="s">
        <v>3634</v>
      </c>
      <c r="O23" s="21" t="s">
        <v>4050</v>
      </c>
      <c r="P23" s="14" t="s">
        <v>18</v>
      </c>
      <c r="Q23" s="21" t="s">
        <v>4051</v>
      </c>
      <c r="R23" s="14" t="s">
        <v>18</v>
      </c>
      <c r="S23" s="14" t="s">
        <v>3667</v>
      </c>
      <c r="T23" s="19">
        <v>1019.13</v>
      </c>
      <c r="U23" s="19"/>
      <c r="V23" s="14" t="s">
        <v>18</v>
      </c>
      <c r="W23" s="58" t="s">
        <v>4052</v>
      </c>
      <c r="X23" s="20">
        <v>2021</v>
      </c>
      <c r="Y23" s="20">
        <v>2050</v>
      </c>
      <c r="Z23" s="20">
        <v>30</v>
      </c>
      <c r="AA23" s="19">
        <v>60629.94</v>
      </c>
      <c r="AB23" s="14" t="s">
        <v>18</v>
      </c>
      <c r="AC23" s="58" t="s">
        <v>4053</v>
      </c>
      <c r="AD23" s="20">
        <v>2021</v>
      </c>
      <c r="AE23" s="20">
        <v>2050</v>
      </c>
      <c r="AF23" s="20">
        <v>30</v>
      </c>
      <c r="AG23" s="19">
        <v>44624.89</v>
      </c>
      <c r="AH23" s="14" t="s">
        <v>18</v>
      </c>
      <c r="AI23" s="61" t="s">
        <v>4054</v>
      </c>
      <c r="AJ23" s="20">
        <v>2021</v>
      </c>
      <c r="AK23" s="20">
        <v>2050</v>
      </c>
      <c r="AL23" s="20">
        <v>30</v>
      </c>
      <c r="AM23" s="19">
        <v>16005</v>
      </c>
      <c r="AN23" s="14" t="s">
        <v>18</v>
      </c>
      <c r="AO23" s="21" t="s">
        <v>4055</v>
      </c>
      <c r="AP23" s="14" t="s">
        <v>18</v>
      </c>
      <c r="AQ23" s="21" t="s">
        <v>4056</v>
      </c>
      <c r="AR23" s="14" t="s">
        <v>18</v>
      </c>
      <c r="AS23" s="21" t="s">
        <v>4057</v>
      </c>
      <c r="AT23" s="14" t="s">
        <v>18</v>
      </c>
      <c r="AU23" s="21" t="s">
        <v>4058</v>
      </c>
      <c r="AV23" s="14" t="s">
        <v>18</v>
      </c>
      <c r="AW23" s="21" t="s">
        <v>4059</v>
      </c>
      <c r="AX23" s="14" t="s">
        <v>18</v>
      </c>
      <c r="AY23" s="21" t="s">
        <v>4060</v>
      </c>
      <c r="AZ23" s="14" t="s">
        <v>18</v>
      </c>
      <c r="BA23" s="21" t="s">
        <v>4061</v>
      </c>
      <c r="BB23" s="14" t="s">
        <v>18</v>
      </c>
      <c r="BC23" s="21" t="s">
        <v>4062</v>
      </c>
      <c r="BD23" s="14" t="s">
        <v>18</v>
      </c>
      <c r="BE23" s="21" t="s">
        <v>4063</v>
      </c>
      <c r="BF23" s="14" t="s">
        <v>18</v>
      </c>
      <c r="BG23" s="21" t="s">
        <v>4064</v>
      </c>
      <c r="BH23" s="14" t="s">
        <v>19</v>
      </c>
      <c r="BI23" s="21"/>
      <c r="BJ23" s="22" t="s">
        <v>19</v>
      </c>
      <c r="BK23" s="22" t="s">
        <v>19</v>
      </c>
      <c r="BL23" s="22" t="s">
        <v>19</v>
      </c>
      <c r="BM23" s="22" t="s">
        <v>19</v>
      </c>
      <c r="BN23" s="14" t="s">
        <v>18</v>
      </c>
      <c r="BO23" s="21" t="s">
        <v>4065</v>
      </c>
      <c r="BP23" s="14" t="s">
        <v>18</v>
      </c>
      <c r="BQ23" s="21" t="s">
        <v>4066</v>
      </c>
      <c r="BR23" s="14" t="s">
        <v>19</v>
      </c>
      <c r="BS23" s="21"/>
      <c r="BT23" s="14" t="s">
        <v>18</v>
      </c>
      <c r="BU23" s="14" t="s">
        <v>18</v>
      </c>
      <c r="BV23" s="14" t="s">
        <v>18</v>
      </c>
      <c r="BW23" s="21" t="s">
        <v>4067</v>
      </c>
      <c r="BX23" s="23">
        <v>5</v>
      </c>
      <c r="BY23" s="18"/>
      <c r="BZ23" s="14" t="s">
        <v>18</v>
      </c>
      <c r="CA23" s="65" t="s">
        <v>4067</v>
      </c>
      <c r="CB23" s="66" t="s">
        <v>4068</v>
      </c>
      <c r="CC23" s="24">
        <v>9220245</v>
      </c>
      <c r="CD23" s="24">
        <v>9215210</v>
      </c>
      <c r="CE23" s="24">
        <v>9212003</v>
      </c>
      <c r="CF23" s="24">
        <v>9208688</v>
      </c>
      <c r="CG23" s="25">
        <v>6656137</v>
      </c>
      <c r="CH23" s="25">
        <v>6668389</v>
      </c>
      <c r="CI23" s="25">
        <v>6633193</v>
      </c>
      <c r="CJ23" s="25">
        <v>6639827.0999999996</v>
      </c>
      <c r="CK23" s="26">
        <v>0.72</v>
      </c>
      <c r="CL23" s="26">
        <v>0.72</v>
      </c>
      <c r="CM23" s="26">
        <v>0.72</v>
      </c>
      <c r="CN23" s="26">
        <v>0.72</v>
      </c>
      <c r="CO23" s="27">
        <v>0.73599999999999999</v>
      </c>
      <c r="CP23" s="27">
        <v>0.746</v>
      </c>
      <c r="CQ23" s="27">
        <v>0.755</v>
      </c>
      <c r="CR23" s="28">
        <v>0.76400000000000001</v>
      </c>
    </row>
    <row r="24" spans="1:96" s="29" customFormat="1" ht="200" customHeight="1" x14ac:dyDescent="0.2">
      <c r="A24" s="13" t="s">
        <v>50</v>
      </c>
      <c r="B24" s="14"/>
      <c r="C24" s="14" t="str">
        <f>IF(A24="","自動表示",IF(B24="",VLOOKUP(A24,リスト!$C$2:$D$48,2,FALSE),VLOOKUP(一覧表!A24&amp;一覧表!B24,リスト!$C$49:$D$1789,2,FALSE)))</f>
        <v>150002</v>
      </c>
      <c r="D24" s="15" t="str">
        <f>IF(C24="自動表示","自動表示",VLOOKUP(C24,リスト!$D$2:$E$1789,2,FALSE))</f>
        <v>都道府県</v>
      </c>
      <c r="E24" s="13" t="s">
        <v>20</v>
      </c>
      <c r="F24" s="14" t="s">
        <v>3723</v>
      </c>
      <c r="G24" s="16">
        <v>10</v>
      </c>
      <c r="H24" s="14" t="str">
        <f t="shared" si="0"/>
        <v>10年</v>
      </c>
      <c r="I24" s="14" t="s">
        <v>3565</v>
      </c>
      <c r="J24" s="17">
        <v>243.1</v>
      </c>
      <c r="K24" s="14" t="s">
        <v>18</v>
      </c>
      <c r="L24" s="21" t="s">
        <v>4069</v>
      </c>
      <c r="M24" s="14" t="s">
        <v>18</v>
      </c>
      <c r="N24" s="14" t="s">
        <v>3652</v>
      </c>
      <c r="O24" s="21" t="s">
        <v>4070</v>
      </c>
      <c r="P24" s="14" t="s">
        <v>18</v>
      </c>
      <c r="Q24" s="21" t="s">
        <v>4071</v>
      </c>
      <c r="R24" s="14" t="s">
        <v>18</v>
      </c>
      <c r="S24" s="14" t="s">
        <v>3667</v>
      </c>
      <c r="T24" s="19">
        <v>496</v>
      </c>
      <c r="U24" s="19" t="s">
        <v>4072</v>
      </c>
      <c r="V24" s="14" t="s">
        <v>18</v>
      </c>
      <c r="W24" s="58" t="s">
        <v>4073</v>
      </c>
      <c r="X24" s="20">
        <v>2025</v>
      </c>
      <c r="Y24" s="20">
        <v>2034</v>
      </c>
      <c r="Z24" s="20">
        <v>10</v>
      </c>
      <c r="AA24" s="19">
        <v>8595</v>
      </c>
      <c r="AB24" s="14" t="s">
        <v>18</v>
      </c>
      <c r="AC24" s="58" t="s">
        <v>4073</v>
      </c>
      <c r="AD24" s="20">
        <v>2025</v>
      </c>
      <c r="AE24" s="20">
        <v>2034</v>
      </c>
      <c r="AF24" s="20">
        <v>10</v>
      </c>
      <c r="AG24" s="19">
        <v>5265</v>
      </c>
      <c r="AH24" s="14" t="s">
        <v>18</v>
      </c>
      <c r="AI24" s="61" t="s">
        <v>4074</v>
      </c>
      <c r="AJ24" s="20">
        <v>2025</v>
      </c>
      <c r="AK24" s="20">
        <v>2034</v>
      </c>
      <c r="AL24" s="20">
        <v>10</v>
      </c>
      <c r="AM24" s="19">
        <v>3330</v>
      </c>
      <c r="AN24" s="14" t="s">
        <v>18</v>
      </c>
      <c r="AO24" s="21" t="s">
        <v>4075</v>
      </c>
      <c r="AP24" s="14" t="s">
        <v>18</v>
      </c>
      <c r="AQ24" s="21" t="s">
        <v>4076</v>
      </c>
      <c r="AR24" s="14" t="s">
        <v>18</v>
      </c>
      <c r="AS24" s="21" t="s">
        <v>4077</v>
      </c>
      <c r="AT24" s="14" t="s">
        <v>18</v>
      </c>
      <c r="AU24" s="21" t="s">
        <v>4077</v>
      </c>
      <c r="AV24" s="14" t="s">
        <v>18</v>
      </c>
      <c r="AW24" s="21" t="s">
        <v>4077</v>
      </c>
      <c r="AX24" s="14" t="s">
        <v>18</v>
      </c>
      <c r="AY24" s="21" t="s">
        <v>4077</v>
      </c>
      <c r="AZ24" s="14" t="s">
        <v>18</v>
      </c>
      <c r="BA24" s="21" t="s">
        <v>4077</v>
      </c>
      <c r="BB24" s="14" t="s">
        <v>18</v>
      </c>
      <c r="BC24" s="21" t="s">
        <v>4078</v>
      </c>
      <c r="BD24" s="14" t="s">
        <v>18</v>
      </c>
      <c r="BE24" s="21" t="s">
        <v>4079</v>
      </c>
      <c r="BF24" s="14" t="s">
        <v>18</v>
      </c>
      <c r="BG24" s="21" t="s">
        <v>4080</v>
      </c>
      <c r="BH24" s="14" t="s">
        <v>19</v>
      </c>
      <c r="BI24" s="21"/>
      <c r="BJ24" s="22" t="s">
        <v>19</v>
      </c>
      <c r="BK24" s="22" t="s">
        <v>19</v>
      </c>
      <c r="BL24" s="22" t="s">
        <v>19</v>
      </c>
      <c r="BM24" s="22" t="s">
        <v>19</v>
      </c>
      <c r="BN24" s="14" t="s">
        <v>18</v>
      </c>
      <c r="BO24" s="21" t="s">
        <v>4081</v>
      </c>
      <c r="BP24" s="14" t="s">
        <v>18</v>
      </c>
      <c r="BQ24" s="21" t="s">
        <v>4082</v>
      </c>
      <c r="BR24" s="14" t="s">
        <v>19</v>
      </c>
      <c r="BS24" s="21"/>
      <c r="BT24" s="14" t="s">
        <v>19</v>
      </c>
      <c r="BU24" s="14" t="s">
        <v>18</v>
      </c>
      <c r="BV24" s="14" t="s">
        <v>18</v>
      </c>
      <c r="BW24" s="21" t="s">
        <v>4083</v>
      </c>
      <c r="BX24" s="23"/>
      <c r="BY24" s="18" t="s">
        <v>4084</v>
      </c>
      <c r="BZ24" s="14" t="s">
        <v>18</v>
      </c>
      <c r="CA24" s="65" t="s">
        <v>4085</v>
      </c>
      <c r="CB24" s="66" t="s">
        <v>4086</v>
      </c>
      <c r="CC24" s="24">
        <v>2213353</v>
      </c>
      <c r="CD24" s="24">
        <v>2188469</v>
      </c>
      <c r="CE24" s="24">
        <v>2163908</v>
      </c>
      <c r="CF24" s="24">
        <v>2137672</v>
      </c>
      <c r="CG24" s="25">
        <v>2613788</v>
      </c>
      <c r="CH24" s="25">
        <v>2616256</v>
      </c>
      <c r="CI24" s="25">
        <v>2621757</v>
      </c>
      <c r="CJ24" s="25">
        <v>2603078.81</v>
      </c>
      <c r="CK24" s="26">
        <v>1.18</v>
      </c>
      <c r="CL24" s="26">
        <v>1.2</v>
      </c>
      <c r="CM24" s="26">
        <v>1.21</v>
      </c>
      <c r="CN24" s="26">
        <v>1.22</v>
      </c>
      <c r="CO24" s="27">
        <v>0.6048</v>
      </c>
      <c r="CP24" s="27">
        <v>0.61639999999999995</v>
      </c>
      <c r="CQ24" s="27">
        <v>0.63</v>
      </c>
      <c r="CR24" s="28">
        <v>0.64300000000000002</v>
      </c>
    </row>
    <row r="25" spans="1:96" s="29" customFormat="1" ht="200" customHeight="1" x14ac:dyDescent="0.2">
      <c r="A25" s="13" t="s">
        <v>52</v>
      </c>
      <c r="B25" s="14"/>
      <c r="C25" s="14" t="str">
        <f>IF(A25="","自動表示",IF(B25="",VLOOKUP(A25,リスト!$C$2:$D$48,2,FALSE),VLOOKUP(一覧表!A25&amp;一覧表!B25,リスト!$C$49:$D$1789,2,FALSE)))</f>
        <v>160008</v>
      </c>
      <c r="D25" s="15" t="str">
        <f>IF(C25="自動表示","自動表示",VLOOKUP(C25,リスト!$D$2:$E$1789,2,FALSE))</f>
        <v>都道府県</v>
      </c>
      <c r="E25" s="13" t="s">
        <v>5</v>
      </c>
      <c r="F25" s="14" t="s">
        <v>3724</v>
      </c>
      <c r="G25" s="16">
        <v>10</v>
      </c>
      <c r="H25" s="14" t="str">
        <f t="shared" si="0"/>
        <v>10年</v>
      </c>
      <c r="I25" s="14" t="s">
        <v>17</v>
      </c>
      <c r="J25" s="17">
        <v>106.4</v>
      </c>
      <c r="K25" s="14" t="s">
        <v>18</v>
      </c>
      <c r="L25" s="21" t="s">
        <v>4087</v>
      </c>
      <c r="M25" s="14" t="s">
        <v>18</v>
      </c>
      <c r="N25" s="14" t="s">
        <v>3635</v>
      </c>
      <c r="O25" s="21" t="s">
        <v>4088</v>
      </c>
      <c r="P25" s="14" t="s">
        <v>18</v>
      </c>
      <c r="Q25" s="21" t="s">
        <v>4089</v>
      </c>
      <c r="R25" s="14" t="s">
        <v>4006</v>
      </c>
      <c r="S25" s="14" t="s">
        <v>4090</v>
      </c>
      <c r="T25" s="19">
        <v>279</v>
      </c>
      <c r="U25" s="19"/>
      <c r="V25" s="14" t="s">
        <v>18</v>
      </c>
      <c r="W25" s="58" t="s">
        <v>4091</v>
      </c>
      <c r="X25" s="20">
        <v>2022</v>
      </c>
      <c r="Y25" s="20">
        <v>2051</v>
      </c>
      <c r="Z25" s="20">
        <v>29</v>
      </c>
      <c r="AA25" s="19">
        <v>15433</v>
      </c>
      <c r="AB25" s="14" t="s">
        <v>18</v>
      </c>
      <c r="AC25" s="58" t="s">
        <v>4092</v>
      </c>
      <c r="AD25" s="20">
        <v>2022</v>
      </c>
      <c r="AE25" s="20">
        <v>2051</v>
      </c>
      <c r="AF25" s="20">
        <v>29</v>
      </c>
      <c r="AG25" s="19">
        <v>8975</v>
      </c>
      <c r="AH25" s="14" t="s">
        <v>18</v>
      </c>
      <c r="AI25" s="61" t="s">
        <v>4093</v>
      </c>
      <c r="AJ25" s="20">
        <v>2022</v>
      </c>
      <c r="AK25" s="20">
        <v>2051</v>
      </c>
      <c r="AL25" s="20">
        <v>29</v>
      </c>
      <c r="AM25" s="19">
        <v>6458</v>
      </c>
      <c r="AN25" s="14" t="s">
        <v>18</v>
      </c>
      <c r="AO25" s="21" t="s">
        <v>4094</v>
      </c>
      <c r="AP25" s="14" t="s">
        <v>18</v>
      </c>
      <c r="AQ25" s="21" t="s">
        <v>4095</v>
      </c>
      <c r="AR25" s="14" t="s">
        <v>4006</v>
      </c>
      <c r="AS25" s="21" t="s">
        <v>4096</v>
      </c>
      <c r="AT25" s="14" t="s">
        <v>4006</v>
      </c>
      <c r="AU25" s="21" t="s">
        <v>4097</v>
      </c>
      <c r="AV25" s="14" t="s">
        <v>4006</v>
      </c>
      <c r="AW25" s="21" t="s">
        <v>4096</v>
      </c>
      <c r="AX25" s="14" t="s">
        <v>4006</v>
      </c>
      <c r="AY25" s="21" t="s">
        <v>4097</v>
      </c>
      <c r="AZ25" s="14" t="s">
        <v>4006</v>
      </c>
      <c r="BA25" s="21" t="s">
        <v>4097</v>
      </c>
      <c r="BB25" s="14" t="s">
        <v>4006</v>
      </c>
      <c r="BC25" s="21" t="s">
        <v>4098</v>
      </c>
      <c r="BD25" s="14" t="s">
        <v>4006</v>
      </c>
      <c r="BE25" s="21" t="s">
        <v>4099</v>
      </c>
      <c r="BF25" s="14" t="s">
        <v>4006</v>
      </c>
      <c r="BG25" s="21" t="s">
        <v>4100</v>
      </c>
      <c r="BH25" s="14" t="s">
        <v>19</v>
      </c>
      <c r="BI25" s="21"/>
      <c r="BJ25" s="22" t="s">
        <v>19</v>
      </c>
      <c r="BK25" s="22" t="s">
        <v>19</v>
      </c>
      <c r="BL25" s="22" t="s">
        <v>19</v>
      </c>
      <c r="BM25" s="22" t="s">
        <v>19</v>
      </c>
      <c r="BN25" s="14" t="s">
        <v>4006</v>
      </c>
      <c r="BO25" s="21" t="s">
        <v>4101</v>
      </c>
      <c r="BP25" s="14" t="s">
        <v>4006</v>
      </c>
      <c r="BQ25" s="21" t="s">
        <v>4102</v>
      </c>
      <c r="BR25" s="14" t="s">
        <v>4103</v>
      </c>
      <c r="BS25" s="21"/>
      <c r="BT25" s="14" t="s">
        <v>4006</v>
      </c>
      <c r="BU25" s="14" t="s">
        <v>4006</v>
      </c>
      <c r="BV25" s="14" t="s">
        <v>4006</v>
      </c>
      <c r="BW25" s="21" t="s">
        <v>4094</v>
      </c>
      <c r="BX25" s="23"/>
      <c r="BY25" s="18" t="s">
        <v>4104</v>
      </c>
      <c r="BZ25" s="14" t="s">
        <v>4006</v>
      </c>
      <c r="CA25" s="65" t="s">
        <v>4105</v>
      </c>
      <c r="CB25" s="66" t="s">
        <v>4106</v>
      </c>
      <c r="CC25" s="24">
        <v>1047713</v>
      </c>
      <c r="CD25" s="24">
        <v>1037319</v>
      </c>
      <c r="CE25" s="24">
        <v>1028440</v>
      </c>
      <c r="CF25" s="24">
        <v>1019004</v>
      </c>
      <c r="CG25" s="25">
        <v>1660742</v>
      </c>
      <c r="CH25" s="25">
        <v>1660028</v>
      </c>
      <c r="CI25" s="25">
        <v>1658698.2200000098</v>
      </c>
      <c r="CJ25" s="25">
        <v>1665045.19000001</v>
      </c>
      <c r="CK25" s="26">
        <v>1.59</v>
      </c>
      <c r="CL25" s="26">
        <v>1.6</v>
      </c>
      <c r="CM25" s="26">
        <v>1.61</v>
      </c>
      <c r="CN25" s="26">
        <v>1.63</v>
      </c>
      <c r="CO25" s="27">
        <v>0.69</v>
      </c>
      <c r="CP25" s="27">
        <v>0.69599999999999995</v>
      </c>
      <c r="CQ25" s="27">
        <v>0.70699999999999996</v>
      </c>
      <c r="CR25" s="28">
        <v>0.71899999999999997</v>
      </c>
    </row>
    <row r="26" spans="1:96" s="29" customFormat="1" ht="200" customHeight="1" x14ac:dyDescent="0.2">
      <c r="A26" s="13" t="s">
        <v>54</v>
      </c>
      <c r="B26" s="14"/>
      <c r="C26" s="14" t="str">
        <f>IF(A26="","自動表示",IF(B26="",VLOOKUP(A26,リスト!$C$2:$D$48,2,FALSE),VLOOKUP(一覧表!A26&amp;一覧表!B26,リスト!$C$49:$D$1789,2,FALSE)))</f>
        <v>170003</v>
      </c>
      <c r="D26" s="15" t="str">
        <f>IF(C26="自動表示","自動表示",VLOOKUP(C26,リスト!$D$2:$E$1789,2,FALSE))</f>
        <v>都道府県</v>
      </c>
      <c r="E26" s="13" t="s">
        <v>3725</v>
      </c>
      <c r="F26" s="14" t="s">
        <v>3726</v>
      </c>
      <c r="G26" s="16">
        <v>10</v>
      </c>
      <c r="H26" s="14" t="str">
        <f t="shared" si="0"/>
        <v>10年</v>
      </c>
      <c r="I26" s="14" t="s">
        <v>4107</v>
      </c>
      <c r="J26" s="17">
        <v>117</v>
      </c>
      <c r="K26" s="14" t="s">
        <v>4108</v>
      </c>
      <c r="L26" s="21" t="s">
        <v>4109</v>
      </c>
      <c r="M26" s="14" t="s">
        <v>18</v>
      </c>
      <c r="N26" s="14" t="s">
        <v>4110</v>
      </c>
      <c r="O26" s="21" t="s">
        <v>4111</v>
      </c>
      <c r="P26" s="14" t="s">
        <v>4108</v>
      </c>
      <c r="Q26" s="21" t="s">
        <v>4112</v>
      </c>
      <c r="R26" s="14" t="s">
        <v>4108</v>
      </c>
      <c r="S26" s="14" t="s">
        <v>4113</v>
      </c>
      <c r="T26" s="19">
        <v>293.39999999999998</v>
      </c>
      <c r="U26" s="19"/>
      <c r="V26" s="14" t="s">
        <v>4108</v>
      </c>
      <c r="W26" s="58" t="s">
        <v>4114</v>
      </c>
      <c r="X26" s="20">
        <v>2021</v>
      </c>
      <c r="Y26" s="20">
        <v>2050</v>
      </c>
      <c r="Z26" s="20">
        <v>30</v>
      </c>
      <c r="AA26" s="19">
        <v>14734.8</v>
      </c>
      <c r="AB26" s="14" t="s">
        <v>4108</v>
      </c>
      <c r="AC26" s="58" t="s">
        <v>4115</v>
      </c>
      <c r="AD26" s="20">
        <v>2021</v>
      </c>
      <c r="AE26" s="20">
        <v>2050</v>
      </c>
      <c r="AF26" s="20">
        <v>30</v>
      </c>
      <c r="AG26" s="19">
        <v>8432.7000000000007</v>
      </c>
      <c r="AH26" s="14" t="s">
        <v>4108</v>
      </c>
      <c r="AI26" s="61" t="s">
        <v>4116</v>
      </c>
      <c r="AJ26" s="20">
        <v>2021</v>
      </c>
      <c r="AK26" s="20">
        <v>2050</v>
      </c>
      <c r="AL26" s="20">
        <v>30</v>
      </c>
      <c r="AM26" s="19">
        <v>6302.1</v>
      </c>
      <c r="AN26" s="14" t="s">
        <v>4108</v>
      </c>
      <c r="AO26" s="21" t="s">
        <v>4117</v>
      </c>
      <c r="AP26" s="14" t="s">
        <v>4108</v>
      </c>
      <c r="AQ26" s="21" t="s">
        <v>4118</v>
      </c>
      <c r="AR26" s="14" t="s">
        <v>4108</v>
      </c>
      <c r="AS26" s="21" t="s">
        <v>4119</v>
      </c>
      <c r="AT26" s="14" t="s">
        <v>4108</v>
      </c>
      <c r="AU26" s="21" t="s">
        <v>4120</v>
      </c>
      <c r="AV26" s="14" t="s">
        <v>4108</v>
      </c>
      <c r="AW26" s="21" t="s">
        <v>4121</v>
      </c>
      <c r="AX26" s="14" t="s">
        <v>4108</v>
      </c>
      <c r="AY26" s="21" t="s">
        <v>4122</v>
      </c>
      <c r="AZ26" s="14" t="s">
        <v>4108</v>
      </c>
      <c r="BA26" s="21" t="s">
        <v>4123</v>
      </c>
      <c r="BB26" s="14" t="s">
        <v>4108</v>
      </c>
      <c r="BC26" s="21" t="s">
        <v>4124</v>
      </c>
      <c r="BD26" s="14" t="s">
        <v>4108</v>
      </c>
      <c r="BE26" s="21" t="s">
        <v>4125</v>
      </c>
      <c r="BF26" s="14" t="s">
        <v>4108</v>
      </c>
      <c r="BG26" s="21" t="s">
        <v>4126</v>
      </c>
      <c r="BH26" s="14" t="s">
        <v>4127</v>
      </c>
      <c r="BI26" s="21"/>
      <c r="BJ26" s="22" t="s">
        <v>19</v>
      </c>
      <c r="BK26" s="22" t="s">
        <v>19</v>
      </c>
      <c r="BL26" s="22" t="s">
        <v>19</v>
      </c>
      <c r="BM26" s="22" t="s">
        <v>19</v>
      </c>
      <c r="BN26" s="14" t="s">
        <v>4108</v>
      </c>
      <c r="BO26" s="21" t="s">
        <v>4128</v>
      </c>
      <c r="BP26" s="14" t="s">
        <v>4108</v>
      </c>
      <c r="BQ26" s="21" t="s">
        <v>4129</v>
      </c>
      <c r="BR26" s="14" t="s">
        <v>4127</v>
      </c>
      <c r="BS26" s="21"/>
      <c r="BT26" s="14" t="s">
        <v>4127</v>
      </c>
      <c r="BU26" s="14" t="s">
        <v>4127</v>
      </c>
      <c r="BV26" s="14" t="s">
        <v>4108</v>
      </c>
      <c r="BW26" s="21" t="s">
        <v>4130</v>
      </c>
      <c r="BX26" s="23"/>
      <c r="BY26" s="18" t="s">
        <v>4131</v>
      </c>
      <c r="BZ26" s="14" t="s">
        <v>4108</v>
      </c>
      <c r="CA26" s="65" t="s">
        <v>4132</v>
      </c>
      <c r="CB26" s="66"/>
      <c r="CC26" s="24">
        <v>1132656</v>
      </c>
      <c r="CD26" s="24">
        <v>1124501</v>
      </c>
      <c r="CE26" s="24">
        <v>1117303</v>
      </c>
      <c r="CF26" s="24">
        <v>1109226</v>
      </c>
      <c r="CG26" s="25"/>
      <c r="CH26" s="25"/>
      <c r="CI26" s="25"/>
      <c r="CJ26" s="25"/>
      <c r="CK26" s="26" t="s">
        <v>4001</v>
      </c>
      <c r="CL26" s="26" t="s">
        <v>4001</v>
      </c>
      <c r="CM26" s="26" t="s">
        <v>4001</v>
      </c>
      <c r="CN26" s="26" t="s">
        <v>4001</v>
      </c>
      <c r="CO26" s="27">
        <v>0.72</v>
      </c>
      <c r="CP26" s="27">
        <v>0.73</v>
      </c>
      <c r="CQ26" s="27">
        <v>0.73699999999999999</v>
      </c>
      <c r="CR26" s="28" t="s">
        <v>3863</v>
      </c>
    </row>
    <row r="27" spans="1:96" s="29" customFormat="1" ht="200" customHeight="1" x14ac:dyDescent="0.2">
      <c r="A27" s="13" t="s">
        <v>56</v>
      </c>
      <c r="B27" s="14"/>
      <c r="C27" s="14" t="str">
        <f>IF(A27="","自動表示",IF(B27="",VLOOKUP(A27,リスト!$C$2:$D$48,2,FALSE),VLOOKUP(一覧表!A27&amp;一覧表!B27,リスト!$C$49:$D$1789,2,FALSE)))</f>
        <v>180009</v>
      </c>
      <c r="D27" s="15" t="str">
        <f>IF(C27="自動表示","自動表示",VLOOKUP(C27,リスト!$D$2:$E$1789,2,FALSE))</f>
        <v>都道府県</v>
      </c>
      <c r="E27" s="13" t="s">
        <v>5</v>
      </c>
      <c r="F27" s="14" t="s">
        <v>3716</v>
      </c>
      <c r="G27" s="16">
        <v>10</v>
      </c>
      <c r="H27" s="14" t="str">
        <f t="shared" si="0"/>
        <v>10年</v>
      </c>
      <c r="I27" s="14" t="s">
        <v>15</v>
      </c>
      <c r="J27" s="17">
        <v>80.599999999999994</v>
      </c>
      <c r="K27" s="14" t="s">
        <v>18</v>
      </c>
      <c r="L27" s="21" t="s">
        <v>4133</v>
      </c>
      <c r="M27" s="14" t="s">
        <v>18</v>
      </c>
      <c r="N27" s="14" t="s">
        <v>3635</v>
      </c>
      <c r="O27" s="21" t="s">
        <v>4134</v>
      </c>
      <c r="P27" s="14" t="s">
        <v>18</v>
      </c>
      <c r="Q27" s="21" t="s">
        <v>4135</v>
      </c>
      <c r="R27" s="14" t="s">
        <v>18</v>
      </c>
      <c r="S27" s="14" t="s">
        <v>3667</v>
      </c>
      <c r="T27" s="19">
        <v>282</v>
      </c>
      <c r="U27" s="19"/>
      <c r="V27" s="14" t="s">
        <v>18</v>
      </c>
      <c r="W27" s="58" t="s">
        <v>4136</v>
      </c>
      <c r="X27" s="20">
        <v>2016</v>
      </c>
      <c r="Y27" s="20">
        <v>2045</v>
      </c>
      <c r="Z27" s="20">
        <v>30</v>
      </c>
      <c r="AA27" s="19">
        <v>15177</v>
      </c>
      <c r="AB27" s="14" t="s">
        <v>18</v>
      </c>
      <c r="AC27" s="58" t="s">
        <v>4137</v>
      </c>
      <c r="AD27" s="20">
        <v>2016</v>
      </c>
      <c r="AE27" s="20">
        <v>2045</v>
      </c>
      <c r="AF27" s="20">
        <v>30</v>
      </c>
      <c r="AG27" s="19">
        <v>10454</v>
      </c>
      <c r="AH27" s="14" t="s">
        <v>18</v>
      </c>
      <c r="AI27" s="61" t="s">
        <v>4138</v>
      </c>
      <c r="AJ27" s="20">
        <v>2016</v>
      </c>
      <c r="AK27" s="20">
        <v>2045</v>
      </c>
      <c r="AL27" s="20">
        <v>30</v>
      </c>
      <c r="AM27" s="19">
        <v>4723</v>
      </c>
      <c r="AN27" s="14" t="s">
        <v>18</v>
      </c>
      <c r="AO27" s="21" t="s">
        <v>4139</v>
      </c>
      <c r="AP27" s="14" t="s">
        <v>19</v>
      </c>
      <c r="AQ27" s="21"/>
      <c r="AR27" s="14" t="s">
        <v>18</v>
      </c>
      <c r="AS27" s="21" t="s">
        <v>4140</v>
      </c>
      <c r="AT27" s="14" t="s">
        <v>18</v>
      </c>
      <c r="AU27" s="21" t="s">
        <v>4141</v>
      </c>
      <c r="AV27" s="14" t="s">
        <v>18</v>
      </c>
      <c r="AW27" s="21" t="s">
        <v>4142</v>
      </c>
      <c r="AX27" s="14" t="s">
        <v>18</v>
      </c>
      <c r="AY27" s="21" t="s">
        <v>4143</v>
      </c>
      <c r="AZ27" s="14" t="s">
        <v>18</v>
      </c>
      <c r="BA27" s="21" t="s">
        <v>4144</v>
      </c>
      <c r="BB27" s="14" t="s">
        <v>18</v>
      </c>
      <c r="BC27" s="21" t="s">
        <v>4145</v>
      </c>
      <c r="BD27" s="14" t="s">
        <v>18</v>
      </c>
      <c r="BE27" s="21" t="s">
        <v>4146</v>
      </c>
      <c r="BF27" s="14" t="s">
        <v>18</v>
      </c>
      <c r="BG27" s="21" t="s">
        <v>4147</v>
      </c>
      <c r="BH27" s="14" t="s">
        <v>19</v>
      </c>
      <c r="BI27" s="21"/>
      <c r="BJ27" s="22" t="s">
        <v>19</v>
      </c>
      <c r="BK27" s="22" t="s">
        <v>19</v>
      </c>
      <c r="BL27" s="22" t="s">
        <v>19</v>
      </c>
      <c r="BM27" s="22" t="s">
        <v>19</v>
      </c>
      <c r="BN27" s="14" t="s">
        <v>18</v>
      </c>
      <c r="BO27" s="21" t="s">
        <v>4148</v>
      </c>
      <c r="BP27" s="14" t="s">
        <v>18</v>
      </c>
      <c r="BQ27" s="21" t="s">
        <v>4149</v>
      </c>
      <c r="BR27" s="14" t="s">
        <v>18</v>
      </c>
      <c r="BS27" s="21" t="s">
        <v>4150</v>
      </c>
      <c r="BT27" s="14" t="s">
        <v>19</v>
      </c>
      <c r="BU27" s="14" t="s">
        <v>18</v>
      </c>
      <c r="BV27" s="14" t="s">
        <v>18</v>
      </c>
      <c r="BW27" s="21" t="s">
        <v>4151</v>
      </c>
      <c r="BX27" s="23"/>
      <c r="BY27" s="18" t="s">
        <v>4024</v>
      </c>
      <c r="BZ27" s="14" t="s">
        <v>18</v>
      </c>
      <c r="CA27" s="65" t="s">
        <v>4152</v>
      </c>
      <c r="CB27" s="66" t="s">
        <v>4153</v>
      </c>
      <c r="CC27" s="24">
        <v>774596</v>
      </c>
      <c r="CD27" s="24">
        <v>767561</v>
      </c>
      <c r="CE27" s="24">
        <v>759777</v>
      </c>
      <c r="CF27" s="24">
        <v>752390</v>
      </c>
      <c r="CG27" s="25">
        <v>1948423</v>
      </c>
      <c r="CH27" s="25">
        <v>1924443</v>
      </c>
      <c r="CI27" s="25">
        <v>1861798</v>
      </c>
      <c r="CJ27" s="25">
        <v>1949053</v>
      </c>
      <c r="CK27" s="26">
        <v>2.52</v>
      </c>
      <c r="CL27" s="26">
        <v>2.5099999999999998</v>
      </c>
      <c r="CM27" s="26">
        <v>2.4500000000000002</v>
      </c>
      <c r="CN27" s="26">
        <v>2.59</v>
      </c>
      <c r="CO27" s="27">
        <v>0.626</v>
      </c>
      <c r="CP27" s="27">
        <v>0.64200000000000002</v>
      </c>
      <c r="CQ27" s="27">
        <v>0.65380000000000005</v>
      </c>
      <c r="CR27" s="28">
        <v>0.66579999999999995</v>
      </c>
    </row>
    <row r="28" spans="1:96" s="29" customFormat="1" ht="200" customHeight="1" x14ac:dyDescent="0.2">
      <c r="A28" s="30" t="s">
        <v>58</v>
      </c>
      <c r="B28" s="31"/>
      <c r="C28" s="31" t="str">
        <f>IF(A28="","自動表示",IF(B28="",VLOOKUP(A28,リスト!$C$2:$D$48,2,FALSE),VLOOKUP(一覧表!A28&amp;一覧表!B28,リスト!$C$49:$D$1789,2,FALSE)))</f>
        <v>190004</v>
      </c>
      <c r="D28" s="32" t="str">
        <f>IF(C28="自動表示","自動表示",VLOOKUP(C28,リスト!$D$2:$E$1789,2,FALSE))</f>
        <v>都道府県</v>
      </c>
      <c r="E28" s="30" t="s">
        <v>3727</v>
      </c>
      <c r="F28" s="31" t="s">
        <v>3728</v>
      </c>
      <c r="G28" s="33">
        <v>10</v>
      </c>
      <c r="H28" s="31" t="str">
        <f t="shared" si="0"/>
        <v>10年</v>
      </c>
      <c r="I28" s="31" t="s">
        <v>4154</v>
      </c>
      <c r="J28" s="34">
        <v>79</v>
      </c>
      <c r="K28" s="31" t="s">
        <v>4025</v>
      </c>
      <c r="L28" s="38" t="s">
        <v>4155</v>
      </c>
      <c r="M28" s="31" t="s">
        <v>4025</v>
      </c>
      <c r="N28" s="31" t="s">
        <v>4156</v>
      </c>
      <c r="O28" s="38" t="s">
        <v>4157</v>
      </c>
      <c r="P28" s="31" t="s">
        <v>4025</v>
      </c>
      <c r="Q28" s="38" t="s">
        <v>4158</v>
      </c>
      <c r="R28" s="31" t="s">
        <v>18</v>
      </c>
      <c r="S28" s="31" t="s">
        <v>4159</v>
      </c>
      <c r="T28" s="36">
        <v>283</v>
      </c>
      <c r="U28" s="36"/>
      <c r="V28" s="31" t="s">
        <v>18</v>
      </c>
      <c r="W28" s="59" t="s">
        <v>4160</v>
      </c>
      <c r="X28" s="37">
        <v>2024</v>
      </c>
      <c r="Y28" s="37">
        <v>2073</v>
      </c>
      <c r="Z28" s="37">
        <v>50</v>
      </c>
      <c r="AA28" s="36">
        <v>18129</v>
      </c>
      <c r="AB28" s="31" t="s">
        <v>4025</v>
      </c>
      <c r="AC28" s="59" t="s">
        <v>4161</v>
      </c>
      <c r="AD28" s="37">
        <v>2024</v>
      </c>
      <c r="AE28" s="37">
        <v>2073</v>
      </c>
      <c r="AF28" s="37">
        <v>50</v>
      </c>
      <c r="AG28" s="36">
        <v>12028</v>
      </c>
      <c r="AH28" s="31" t="s">
        <v>18</v>
      </c>
      <c r="AI28" s="62" t="s">
        <v>4162</v>
      </c>
      <c r="AJ28" s="37">
        <v>2024</v>
      </c>
      <c r="AK28" s="37">
        <v>2073</v>
      </c>
      <c r="AL28" s="37">
        <v>50</v>
      </c>
      <c r="AM28" s="36">
        <v>6101</v>
      </c>
      <c r="AN28" s="31" t="s">
        <v>4025</v>
      </c>
      <c r="AO28" s="38" t="s">
        <v>4163</v>
      </c>
      <c r="AP28" s="31" t="s">
        <v>4025</v>
      </c>
      <c r="AQ28" s="38" t="s">
        <v>4164</v>
      </c>
      <c r="AR28" s="31" t="s">
        <v>18</v>
      </c>
      <c r="AS28" s="38" t="s">
        <v>4165</v>
      </c>
      <c r="AT28" s="31" t="s">
        <v>18</v>
      </c>
      <c r="AU28" s="38" t="s">
        <v>4166</v>
      </c>
      <c r="AV28" s="31" t="s">
        <v>18</v>
      </c>
      <c r="AW28" s="38" t="s">
        <v>4167</v>
      </c>
      <c r="AX28" s="31" t="s">
        <v>18</v>
      </c>
      <c r="AY28" s="38" t="s">
        <v>4168</v>
      </c>
      <c r="AZ28" s="31" t="s">
        <v>18</v>
      </c>
      <c r="BA28" s="38" t="s">
        <v>4169</v>
      </c>
      <c r="BB28" s="31" t="s">
        <v>18</v>
      </c>
      <c r="BC28" s="38" t="s">
        <v>4170</v>
      </c>
      <c r="BD28" s="31" t="s">
        <v>18</v>
      </c>
      <c r="BE28" s="38" t="s">
        <v>4171</v>
      </c>
      <c r="BF28" s="31" t="s">
        <v>18</v>
      </c>
      <c r="BG28" s="38" t="s">
        <v>4172</v>
      </c>
      <c r="BH28" s="31" t="s">
        <v>18</v>
      </c>
      <c r="BI28" s="38" t="s">
        <v>4173</v>
      </c>
      <c r="BJ28" s="39" t="s">
        <v>19</v>
      </c>
      <c r="BK28" s="39" t="s">
        <v>18</v>
      </c>
      <c r="BL28" s="39" t="s">
        <v>19</v>
      </c>
      <c r="BM28" s="39" t="s">
        <v>19</v>
      </c>
      <c r="BN28" s="31" t="s">
        <v>18</v>
      </c>
      <c r="BO28" s="38" t="s">
        <v>4174</v>
      </c>
      <c r="BP28" s="31" t="s">
        <v>19</v>
      </c>
      <c r="BQ28" s="38"/>
      <c r="BR28" s="31" t="s">
        <v>18</v>
      </c>
      <c r="BS28" s="38" t="s">
        <v>4175</v>
      </c>
      <c r="BT28" s="31" t="s">
        <v>19</v>
      </c>
      <c r="BU28" s="31" t="s">
        <v>18</v>
      </c>
      <c r="BV28" s="31" t="s">
        <v>18</v>
      </c>
      <c r="BW28" s="38" t="s">
        <v>4176</v>
      </c>
      <c r="BX28" s="40" t="s">
        <v>4177</v>
      </c>
      <c r="BY28" s="35"/>
      <c r="BZ28" s="31" t="s">
        <v>18</v>
      </c>
      <c r="CA28" s="67" t="s">
        <v>4178</v>
      </c>
      <c r="CB28" s="68" t="s">
        <v>4179</v>
      </c>
      <c r="CC28" s="24">
        <v>821094</v>
      </c>
      <c r="CD28" s="24">
        <v>816340</v>
      </c>
      <c r="CE28" s="24">
        <v>812615</v>
      </c>
      <c r="CF28" s="24">
        <v>806369</v>
      </c>
      <c r="CG28" s="25">
        <v>1718466</v>
      </c>
      <c r="CH28" s="25">
        <v>1720389</v>
      </c>
      <c r="CI28" s="25">
        <v>1727183</v>
      </c>
      <c r="CJ28" s="25">
        <v>1726067</v>
      </c>
      <c r="CK28" s="26">
        <v>2.09</v>
      </c>
      <c r="CL28" s="26">
        <v>2.11</v>
      </c>
      <c r="CM28" s="26">
        <v>2.13</v>
      </c>
      <c r="CN28" s="26">
        <v>2.14</v>
      </c>
      <c r="CO28" s="27">
        <v>0.501</v>
      </c>
      <c r="CP28" s="27">
        <v>0.51500000000000001</v>
      </c>
      <c r="CQ28" s="27">
        <v>0.52700000000000002</v>
      </c>
      <c r="CR28" s="28">
        <v>0.54</v>
      </c>
    </row>
    <row r="29" spans="1:96" ht="200" customHeight="1" x14ac:dyDescent="0.2">
      <c r="A29" s="30" t="s">
        <v>60</v>
      </c>
      <c r="B29" s="31"/>
      <c r="C29" s="31" t="str">
        <f>IF(A29="","自動表示",IF(B29="",VLOOKUP(A29,リスト!$C$2:$D$48,2,FALSE),VLOOKUP(一覧表!A29&amp;一覧表!B29,リスト!$C$49:$D$1789,2,FALSE)))</f>
        <v>200000</v>
      </c>
      <c r="D29" s="32" t="str">
        <f>IF(C29="自動表示","自動表示",VLOOKUP(C29,リスト!$D$2:$E$1789,2,FALSE))</f>
        <v>都道府県</v>
      </c>
      <c r="E29" s="30" t="s">
        <v>3560</v>
      </c>
      <c r="F29" s="31" t="s">
        <v>3729</v>
      </c>
      <c r="G29" s="33">
        <v>10</v>
      </c>
      <c r="H29" s="31" t="str">
        <f t="shared" ref="H29:H56" si="1">IF(G29="","自動表示（左隣の「年数」のみ入力）",IF(G29="終期無","終期無",IF(G29=10,"10年",IF(G29&lt;=20,"11年～20年",IF(G29&lt;=80,"20年超","")))))</f>
        <v>10年</v>
      </c>
      <c r="I29" s="31" t="s">
        <v>17</v>
      </c>
      <c r="J29" s="34">
        <v>209.9</v>
      </c>
      <c r="K29" s="31" t="s">
        <v>18</v>
      </c>
      <c r="L29" s="38" t="s">
        <v>4180</v>
      </c>
      <c r="M29" s="31" t="s">
        <v>18</v>
      </c>
      <c r="N29" s="31" t="s">
        <v>17</v>
      </c>
      <c r="O29" s="38" t="s">
        <v>4181</v>
      </c>
      <c r="P29" s="31" t="s">
        <v>18</v>
      </c>
      <c r="Q29" s="38" t="s">
        <v>4182</v>
      </c>
      <c r="R29" s="31" t="s">
        <v>18</v>
      </c>
      <c r="S29" s="31" t="s">
        <v>3666</v>
      </c>
      <c r="T29" s="36" t="s">
        <v>4183</v>
      </c>
      <c r="U29" s="36"/>
      <c r="V29" s="31" t="s">
        <v>18</v>
      </c>
      <c r="W29" s="59" t="s">
        <v>4184</v>
      </c>
      <c r="X29" s="37">
        <v>2016</v>
      </c>
      <c r="Y29" s="37">
        <v>2055</v>
      </c>
      <c r="Z29" s="37">
        <v>40</v>
      </c>
      <c r="AA29" s="36">
        <v>14000</v>
      </c>
      <c r="AB29" s="31" t="s">
        <v>18</v>
      </c>
      <c r="AC29" s="59" t="s">
        <v>4185</v>
      </c>
      <c r="AD29" s="37">
        <v>2016</v>
      </c>
      <c r="AE29" s="37">
        <v>2055</v>
      </c>
      <c r="AF29" s="37">
        <v>40</v>
      </c>
      <c r="AG29" s="36">
        <v>10180</v>
      </c>
      <c r="AH29" s="31" t="s">
        <v>18</v>
      </c>
      <c r="AI29" s="62" t="s">
        <v>4186</v>
      </c>
      <c r="AJ29" s="37">
        <v>2016</v>
      </c>
      <c r="AK29" s="37">
        <v>2055</v>
      </c>
      <c r="AL29" s="37">
        <v>40</v>
      </c>
      <c r="AM29" s="36">
        <v>3820</v>
      </c>
      <c r="AN29" s="31" t="s">
        <v>18</v>
      </c>
      <c r="AO29" s="38" t="s">
        <v>4187</v>
      </c>
      <c r="AP29" s="31" t="s">
        <v>18</v>
      </c>
      <c r="AQ29" s="38" t="s">
        <v>4188</v>
      </c>
      <c r="AR29" s="31" t="s">
        <v>18</v>
      </c>
      <c r="AS29" s="38" t="s">
        <v>4189</v>
      </c>
      <c r="AT29" s="31" t="s">
        <v>18</v>
      </c>
      <c r="AU29" s="38" t="s">
        <v>4190</v>
      </c>
      <c r="AV29" s="31" t="s">
        <v>18</v>
      </c>
      <c r="AW29" s="38" t="s">
        <v>4191</v>
      </c>
      <c r="AX29" s="31" t="s">
        <v>18</v>
      </c>
      <c r="AY29" s="38" t="s">
        <v>4192</v>
      </c>
      <c r="AZ29" s="31" t="s">
        <v>18</v>
      </c>
      <c r="BA29" s="38" t="s">
        <v>4193</v>
      </c>
      <c r="BB29" s="31" t="s">
        <v>18</v>
      </c>
      <c r="BC29" s="38" t="s">
        <v>4194</v>
      </c>
      <c r="BD29" s="31" t="s">
        <v>18</v>
      </c>
      <c r="BE29" s="38" t="s">
        <v>4195</v>
      </c>
      <c r="BF29" s="31" t="s">
        <v>18</v>
      </c>
      <c r="BG29" s="38" t="s">
        <v>4196</v>
      </c>
      <c r="BH29" s="31" t="s">
        <v>18</v>
      </c>
      <c r="BI29" s="38" t="s">
        <v>4197</v>
      </c>
      <c r="BJ29" s="39" t="s">
        <v>19</v>
      </c>
      <c r="BK29" s="39" t="s">
        <v>18</v>
      </c>
      <c r="BL29" s="39" t="s">
        <v>19</v>
      </c>
      <c r="BM29" s="39" t="s">
        <v>19</v>
      </c>
      <c r="BN29" s="31" t="s">
        <v>19</v>
      </c>
      <c r="BO29" s="38"/>
      <c r="BP29" s="31" t="s">
        <v>18</v>
      </c>
      <c r="BQ29" s="38" t="s">
        <v>4198</v>
      </c>
      <c r="BR29" s="31" t="s">
        <v>18</v>
      </c>
      <c r="BS29" s="38" t="s">
        <v>4199</v>
      </c>
      <c r="BT29" s="31" t="s">
        <v>19</v>
      </c>
      <c r="BU29" s="31" t="s">
        <v>18</v>
      </c>
      <c r="BV29" s="31" t="s">
        <v>18</v>
      </c>
      <c r="BW29" s="38" t="s">
        <v>4200</v>
      </c>
      <c r="BX29" s="40"/>
      <c r="BY29" s="35" t="s">
        <v>4201</v>
      </c>
      <c r="BZ29" s="31" t="s">
        <v>18</v>
      </c>
      <c r="CA29" s="67" t="s">
        <v>4202</v>
      </c>
      <c r="CB29" s="68" t="s">
        <v>4203</v>
      </c>
      <c r="CC29" s="24">
        <v>2072219</v>
      </c>
      <c r="CD29" s="24">
        <v>2056970</v>
      </c>
      <c r="CE29" s="24">
        <v>2043798</v>
      </c>
      <c r="CF29" s="24">
        <v>2028135</v>
      </c>
      <c r="CG29" s="25">
        <v>3639539</v>
      </c>
      <c r="CH29" s="25">
        <v>3628220</v>
      </c>
      <c r="CI29" s="25">
        <v>3583899</v>
      </c>
      <c r="CJ29" s="25">
        <v>3554973</v>
      </c>
      <c r="CK29" s="26">
        <v>1.76</v>
      </c>
      <c r="CL29" s="26">
        <v>1.76</v>
      </c>
      <c r="CM29" s="26">
        <v>1.75</v>
      </c>
      <c r="CN29" s="26">
        <v>1.75</v>
      </c>
      <c r="CO29" s="27">
        <v>0.67900000000000005</v>
      </c>
      <c r="CP29" s="27">
        <v>0.71499999999999997</v>
      </c>
      <c r="CQ29" s="27">
        <v>0.71799999999999997</v>
      </c>
      <c r="CR29" s="28" t="s">
        <v>3863</v>
      </c>
    </row>
    <row r="30" spans="1:96" ht="200" customHeight="1" x14ac:dyDescent="0.2">
      <c r="A30" s="30" t="s">
        <v>62</v>
      </c>
      <c r="B30" s="31"/>
      <c r="C30" s="31" t="str">
        <f>IF(A30="","自動表示",IF(B30="",VLOOKUP(A30,リスト!$C$2:$D$48,2,FALSE),VLOOKUP(一覧表!A30&amp;一覧表!B30,リスト!$C$49:$D$1789,2,FALSE)))</f>
        <v>210005</v>
      </c>
      <c r="D30" s="32" t="str">
        <f>IF(C30="自動表示","自動表示",VLOOKUP(C30,リスト!$D$2:$E$1789,2,FALSE))</f>
        <v>都道府県</v>
      </c>
      <c r="E30" s="30" t="s">
        <v>5</v>
      </c>
      <c r="F30" s="31" t="s">
        <v>3730</v>
      </c>
      <c r="G30" s="33">
        <v>14</v>
      </c>
      <c r="H30" s="31" t="str">
        <f t="shared" si="1"/>
        <v>11年～20年</v>
      </c>
      <c r="I30" s="31" t="s">
        <v>3634</v>
      </c>
      <c r="J30" s="34">
        <v>197.9</v>
      </c>
      <c r="K30" s="31" t="s">
        <v>18</v>
      </c>
      <c r="L30" s="38" t="s">
        <v>4204</v>
      </c>
      <c r="M30" s="31" t="s">
        <v>18</v>
      </c>
      <c r="N30" s="31" t="s">
        <v>3652</v>
      </c>
      <c r="O30" s="38" t="s">
        <v>4205</v>
      </c>
      <c r="P30" s="31" t="s">
        <v>18</v>
      </c>
      <c r="Q30" s="38" t="s">
        <v>4206</v>
      </c>
      <c r="R30" s="31" t="s">
        <v>18</v>
      </c>
      <c r="S30" s="31" t="s">
        <v>3667</v>
      </c>
      <c r="T30" s="36">
        <v>772.2</v>
      </c>
      <c r="U30" s="36"/>
      <c r="V30" s="31" t="s">
        <v>18</v>
      </c>
      <c r="W30" s="59" t="s">
        <v>4207</v>
      </c>
      <c r="X30" s="37">
        <v>2025</v>
      </c>
      <c r="Y30" s="37">
        <v>2055</v>
      </c>
      <c r="Z30" s="37">
        <v>30</v>
      </c>
      <c r="AA30" s="36">
        <v>24633</v>
      </c>
      <c r="AB30" s="31" t="s">
        <v>18</v>
      </c>
      <c r="AC30" s="59" t="s">
        <v>4208</v>
      </c>
      <c r="AD30" s="37">
        <v>2025</v>
      </c>
      <c r="AE30" s="37">
        <v>2055</v>
      </c>
      <c r="AF30" s="37">
        <v>30</v>
      </c>
      <c r="AG30" s="36">
        <v>22976</v>
      </c>
      <c r="AH30" s="31" t="s">
        <v>18</v>
      </c>
      <c r="AI30" s="62" t="s">
        <v>4209</v>
      </c>
      <c r="AJ30" s="37">
        <v>2025</v>
      </c>
      <c r="AK30" s="37">
        <v>2055</v>
      </c>
      <c r="AL30" s="37">
        <v>30</v>
      </c>
      <c r="AM30" s="36">
        <v>1657</v>
      </c>
      <c r="AN30" s="31" t="s">
        <v>18</v>
      </c>
      <c r="AO30" s="38" t="s">
        <v>4210</v>
      </c>
      <c r="AP30" s="31" t="s">
        <v>18</v>
      </c>
      <c r="AQ30" s="38" t="s">
        <v>4211</v>
      </c>
      <c r="AR30" s="31" t="s">
        <v>18</v>
      </c>
      <c r="AS30" s="38" t="s">
        <v>4212</v>
      </c>
      <c r="AT30" s="31" t="s">
        <v>18</v>
      </c>
      <c r="AU30" s="38" t="s">
        <v>4213</v>
      </c>
      <c r="AV30" s="31" t="s">
        <v>18</v>
      </c>
      <c r="AW30" s="38" t="s">
        <v>4214</v>
      </c>
      <c r="AX30" s="31" t="s">
        <v>18</v>
      </c>
      <c r="AY30" s="38" t="s">
        <v>4215</v>
      </c>
      <c r="AZ30" s="31" t="s">
        <v>18</v>
      </c>
      <c r="BA30" s="38" t="s">
        <v>4216</v>
      </c>
      <c r="BB30" s="31" t="s">
        <v>18</v>
      </c>
      <c r="BC30" s="38" t="s">
        <v>4217</v>
      </c>
      <c r="BD30" s="31" t="s">
        <v>18</v>
      </c>
      <c r="BE30" s="38" t="s">
        <v>4218</v>
      </c>
      <c r="BF30" s="31" t="s">
        <v>18</v>
      </c>
      <c r="BG30" s="38" t="s">
        <v>4219</v>
      </c>
      <c r="BH30" s="31" t="s">
        <v>18</v>
      </c>
      <c r="BI30" s="38" t="s">
        <v>4220</v>
      </c>
      <c r="BJ30" s="39" t="s">
        <v>19</v>
      </c>
      <c r="BK30" s="39" t="s">
        <v>19</v>
      </c>
      <c r="BL30" s="39" t="s">
        <v>18</v>
      </c>
      <c r="BM30" s="39" t="s">
        <v>19</v>
      </c>
      <c r="BN30" s="31" t="s">
        <v>18</v>
      </c>
      <c r="BO30" s="38" t="s">
        <v>4221</v>
      </c>
      <c r="BP30" s="31" t="s">
        <v>19</v>
      </c>
      <c r="BQ30" s="38"/>
      <c r="BR30" s="31" t="s">
        <v>19</v>
      </c>
      <c r="BS30" s="38"/>
      <c r="BT30" s="31" t="s">
        <v>18</v>
      </c>
      <c r="BU30" s="31" t="s">
        <v>18</v>
      </c>
      <c r="BV30" s="31" t="s">
        <v>18</v>
      </c>
      <c r="BW30" s="38" t="s">
        <v>4222</v>
      </c>
      <c r="BX30" s="40">
        <v>1</v>
      </c>
      <c r="BY30" s="35"/>
      <c r="BZ30" s="31" t="s">
        <v>18</v>
      </c>
      <c r="CA30" s="67" t="s">
        <v>4223</v>
      </c>
      <c r="CB30" s="68" t="s">
        <v>4224</v>
      </c>
      <c r="CC30" s="24">
        <v>2016868</v>
      </c>
      <c r="CD30" s="24">
        <v>1996682</v>
      </c>
      <c r="CE30" s="24">
        <v>1982294</v>
      </c>
      <c r="CF30" s="24">
        <v>1967862</v>
      </c>
      <c r="CG30" s="25">
        <v>2337972</v>
      </c>
      <c r="CH30" s="25">
        <v>2330263</v>
      </c>
      <c r="CI30" s="25">
        <v>2416102</v>
      </c>
      <c r="CJ30" s="25">
        <v>2403493</v>
      </c>
      <c r="CK30" s="26">
        <v>1.1599999999999999</v>
      </c>
      <c r="CL30" s="26">
        <v>1.17</v>
      </c>
      <c r="CM30" s="26">
        <v>1.22</v>
      </c>
      <c r="CN30" s="26">
        <v>1.22</v>
      </c>
      <c r="CO30" s="27">
        <v>0.61299999999999999</v>
      </c>
      <c r="CP30" s="27">
        <v>0.622</v>
      </c>
      <c r="CQ30" s="27">
        <v>0.62</v>
      </c>
      <c r="CR30" s="28">
        <v>0.6331</v>
      </c>
    </row>
    <row r="31" spans="1:96" ht="200" customHeight="1" x14ac:dyDescent="0.2">
      <c r="A31" s="30" t="s">
        <v>64</v>
      </c>
      <c r="B31" s="31"/>
      <c r="C31" s="31" t="str">
        <f>IF(A31="","自動表示",IF(B31="",VLOOKUP(A31,リスト!$C$2:$D$48,2,FALSE),VLOOKUP(一覧表!A31&amp;一覧表!B31,リスト!$C$49:$D$1789,2,FALSE)))</f>
        <v>220001</v>
      </c>
      <c r="D31" s="32" t="str">
        <f>IF(C31="自動表示","自動表示",VLOOKUP(C31,リスト!$D$2:$E$1789,2,FALSE))</f>
        <v>都道府県</v>
      </c>
      <c r="E31" s="30" t="s">
        <v>20</v>
      </c>
      <c r="F31" s="31" t="s">
        <v>3731</v>
      </c>
      <c r="G31" s="33">
        <v>10</v>
      </c>
      <c r="H31" s="31" t="str">
        <f t="shared" si="1"/>
        <v>10年</v>
      </c>
      <c r="I31" s="31" t="s">
        <v>3634</v>
      </c>
      <c r="J31" s="34">
        <v>363.3</v>
      </c>
      <c r="K31" s="31" t="s">
        <v>18</v>
      </c>
      <c r="L31" s="38" t="s">
        <v>4225</v>
      </c>
      <c r="M31" s="31" t="s">
        <v>18</v>
      </c>
      <c r="N31" s="31" t="s">
        <v>3707</v>
      </c>
      <c r="O31" s="38" t="s">
        <v>4226</v>
      </c>
      <c r="P31" s="31" t="s">
        <v>18</v>
      </c>
      <c r="Q31" s="38" t="s">
        <v>4227</v>
      </c>
      <c r="R31" s="31" t="s">
        <v>18</v>
      </c>
      <c r="S31" s="31" t="s">
        <v>3666</v>
      </c>
      <c r="T31" s="36" t="s">
        <v>4228</v>
      </c>
      <c r="U31" s="36"/>
      <c r="V31" s="31" t="s">
        <v>18</v>
      </c>
      <c r="W31" s="59" t="s">
        <v>4229</v>
      </c>
      <c r="X31" s="37">
        <v>2019</v>
      </c>
      <c r="Y31" s="37">
        <v>2048</v>
      </c>
      <c r="Z31" s="37">
        <v>30</v>
      </c>
      <c r="AA31" s="36">
        <v>10987</v>
      </c>
      <c r="AB31" s="31" t="s">
        <v>18</v>
      </c>
      <c r="AC31" s="59" t="s">
        <v>4229</v>
      </c>
      <c r="AD31" s="37">
        <v>2019</v>
      </c>
      <c r="AE31" s="37">
        <v>2048</v>
      </c>
      <c r="AF31" s="37">
        <v>30</v>
      </c>
      <c r="AG31" s="36">
        <v>7011</v>
      </c>
      <c r="AH31" s="31" t="s">
        <v>18</v>
      </c>
      <c r="AI31" s="62" t="s">
        <v>4230</v>
      </c>
      <c r="AJ31" s="37">
        <v>2019</v>
      </c>
      <c r="AK31" s="37">
        <v>2048</v>
      </c>
      <c r="AL31" s="37">
        <v>30</v>
      </c>
      <c r="AM31" s="36">
        <v>-3976</v>
      </c>
      <c r="AN31" s="31" t="s">
        <v>18</v>
      </c>
      <c r="AO31" s="38" t="s">
        <v>4231</v>
      </c>
      <c r="AP31" s="31" t="s">
        <v>18</v>
      </c>
      <c r="AQ31" s="38" t="s">
        <v>4232</v>
      </c>
      <c r="AR31" s="31" t="s">
        <v>18</v>
      </c>
      <c r="AS31" s="38" t="s">
        <v>4233</v>
      </c>
      <c r="AT31" s="31" t="s">
        <v>18</v>
      </c>
      <c r="AU31" s="38" t="s">
        <v>4234</v>
      </c>
      <c r="AV31" s="31" t="s">
        <v>18</v>
      </c>
      <c r="AW31" s="38" t="s">
        <v>4235</v>
      </c>
      <c r="AX31" s="31" t="s">
        <v>18</v>
      </c>
      <c r="AY31" s="38" t="s">
        <v>4236</v>
      </c>
      <c r="AZ31" s="31" t="s">
        <v>18</v>
      </c>
      <c r="BA31" s="38" t="s">
        <v>4237</v>
      </c>
      <c r="BB31" s="31" t="s">
        <v>18</v>
      </c>
      <c r="BC31" s="38" t="s">
        <v>4238</v>
      </c>
      <c r="BD31" s="31" t="s">
        <v>18</v>
      </c>
      <c r="BE31" s="38" t="s">
        <v>4239</v>
      </c>
      <c r="BF31" s="31" t="s">
        <v>18</v>
      </c>
      <c r="BG31" s="38" t="s">
        <v>4240</v>
      </c>
      <c r="BH31" s="31" t="s">
        <v>18</v>
      </c>
      <c r="BI31" s="38" t="s">
        <v>4241</v>
      </c>
      <c r="BJ31" s="39" t="s">
        <v>19</v>
      </c>
      <c r="BK31" s="39" t="s">
        <v>18</v>
      </c>
      <c r="BL31" s="39" t="s">
        <v>19</v>
      </c>
      <c r="BM31" s="39" t="s">
        <v>19</v>
      </c>
      <c r="BN31" s="31" t="s">
        <v>18</v>
      </c>
      <c r="BO31" s="38" t="s">
        <v>4242</v>
      </c>
      <c r="BP31" s="31" t="s">
        <v>18</v>
      </c>
      <c r="BQ31" s="38" t="s">
        <v>4243</v>
      </c>
      <c r="BR31" s="31" t="s">
        <v>18</v>
      </c>
      <c r="BS31" s="38" t="s">
        <v>4244</v>
      </c>
      <c r="BT31" s="31" t="s">
        <v>19</v>
      </c>
      <c r="BU31" s="31" t="s">
        <v>18</v>
      </c>
      <c r="BV31" s="31" t="s">
        <v>18</v>
      </c>
      <c r="BW31" s="38" t="s">
        <v>4245</v>
      </c>
      <c r="BX31" s="40"/>
      <c r="BY31" s="35"/>
      <c r="BZ31" s="31" t="s">
        <v>18</v>
      </c>
      <c r="CA31" s="67" t="s">
        <v>4246</v>
      </c>
      <c r="CB31" s="68" t="s">
        <v>4247</v>
      </c>
      <c r="CC31" s="24">
        <v>3686335</v>
      </c>
      <c r="CD31" s="24">
        <v>3658375</v>
      </c>
      <c r="CE31" s="24">
        <v>3633773</v>
      </c>
      <c r="CF31" s="24">
        <v>3606469</v>
      </c>
      <c r="CG31" s="25">
        <v>3873080</v>
      </c>
      <c r="CH31" s="25">
        <v>3847576</v>
      </c>
      <c r="CI31" s="25">
        <v>3823054</v>
      </c>
      <c r="CJ31" s="25">
        <v>3836838</v>
      </c>
      <c r="CK31" s="26">
        <v>1.05</v>
      </c>
      <c r="CL31" s="26">
        <v>1.05</v>
      </c>
      <c r="CM31" s="26">
        <v>1.05</v>
      </c>
      <c r="CN31" s="26">
        <v>1.06</v>
      </c>
      <c r="CO31" s="27">
        <v>0.70599999999999996</v>
      </c>
      <c r="CP31" s="27">
        <v>0.71</v>
      </c>
      <c r="CQ31" s="27">
        <v>0.71099999999999997</v>
      </c>
      <c r="CR31" s="28">
        <v>0.71199999999999997</v>
      </c>
    </row>
    <row r="32" spans="1:96" ht="200" customHeight="1" x14ac:dyDescent="0.2">
      <c r="A32" s="30" t="s">
        <v>66</v>
      </c>
      <c r="B32" s="31"/>
      <c r="C32" s="31" t="str">
        <f>IF(A32="","自動表示",IF(B32="",VLOOKUP(A32,リスト!$C$2:$D$48,2,FALSE),VLOOKUP(一覧表!A32&amp;一覧表!B32,リスト!$C$49:$D$1789,2,FALSE)))</f>
        <v>230006</v>
      </c>
      <c r="D32" s="32" t="str">
        <f>IF(C32="自動表示","自動表示",VLOOKUP(C32,リスト!$D$2:$E$1789,2,FALSE))</f>
        <v>都道府県</v>
      </c>
      <c r="E32" s="30" t="s">
        <v>3732</v>
      </c>
      <c r="F32" s="31" t="s">
        <v>3724</v>
      </c>
      <c r="G32" s="33">
        <v>15</v>
      </c>
      <c r="H32" s="31" t="str">
        <f t="shared" si="1"/>
        <v>11年～20年</v>
      </c>
      <c r="I32" s="31" t="s">
        <v>4248</v>
      </c>
      <c r="J32" s="34" t="s">
        <v>4249</v>
      </c>
      <c r="K32" s="31" t="s">
        <v>4006</v>
      </c>
      <c r="L32" s="38" t="s">
        <v>4250</v>
      </c>
      <c r="M32" s="31" t="s">
        <v>4006</v>
      </c>
      <c r="N32" s="31" t="s">
        <v>4248</v>
      </c>
      <c r="O32" s="38" t="s">
        <v>4251</v>
      </c>
      <c r="P32" s="31" t="s">
        <v>4006</v>
      </c>
      <c r="Q32" s="38" t="s">
        <v>4252</v>
      </c>
      <c r="R32" s="31" t="s">
        <v>4006</v>
      </c>
      <c r="S32" s="31" t="s">
        <v>4090</v>
      </c>
      <c r="T32" s="36">
        <v>1123</v>
      </c>
      <c r="U32" s="36"/>
      <c r="V32" s="31" t="s">
        <v>4006</v>
      </c>
      <c r="W32" s="59" t="s">
        <v>4253</v>
      </c>
      <c r="X32" s="37">
        <v>2016</v>
      </c>
      <c r="Y32" s="37">
        <v>2045</v>
      </c>
      <c r="Z32" s="37">
        <v>30</v>
      </c>
      <c r="AA32" s="36">
        <v>47740</v>
      </c>
      <c r="AB32" s="31" t="s">
        <v>4006</v>
      </c>
      <c r="AC32" s="59" t="s">
        <v>4254</v>
      </c>
      <c r="AD32" s="37">
        <v>2016</v>
      </c>
      <c r="AE32" s="37">
        <v>2045</v>
      </c>
      <c r="AF32" s="37">
        <v>30</v>
      </c>
      <c r="AG32" s="36">
        <v>35815</v>
      </c>
      <c r="AH32" s="31" t="s">
        <v>4006</v>
      </c>
      <c r="AI32" s="62" t="s">
        <v>4255</v>
      </c>
      <c r="AJ32" s="37">
        <v>2016</v>
      </c>
      <c r="AK32" s="37">
        <v>2045</v>
      </c>
      <c r="AL32" s="37">
        <v>30</v>
      </c>
      <c r="AM32" s="36">
        <v>11925</v>
      </c>
      <c r="AN32" s="31" t="s">
        <v>4006</v>
      </c>
      <c r="AO32" s="38" t="s">
        <v>4256</v>
      </c>
      <c r="AP32" s="31" t="s">
        <v>4006</v>
      </c>
      <c r="AQ32" s="38" t="s">
        <v>4257</v>
      </c>
      <c r="AR32" s="31" t="s">
        <v>4006</v>
      </c>
      <c r="AS32" s="38" t="s">
        <v>4258</v>
      </c>
      <c r="AT32" s="31" t="s">
        <v>4006</v>
      </c>
      <c r="AU32" s="38" t="s">
        <v>4259</v>
      </c>
      <c r="AV32" s="31" t="s">
        <v>4006</v>
      </c>
      <c r="AW32" s="38" t="s">
        <v>4260</v>
      </c>
      <c r="AX32" s="31" t="s">
        <v>4006</v>
      </c>
      <c r="AY32" s="38" t="s">
        <v>4261</v>
      </c>
      <c r="AZ32" s="31" t="s">
        <v>4006</v>
      </c>
      <c r="BA32" s="38" t="s">
        <v>4262</v>
      </c>
      <c r="BB32" s="31" t="s">
        <v>4006</v>
      </c>
      <c r="BC32" s="38" t="s">
        <v>4263</v>
      </c>
      <c r="BD32" s="31" t="s">
        <v>4006</v>
      </c>
      <c r="BE32" s="38" t="s">
        <v>4264</v>
      </c>
      <c r="BF32" s="31" t="s">
        <v>4006</v>
      </c>
      <c r="BG32" s="38" t="s">
        <v>4265</v>
      </c>
      <c r="BH32" s="31" t="s">
        <v>4006</v>
      </c>
      <c r="BI32" s="38" t="s">
        <v>4266</v>
      </c>
      <c r="BJ32" s="39" t="s">
        <v>4103</v>
      </c>
      <c r="BK32" s="39" t="s">
        <v>4103</v>
      </c>
      <c r="BL32" s="39" t="s">
        <v>4103</v>
      </c>
      <c r="BM32" s="39" t="s">
        <v>18</v>
      </c>
      <c r="BN32" s="31" t="s">
        <v>4006</v>
      </c>
      <c r="BO32" s="38" t="s">
        <v>4267</v>
      </c>
      <c r="BP32" s="31" t="s">
        <v>4006</v>
      </c>
      <c r="BQ32" s="38" t="s">
        <v>4268</v>
      </c>
      <c r="BR32" s="31" t="s">
        <v>4006</v>
      </c>
      <c r="BS32" s="38" t="s">
        <v>4269</v>
      </c>
      <c r="BT32" s="31" t="s">
        <v>4006</v>
      </c>
      <c r="BU32" s="31" t="s">
        <v>4006</v>
      </c>
      <c r="BV32" s="31" t="s">
        <v>4006</v>
      </c>
      <c r="BW32" s="38" t="s">
        <v>4270</v>
      </c>
      <c r="BX32" s="40">
        <v>5</v>
      </c>
      <c r="BY32" s="35"/>
      <c r="BZ32" s="31" t="s">
        <v>4006</v>
      </c>
      <c r="CA32" s="67" t="s">
        <v>4271</v>
      </c>
      <c r="CB32" s="68" t="s">
        <v>4272</v>
      </c>
      <c r="CC32" s="24">
        <v>7558872</v>
      </c>
      <c r="CD32" s="24">
        <v>7528519</v>
      </c>
      <c r="CE32" s="24">
        <v>7512703</v>
      </c>
      <c r="CF32" s="24">
        <v>7500882</v>
      </c>
      <c r="CG32" s="25">
        <v>8160764</v>
      </c>
      <c r="CH32" s="25">
        <v>8231198</v>
      </c>
      <c r="CI32" s="25">
        <v>8113432</v>
      </c>
      <c r="CJ32" s="25">
        <v>8346017</v>
      </c>
      <c r="CK32" s="26">
        <v>1.08</v>
      </c>
      <c r="CL32" s="26">
        <v>1.0900000000000001</v>
      </c>
      <c r="CM32" s="26">
        <v>1.08</v>
      </c>
      <c r="CN32" s="26">
        <v>1.1100000000000001</v>
      </c>
      <c r="CO32" s="27">
        <v>0.69079999999999997</v>
      </c>
      <c r="CP32" s="27">
        <v>0.69769999999999999</v>
      </c>
      <c r="CQ32" s="27">
        <v>0.70450000000000002</v>
      </c>
      <c r="CR32" s="28">
        <v>0.68689999999999996</v>
      </c>
    </row>
    <row r="33" spans="1:96" ht="200" customHeight="1" x14ac:dyDescent="0.2">
      <c r="A33" s="30" t="s">
        <v>68</v>
      </c>
      <c r="B33" s="31"/>
      <c r="C33" s="31" t="str">
        <f>IF(A33="","自動表示",IF(B33="",VLOOKUP(A33,リスト!$C$2:$D$48,2,FALSE),VLOOKUP(一覧表!A33&amp;一覧表!B33,リスト!$C$49:$D$1789,2,FALSE)))</f>
        <v>240001</v>
      </c>
      <c r="D33" s="32" t="str">
        <f>IF(C33="自動表示","自動表示",VLOOKUP(C33,リスト!$D$2:$E$1789,2,FALSE))</f>
        <v>都道府県</v>
      </c>
      <c r="E33" s="30" t="s">
        <v>20</v>
      </c>
      <c r="F33" s="31" t="s">
        <v>3721</v>
      </c>
      <c r="G33" s="33">
        <v>20</v>
      </c>
      <c r="H33" s="31" t="str">
        <f t="shared" si="1"/>
        <v>11年～20年</v>
      </c>
      <c r="I33" s="31" t="s">
        <v>15</v>
      </c>
      <c r="J33" s="34">
        <v>185</v>
      </c>
      <c r="K33" s="31" t="s">
        <v>18</v>
      </c>
      <c r="L33" s="38" t="s">
        <v>4273</v>
      </c>
      <c r="M33" s="31" t="s">
        <v>18</v>
      </c>
      <c r="N33" s="31" t="s">
        <v>15</v>
      </c>
      <c r="O33" s="38" t="s">
        <v>4274</v>
      </c>
      <c r="P33" s="31" t="s">
        <v>18</v>
      </c>
      <c r="Q33" s="38" t="s">
        <v>4275</v>
      </c>
      <c r="R33" s="31" t="s">
        <v>18</v>
      </c>
      <c r="S33" s="31" t="s">
        <v>3667</v>
      </c>
      <c r="T33" s="36">
        <v>148</v>
      </c>
      <c r="U33" s="36"/>
      <c r="V33" s="31" t="s">
        <v>18</v>
      </c>
      <c r="W33" s="59" t="s">
        <v>4276</v>
      </c>
      <c r="X33" s="37">
        <v>2015</v>
      </c>
      <c r="Y33" s="37">
        <v>2054</v>
      </c>
      <c r="Z33" s="37">
        <v>39</v>
      </c>
      <c r="AA33" s="36">
        <v>229</v>
      </c>
      <c r="AB33" s="31" t="s">
        <v>18</v>
      </c>
      <c r="AC33" s="59" t="s">
        <v>4277</v>
      </c>
      <c r="AD33" s="37">
        <v>2015</v>
      </c>
      <c r="AE33" s="37">
        <v>2054</v>
      </c>
      <c r="AF33" s="37">
        <v>39</v>
      </c>
      <c r="AG33" s="36">
        <v>143</v>
      </c>
      <c r="AH33" s="31" t="s">
        <v>18</v>
      </c>
      <c r="AI33" s="62" t="s">
        <v>4278</v>
      </c>
      <c r="AJ33" s="37">
        <v>2015</v>
      </c>
      <c r="AK33" s="37">
        <v>2054</v>
      </c>
      <c r="AL33" s="37">
        <v>39</v>
      </c>
      <c r="AM33" s="36">
        <v>86</v>
      </c>
      <c r="AN33" s="31" t="s">
        <v>18</v>
      </c>
      <c r="AO33" s="38" t="s">
        <v>4279</v>
      </c>
      <c r="AP33" s="31" t="s">
        <v>18</v>
      </c>
      <c r="AQ33" s="38" t="s">
        <v>4280</v>
      </c>
      <c r="AR33" s="31" t="s">
        <v>18</v>
      </c>
      <c r="AS33" s="38" t="s">
        <v>4281</v>
      </c>
      <c r="AT33" s="31" t="s">
        <v>18</v>
      </c>
      <c r="AU33" s="38" t="s">
        <v>4282</v>
      </c>
      <c r="AV33" s="31" t="s">
        <v>18</v>
      </c>
      <c r="AW33" s="38" t="s">
        <v>4283</v>
      </c>
      <c r="AX33" s="31" t="s">
        <v>18</v>
      </c>
      <c r="AY33" s="38" t="s">
        <v>4284</v>
      </c>
      <c r="AZ33" s="31" t="s">
        <v>18</v>
      </c>
      <c r="BA33" s="38" t="s">
        <v>4285</v>
      </c>
      <c r="BB33" s="31" t="s">
        <v>18</v>
      </c>
      <c r="BC33" s="38" t="s">
        <v>4286</v>
      </c>
      <c r="BD33" s="31" t="s">
        <v>18</v>
      </c>
      <c r="BE33" s="38" t="s">
        <v>4287</v>
      </c>
      <c r="BF33" s="31" t="s">
        <v>18</v>
      </c>
      <c r="BG33" s="38" t="s">
        <v>4288</v>
      </c>
      <c r="BH33" s="31" t="s">
        <v>19</v>
      </c>
      <c r="BI33" s="38"/>
      <c r="BJ33" s="39" t="s">
        <v>19</v>
      </c>
      <c r="BK33" s="39" t="s">
        <v>19</v>
      </c>
      <c r="BL33" s="39" t="s">
        <v>19</v>
      </c>
      <c r="BM33" s="39" t="s">
        <v>19</v>
      </c>
      <c r="BN33" s="31" t="s">
        <v>19</v>
      </c>
      <c r="BO33" s="38"/>
      <c r="BP33" s="31" t="s">
        <v>18</v>
      </c>
      <c r="BQ33" s="38" t="s">
        <v>4289</v>
      </c>
      <c r="BR33" s="31" t="s">
        <v>18</v>
      </c>
      <c r="BS33" s="38" t="s">
        <v>4290</v>
      </c>
      <c r="BT33" s="31" t="s">
        <v>18</v>
      </c>
      <c r="BU33" s="31" t="s">
        <v>18</v>
      </c>
      <c r="BV33" s="31" t="s">
        <v>18</v>
      </c>
      <c r="BW33" s="38" t="s">
        <v>4291</v>
      </c>
      <c r="BX33" s="40"/>
      <c r="BY33" s="35" t="s">
        <v>4292</v>
      </c>
      <c r="BZ33" s="31" t="s">
        <v>18</v>
      </c>
      <c r="CA33" s="67" t="s">
        <v>4293</v>
      </c>
      <c r="CB33" s="68" t="s">
        <v>4294</v>
      </c>
      <c r="CC33" s="24">
        <v>1800756</v>
      </c>
      <c r="CD33" s="24">
        <v>1784968</v>
      </c>
      <c r="CE33" s="24">
        <v>1772427</v>
      </c>
      <c r="CF33" s="24">
        <v>1757527</v>
      </c>
      <c r="CG33" s="25">
        <v>2104138.5699999998</v>
      </c>
      <c r="CH33" s="25">
        <v>2096603.17</v>
      </c>
      <c r="CI33" s="25">
        <v>2086021.8400000012</v>
      </c>
      <c r="CJ33" s="25">
        <v>2088119.29</v>
      </c>
      <c r="CK33" s="26">
        <v>1.17</v>
      </c>
      <c r="CL33" s="26">
        <v>1.17</v>
      </c>
      <c r="CM33" s="26">
        <v>1.18</v>
      </c>
      <c r="CN33" s="26">
        <v>1.19</v>
      </c>
      <c r="CO33" s="27">
        <v>0.56899999999999995</v>
      </c>
      <c r="CP33" s="27">
        <v>0.499</v>
      </c>
      <c r="CQ33" s="27">
        <v>0.496</v>
      </c>
      <c r="CR33" s="28">
        <v>0.51700000000000002</v>
      </c>
    </row>
    <row r="34" spans="1:96" ht="200" customHeight="1" x14ac:dyDescent="0.2">
      <c r="A34" s="30" t="s">
        <v>70</v>
      </c>
      <c r="B34" s="31"/>
      <c r="C34" s="31" t="str">
        <f>IF(A34="","自動表示",IF(B34="",VLOOKUP(A34,リスト!$C$2:$D$48,2,FALSE),VLOOKUP(一覧表!A34&amp;一覧表!B34,リスト!$C$49:$D$1789,2,FALSE)))</f>
        <v>250007</v>
      </c>
      <c r="D34" s="32" t="str">
        <f>IF(C34="自動表示","自動表示",VLOOKUP(C34,リスト!$D$2:$E$1789,2,FALSE))</f>
        <v>都道府県</v>
      </c>
      <c r="E34" s="30" t="s">
        <v>5</v>
      </c>
      <c r="F34" s="31" t="s">
        <v>3716</v>
      </c>
      <c r="G34" s="33">
        <v>10</v>
      </c>
      <c r="H34" s="31" t="str">
        <f t="shared" si="1"/>
        <v>10年</v>
      </c>
      <c r="I34" s="31" t="s">
        <v>17</v>
      </c>
      <c r="J34" s="34">
        <v>141.30000000000001</v>
      </c>
      <c r="K34" s="31" t="s">
        <v>18</v>
      </c>
      <c r="L34" s="38" t="s">
        <v>4295</v>
      </c>
      <c r="M34" s="31" t="s">
        <v>18</v>
      </c>
      <c r="N34" s="31" t="s">
        <v>3621</v>
      </c>
      <c r="O34" s="38" t="s">
        <v>4296</v>
      </c>
      <c r="P34" s="31" t="s">
        <v>18</v>
      </c>
      <c r="Q34" s="38" t="s">
        <v>4297</v>
      </c>
      <c r="R34" s="31" t="s">
        <v>18</v>
      </c>
      <c r="S34" s="31" t="s">
        <v>3666</v>
      </c>
      <c r="T34" s="36">
        <v>313</v>
      </c>
      <c r="U34" s="36"/>
      <c r="V34" s="31" t="s">
        <v>18</v>
      </c>
      <c r="W34" s="59" t="s">
        <v>4298</v>
      </c>
      <c r="X34" s="37">
        <v>2016</v>
      </c>
      <c r="Y34" s="37">
        <v>2045</v>
      </c>
      <c r="Z34" s="37">
        <v>30</v>
      </c>
      <c r="AA34" s="36" t="s">
        <v>4298</v>
      </c>
      <c r="AB34" s="31" t="s">
        <v>18</v>
      </c>
      <c r="AC34" s="59" t="s">
        <v>4299</v>
      </c>
      <c r="AD34" s="37">
        <v>2016</v>
      </c>
      <c r="AE34" s="37">
        <v>2045</v>
      </c>
      <c r="AF34" s="37">
        <v>30</v>
      </c>
      <c r="AG34" s="36" t="s">
        <v>4299</v>
      </c>
      <c r="AH34" s="31" t="s">
        <v>18</v>
      </c>
      <c r="AI34" s="62" t="s">
        <v>4300</v>
      </c>
      <c r="AJ34" s="37">
        <v>2016</v>
      </c>
      <c r="AK34" s="37">
        <v>2045</v>
      </c>
      <c r="AL34" s="37">
        <v>30</v>
      </c>
      <c r="AM34" s="36">
        <v>9160</v>
      </c>
      <c r="AN34" s="31" t="s">
        <v>18</v>
      </c>
      <c r="AO34" s="38" t="s">
        <v>4301</v>
      </c>
      <c r="AP34" s="31" t="s">
        <v>18</v>
      </c>
      <c r="AQ34" s="38" t="s">
        <v>4302</v>
      </c>
      <c r="AR34" s="31" t="s">
        <v>18</v>
      </c>
      <c r="AS34" s="38" t="s">
        <v>4303</v>
      </c>
      <c r="AT34" s="31" t="s">
        <v>18</v>
      </c>
      <c r="AU34" s="38" t="s">
        <v>4304</v>
      </c>
      <c r="AV34" s="31" t="s">
        <v>18</v>
      </c>
      <c r="AW34" s="38" t="s">
        <v>4305</v>
      </c>
      <c r="AX34" s="31" t="s">
        <v>18</v>
      </c>
      <c r="AY34" s="38" t="s">
        <v>4306</v>
      </c>
      <c r="AZ34" s="31" t="s">
        <v>18</v>
      </c>
      <c r="BA34" s="38" t="s">
        <v>4307</v>
      </c>
      <c r="BB34" s="31" t="s">
        <v>18</v>
      </c>
      <c r="BC34" s="38" t="s">
        <v>4308</v>
      </c>
      <c r="BD34" s="31" t="s">
        <v>18</v>
      </c>
      <c r="BE34" s="38" t="s">
        <v>4309</v>
      </c>
      <c r="BF34" s="31" t="s">
        <v>18</v>
      </c>
      <c r="BG34" s="38" t="s">
        <v>4310</v>
      </c>
      <c r="BH34" s="31" t="s">
        <v>18</v>
      </c>
      <c r="BI34" s="38" t="s">
        <v>4311</v>
      </c>
      <c r="BJ34" s="39" t="s">
        <v>19</v>
      </c>
      <c r="BK34" s="39" t="s">
        <v>18</v>
      </c>
      <c r="BL34" s="39" t="s">
        <v>19</v>
      </c>
      <c r="BM34" s="39" t="s">
        <v>19</v>
      </c>
      <c r="BN34" s="31" t="s">
        <v>18</v>
      </c>
      <c r="BO34" s="38" t="s">
        <v>4312</v>
      </c>
      <c r="BP34" s="31" t="s">
        <v>18</v>
      </c>
      <c r="BQ34" s="38" t="s">
        <v>4313</v>
      </c>
      <c r="BR34" s="31" t="s">
        <v>18</v>
      </c>
      <c r="BS34" s="38" t="s">
        <v>4314</v>
      </c>
      <c r="BT34" s="31" t="s">
        <v>18</v>
      </c>
      <c r="BU34" s="31" t="s">
        <v>18</v>
      </c>
      <c r="BV34" s="31" t="s">
        <v>18</v>
      </c>
      <c r="BW34" s="38" t="s">
        <v>4315</v>
      </c>
      <c r="BX34" s="40" t="s">
        <v>4316</v>
      </c>
      <c r="BY34" s="35" t="s">
        <v>3863</v>
      </c>
      <c r="BZ34" s="31" t="s">
        <v>18</v>
      </c>
      <c r="CA34" s="67" t="s">
        <v>4317</v>
      </c>
      <c r="CB34" s="68" t="s">
        <v>4318</v>
      </c>
      <c r="CC34" s="24">
        <v>1418886</v>
      </c>
      <c r="CD34" s="24">
        <v>1415222</v>
      </c>
      <c r="CE34" s="24">
        <v>1403466</v>
      </c>
      <c r="CF34" s="24">
        <v>1398132</v>
      </c>
      <c r="CG34" s="25">
        <v>1672830.26</v>
      </c>
      <c r="CH34" s="25">
        <v>1672375</v>
      </c>
      <c r="CI34" s="25">
        <v>1677833</v>
      </c>
      <c r="CJ34" s="25">
        <v>1680543</v>
      </c>
      <c r="CK34" s="26">
        <v>1.18</v>
      </c>
      <c r="CL34" s="26">
        <v>1.18</v>
      </c>
      <c r="CM34" s="26">
        <v>1.2</v>
      </c>
      <c r="CN34" s="26">
        <v>1.2</v>
      </c>
      <c r="CO34" s="27">
        <v>0.53010000000000002</v>
      </c>
      <c r="CP34" s="27">
        <v>0.54700000000000004</v>
      </c>
      <c r="CQ34" s="27">
        <v>0.55840000000000001</v>
      </c>
      <c r="CR34" s="28">
        <v>0.57599999999999996</v>
      </c>
    </row>
    <row r="35" spans="1:96" ht="200" customHeight="1" x14ac:dyDescent="0.2">
      <c r="A35" s="30" t="s">
        <v>72</v>
      </c>
      <c r="B35" s="31"/>
      <c r="C35" s="31" t="str">
        <f>IF(A35="","自動表示",IF(B35="",VLOOKUP(A35,リスト!$C$2:$D$48,2,FALSE),VLOOKUP(一覧表!A35&amp;一覧表!B35,リスト!$C$49:$D$1789,2,FALSE)))</f>
        <v>260002</v>
      </c>
      <c r="D35" s="32" t="str">
        <f>IF(C35="自動表示","自動表示",VLOOKUP(C35,リスト!$D$2:$E$1789,2,FALSE))</f>
        <v>都道府県</v>
      </c>
      <c r="E35" s="30" t="s">
        <v>3560</v>
      </c>
      <c r="F35" s="31" t="s">
        <v>3716</v>
      </c>
      <c r="G35" s="33">
        <v>10</v>
      </c>
      <c r="H35" s="31" t="str">
        <f t="shared" si="1"/>
        <v>10年</v>
      </c>
      <c r="I35" s="31" t="s">
        <v>3635</v>
      </c>
      <c r="J35" s="34">
        <v>253.1</v>
      </c>
      <c r="K35" s="31" t="s">
        <v>18</v>
      </c>
      <c r="L35" s="38" t="s">
        <v>4319</v>
      </c>
      <c r="M35" s="31" t="s">
        <v>18</v>
      </c>
      <c r="N35" s="31" t="s">
        <v>3635</v>
      </c>
      <c r="O35" s="38" t="s">
        <v>4320</v>
      </c>
      <c r="P35" s="31" t="s">
        <v>18</v>
      </c>
      <c r="Q35" s="38" t="s">
        <v>4321</v>
      </c>
      <c r="R35" s="31" t="s">
        <v>18</v>
      </c>
      <c r="S35" s="31" t="s">
        <v>3666</v>
      </c>
      <c r="T35" s="36">
        <v>204</v>
      </c>
      <c r="U35" s="36"/>
      <c r="V35" s="31" t="s">
        <v>18</v>
      </c>
      <c r="W35" s="59" t="s">
        <v>3863</v>
      </c>
      <c r="X35" s="37">
        <v>2021</v>
      </c>
      <c r="Y35" s="37">
        <v>2056</v>
      </c>
      <c r="Z35" s="37">
        <v>35</v>
      </c>
      <c r="AA35" s="36">
        <v>434</v>
      </c>
      <c r="AB35" s="31" t="s">
        <v>18</v>
      </c>
      <c r="AC35" s="59" t="s">
        <v>4322</v>
      </c>
      <c r="AD35" s="37">
        <v>2021</v>
      </c>
      <c r="AE35" s="37">
        <v>2056</v>
      </c>
      <c r="AF35" s="37">
        <v>35</v>
      </c>
      <c r="AG35" s="36">
        <v>332</v>
      </c>
      <c r="AH35" s="31" t="s">
        <v>18</v>
      </c>
      <c r="AI35" s="62" t="s">
        <v>3863</v>
      </c>
      <c r="AJ35" s="37">
        <v>2021</v>
      </c>
      <c r="AK35" s="37">
        <v>2056</v>
      </c>
      <c r="AL35" s="37">
        <v>35</v>
      </c>
      <c r="AM35" s="36">
        <v>102</v>
      </c>
      <c r="AN35" s="31" t="s">
        <v>18</v>
      </c>
      <c r="AO35" s="38" t="s">
        <v>4323</v>
      </c>
      <c r="AP35" s="31" t="s">
        <v>18</v>
      </c>
      <c r="AQ35" s="38" t="s">
        <v>4324</v>
      </c>
      <c r="AR35" s="31" t="s">
        <v>18</v>
      </c>
      <c r="AS35" s="38" t="s">
        <v>4325</v>
      </c>
      <c r="AT35" s="31" t="s">
        <v>18</v>
      </c>
      <c r="AU35" s="38" t="s">
        <v>4326</v>
      </c>
      <c r="AV35" s="31" t="s">
        <v>18</v>
      </c>
      <c r="AW35" s="38" t="s">
        <v>4327</v>
      </c>
      <c r="AX35" s="31" t="s">
        <v>18</v>
      </c>
      <c r="AY35" s="38" t="s">
        <v>4328</v>
      </c>
      <c r="AZ35" s="31" t="s">
        <v>18</v>
      </c>
      <c r="BA35" s="38" t="s">
        <v>4329</v>
      </c>
      <c r="BB35" s="31" t="s">
        <v>18</v>
      </c>
      <c r="BC35" s="38" t="s">
        <v>4330</v>
      </c>
      <c r="BD35" s="31" t="s">
        <v>18</v>
      </c>
      <c r="BE35" s="38" t="s">
        <v>4331</v>
      </c>
      <c r="BF35" s="31" t="s">
        <v>18</v>
      </c>
      <c r="BG35" s="38" t="s">
        <v>4332</v>
      </c>
      <c r="BH35" s="31" t="s">
        <v>19</v>
      </c>
      <c r="BI35" s="38"/>
      <c r="BJ35" s="39" t="s">
        <v>19</v>
      </c>
      <c r="BK35" s="39" t="s">
        <v>19</v>
      </c>
      <c r="BL35" s="39" t="s">
        <v>19</v>
      </c>
      <c r="BM35" s="39" t="s">
        <v>19</v>
      </c>
      <c r="BN35" s="31" t="s">
        <v>18</v>
      </c>
      <c r="BO35" s="38" t="s">
        <v>4333</v>
      </c>
      <c r="BP35" s="31" t="s">
        <v>18</v>
      </c>
      <c r="BQ35" s="38" t="s">
        <v>4334</v>
      </c>
      <c r="BR35" s="31" t="s">
        <v>18</v>
      </c>
      <c r="BS35" s="38" t="s">
        <v>4335</v>
      </c>
      <c r="BT35" s="31" t="s">
        <v>18</v>
      </c>
      <c r="BU35" s="31" t="s">
        <v>18</v>
      </c>
      <c r="BV35" s="31" t="s">
        <v>18</v>
      </c>
      <c r="BW35" s="38" t="s">
        <v>4336</v>
      </c>
      <c r="BX35" s="40" t="s">
        <v>4337</v>
      </c>
      <c r="BY35" s="35"/>
      <c r="BZ35" s="31" t="s">
        <v>18</v>
      </c>
      <c r="CA35" s="67" t="s">
        <v>4338</v>
      </c>
      <c r="CB35" s="68" t="s">
        <v>4339</v>
      </c>
      <c r="CC35" s="24">
        <v>2530609</v>
      </c>
      <c r="CD35" s="24">
        <v>2511494</v>
      </c>
      <c r="CE35" s="24">
        <v>2501269</v>
      </c>
      <c r="CF35" s="24">
        <v>2488075</v>
      </c>
      <c r="CG35" s="25">
        <v>2909715</v>
      </c>
      <c r="CH35" s="25">
        <v>2913987</v>
      </c>
      <c r="CI35" s="25">
        <v>2927559</v>
      </c>
      <c r="CJ35" s="25">
        <v>2904491.71</v>
      </c>
      <c r="CK35" s="26">
        <v>1.1499999999999999</v>
      </c>
      <c r="CL35" s="26">
        <v>1.1599999999999999</v>
      </c>
      <c r="CM35" s="26">
        <v>1.17</v>
      </c>
      <c r="CN35" s="26">
        <v>1.17</v>
      </c>
      <c r="CO35" s="27">
        <v>0.76500000000000001</v>
      </c>
      <c r="CP35" s="27">
        <v>0.77500000000000002</v>
      </c>
      <c r="CQ35" s="27">
        <v>0.78300000000000003</v>
      </c>
      <c r="CR35" s="28">
        <v>0.79100000000000004</v>
      </c>
    </row>
    <row r="36" spans="1:96" ht="200" customHeight="1" x14ac:dyDescent="0.2">
      <c r="A36" s="30" t="s">
        <v>74</v>
      </c>
      <c r="B36" s="31"/>
      <c r="C36" s="31" t="str">
        <f>IF(A36="","自動表示",IF(B36="",VLOOKUP(A36,リスト!$C$2:$D$48,2,FALSE),VLOOKUP(一覧表!A36&amp;一覧表!B36,リスト!$C$49:$D$1789,2,FALSE)))</f>
        <v>270008</v>
      </c>
      <c r="D36" s="32" t="str">
        <f>IF(C36="自動表示","自動表示",VLOOKUP(C36,リスト!$D$2:$E$1789,2,FALSE))</f>
        <v>都道府県</v>
      </c>
      <c r="E36" s="30" t="s">
        <v>5</v>
      </c>
      <c r="F36" s="31" t="s">
        <v>3733</v>
      </c>
      <c r="G36" s="33">
        <v>10</v>
      </c>
      <c r="H36" s="31" t="str">
        <f t="shared" si="1"/>
        <v>10年</v>
      </c>
      <c r="I36" s="31" t="s">
        <v>17</v>
      </c>
      <c r="J36" s="34">
        <v>884</v>
      </c>
      <c r="K36" s="31" t="s">
        <v>18</v>
      </c>
      <c r="L36" s="38" t="s">
        <v>4340</v>
      </c>
      <c r="M36" s="31" t="s">
        <v>18</v>
      </c>
      <c r="N36" s="31" t="s">
        <v>16</v>
      </c>
      <c r="O36" s="38" t="s">
        <v>4341</v>
      </c>
      <c r="P36" s="31" t="s">
        <v>18</v>
      </c>
      <c r="Q36" s="38" t="s">
        <v>4342</v>
      </c>
      <c r="R36" s="31" t="s">
        <v>18</v>
      </c>
      <c r="S36" s="31" t="s">
        <v>4090</v>
      </c>
      <c r="T36" s="36">
        <v>1123</v>
      </c>
      <c r="U36" s="36"/>
      <c r="V36" s="31" t="s">
        <v>18</v>
      </c>
      <c r="W36" s="59" t="s">
        <v>4343</v>
      </c>
      <c r="X36" s="37">
        <v>2023</v>
      </c>
      <c r="Y36" s="37">
        <v>2032</v>
      </c>
      <c r="Z36" s="37">
        <v>10</v>
      </c>
      <c r="AA36" s="36">
        <v>21190</v>
      </c>
      <c r="AB36" s="31" t="s">
        <v>18</v>
      </c>
      <c r="AC36" s="59" t="s">
        <v>4344</v>
      </c>
      <c r="AD36" s="37">
        <v>2023</v>
      </c>
      <c r="AE36" s="37">
        <v>2032</v>
      </c>
      <c r="AF36" s="37">
        <v>10</v>
      </c>
      <c r="AG36" s="36">
        <v>13641</v>
      </c>
      <c r="AH36" s="31" t="s">
        <v>18</v>
      </c>
      <c r="AI36" s="62" t="s">
        <v>4345</v>
      </c>
      <c r="AJ36" s="37">
        <v>2023</v>
      </c>
      <c r="AK36" s="37">
        <v>2032</v>
      </c>
      <c r="AL36" s="37">
        <v>10</v>
      </c>
      <c r="AM36" s="36">
        <v>7549</v>
      </c>
      <c r="AN36" s="31" t="s">
        <v>18</v>
      </c>
      <c r="AO36" s="38" t="s">
        <v>4346</v>
      </c>
      <c r="AP36" s="31" t="s">
        <v>18</v>
      </c>
      <c r="AQ36" s="38" t="s">
        <v>4347</v>
      </c>
      <c r="AR36" s="31" t="s">
        <v>18</v>
      </c>
      <c r="AS36" s="38" t="s">
        <v>4348</v>
      </c>
      <c r="AT36" s="31" t="s">
        <v>18</v>
      </c>
      <c r="AU36" s="38" t="s">
        <v>4349</v>
      </c>
      <c r="AV36" s="31" t="s">
        <v>18</v>
      </c>
      <c r="AW36" s="38" t="s">
        <v>4350</v>
      </c>
      <c r="AX36" s="31" t="s">
        <v>18</v>
      </c>
      <c r="AY36" s="38" t="s">
        <v>4351</v>
      </c>
      <c r="AZ36" s="31" t="s">
        <v>18</v>
      </c>
      <c r="BA36" s="38" t="s">
        <v>4352</v>
      </c>
      <c r="BB36" s="31" t="s">
        <v>18</v>
      </c>
      <c r="BC36" s="38" t="s">
        <v>4353</v>
      </c>
      <c r="BD36" s="31" t="s">
        <v>18</v>
      </c>
      <c r="BE36" s="38" t="s">
        <v>4354</v>
      </c>
      <c r="BF36" s="31" t="s">
        <v>18</v>
      </c>
      <c r="BG36" s="38" t="s">
        <v>4355</v>
      </c>
      <c r="BH36" s="31" t="s">
        <v>19</v>
      </c>
      <c r="BI36" s="38"/>
      <c r="BJ36" s="39" t="s">
        <v>19</v>
      </c>
      <c r="BK36" s="39" t="s">
        <v>19</v>
      </c>
      <c r="BL36" s="39" t="s">
        <v>19</v>
      </c>
      <c r="BM36" s="39" t="s">
        <v>19</v>
      </c>
      <c r="BN36" s="31" t="s">
        <v>18</v>
      </c>
      <c r="BO36" s="38" t="s">
        <v>4356</v>
      </c>
      <c r="BP36" s="31" t="s">
        <v>18</v>
      </c>
      <c r="BQ36" s="38" t="s">
        <v>4357</v>
      </c>
      <c r="BR36" s="31" t="s">
        <v>18</v>
      </c>
      <c r="BS36" s="38" t="s">
        <v>4358</v>
      </c>
      <c r="BT36" s="31" t="s">
        <v>18</v>
      </c>
      <c r="BU36" s="31" t="s">
        <v>18</v>
      </c>
      <c r="BV36" s="31" t="s">
        <v>18</v>
      </c>
      <c r="BW36" s="38" t="s">
        <v>4359</v>
      </c>
      <c r="BX36" s="40">
        <v>10</v>
      </c>
      <c r="BY36" s="35"/>
      <c r="BZ36" s="31" t="s">
        <v>18</v>
      </c>
      <c r="CA36" s="67" t="s">
        <v>4360</v>
      </c>
      <c r="CB36" s="68" t="s">
        <v>4361</v>
      </c>
      <c r="CC36" s="24">
        <v>8839532</v>
      </c>
      <c r="CD36" s="24">
        <v>8800753</v>
      </c>
      <c r="CE36" s="24">
        <v>8784421</v>
      </c>
      <c r="CF36" s="24">
        <v>8775708</v>
      </c>
      <c r="CG36" s="25">
        <v>12430881.970000019</v>
      </c>
      <c r="CH36" s="25">
        <v>12331263</v>
      </c>
      <c r="CI36" s="25">
        <v>12501344.910000024</v>
      </c>
      <c r="CJ36" s="25">
        <v>12421051</v>
      </c>
      <c r="CK36" s="26">
        <v>1.41</v>
      </c>
      <c r="CL36" s="26">
        <v>1.4</v>
      </c>
      <c r="CM36" s="26">
        <v>1.42</v>
      </c>
      <c r="CN36" s="26">
        <v>1.42</v>
      </c>
      <c r="CO36" s="27">
        <v>0.59899999999999998</v>
      </c>
      <c r="CP36" s="27">
        <v>0.59</v>
      </c>
      <c r="CQ36" s="27">
        <v>0.60199999999999998</v>
      </c>
      <c r="CR36" s="28" t="s">
        <v>3863</v>
      </c>
    </row>
    <row r="37" spans="1:96" ht="200" customHeight="1" x14ac:dyDescent="0.2">
      <c r="A37" s="30" t="s">
        <v>76</v>
      </c>
      <c r="B37" s="31"/>
      <c r="C37" s="31" t="str">
        <f>IF(A37="","自動表示",IF(B37="",VLOOKUP(A37,リスト!$C$2:$D$48,2,FALSE),VLOOKUP(一覧表!A37&amp;一覧表!B37,リスト!$C$49:$D$1789,2,FALSE)))</f>
        <v>280003</v>
      </c>
      <c r="D37" s="32" t="str">
        <f>IF(C37="自動表示","自動表示",VLOOKUP(C37,リスト!$D$2:$E$1789,2,FALSE))</f>
        <v>都道府県</v>
      </c>
      <c r="E37" s="30" t="s">
        <v>3560</v>
      </c>
      <c r="F37" s="31" t="s">
        <v>3721</v>
      </c>
      <c r="G37" s="33">
        <v>10</v>
      </c>
      <c r="H37" s="31" t="str">
        <f t="shared" si="1"/>
        <v>10年</v>
      </c>
      <c r="I37" s="31" t="s">
        <v>15</v>
      </c>
      <c r="J37" s="34">
        <v>558.79999999999995</v>
      </c>
      <c r="K37" s="31" t="s">
        <v>18</v>
      </c>
      <c r="L37" s="38" t="s">
        <v>4362</v>
      </c>
      <c r="M37" s="31" t="s">
        <v>18</v>
      </c>
      <c r="N37" s="31" t="s">
        <v>17</v>
      </c>
      <c r="O37" s="38" t="s">
        <v>4363</v>
      </c>
      <c r="P37" s="31" t="s">
        <v>18</v>
      </c>
      <c r="Q37" s="38" t="s">
        <v>4364</v>
      </c>
      <c r="R37" s="31" t="s">
        <v>18</v>
      </c>
      <c r="S37" s="31" t="s">
        <v>3667</v>
      </c>
      <c r="T37" s="36" t="s">
        <v>4365</v>
      </c>
      <c r="U37" s="36"/>
      <c r="V37" s="31" t="s">
        <v>18</v>
      </c>
      <c r="W37" s="59" t="s">
        <v>4366</v>
      </c>
      <c r="X37" s="37">
        <v>2017</v>
      </c>
      <c r="Y37" s="37">
        <v>2066</v>
      </c>
      <c r="Z37" s="37">
        <v>50</v>
      </c>
      <c r="AA37" s="36">
        <v>119333</v>
      </c>
      <c r="AB37" s="31" t="s">
        <v>18</v>
      </c>
      <c r="AC37" s="59" t="s">
        <v>4366</v>
      </c>
      <c r="AD37" s="37">
        <v>2017</v>
      </c>
      <c r="AE37" s="37">
        <v>2066</v>
      </c>
      <c r="AF37" s="37">
        <v>50</v>
      </c>
      <c r="AG37" s="36">
        <v>87854</v>
      </c>
      <c r="AH37" s="31" t="s">
        <v>18</v>
      </c>
      <c r="AI37" s="62" t="s">
        <v>4366</v>
      </c>
      <c r="AJ37" s="37">
        <v>2017</v>
      </c>
      <c r="AK37" s="37">
        <v>2066</v>
      </c>
      <c r="AL37" s="37">
        <v>50</v>
      </c>
      <c r="AM37" s="36">
        <v>31479</v>
      </c>
      <c r="AN37" s="31" t="s">
        <v>18</v>
      </c>
      <c r="AO37" s="38" t="s">
        <v>4367</v>
      </c>
      <c r="AP37" s="31" t="s">
        <v>19</v>
      </c>
      <c r="AQ37" s="38"/>
      <c r="AR37" s="31" t="s">
        <v>18</v>
      </c>
      <c r="AS37" s="38" t="s">
        <v>4368</v>
      </c>
      <c r="AT37" s="31" t="s">
        <v>18</v>
      </c>
      <c r="AU37" s="38" t="s">
        <v>4368</v>
      </c>
      <c r="AV37" s="31" t="s">
        <v>18</v>
      </c>
      <c r="AW37" s="38" t="s">
        <v>4368</v>
      </c>
      <c r="AX37" s="31" t="s">
        <v>18</v>
      </c>
      <c r="AY37" s="38" t="s">
        <v>4369</v>
      </c>
      <c r="AZ37" s="31" t="s">
        <v>18</v>
      </c>
      <c r="BA37" s="38" t="s">
        <v>4370</v>
      </c>
      <c r="BB37" s="31" t="s">
        <v>18</v>
      </c>
      <c r="BC37" s="38" t="s">
        <v>4371</v>
      </c>
      <c r="BD37" s="31" t="s">
        <v>18</v>
      </c>
      <c r="BE37" s="38" t="s">
        <v>4372</v>
      </c>
      <c r="BF37" s="31" t="s">
        <v>18</v>
      </c>
      <c r="BG37" s="38" t="s">
        <v>4373</v>
      </c>
      <c r="BH37" s="31" t="s">
        <v>18</v>
      </c>
      <c r="BI37" s="38" t="s">
        <v>4374</v>
      </c>
      <c r="BJ37" s="39" t="s">
        <v>19</v>
      </c>
      <c r="BK37" s="39" t="s">
        <v>19</v>
      </c>
      <c r="BL37" s="39" t="s">
        <v>18</v>
      </c>
      <c r="BM37" s="39" t="s">
        <v>18</v>
      </c>
      <c r="BN37" s="31" t="s">
        <v>18</v>
      </c>
      <c r="BO37" s="38" t="s">
        <v>4375</v>
      </c>
      <c r="BP37" s="31" t="s">
        <v>18</v>
      </c>
      <c r="BQ37" s="38" t="s">
        <v>4376</v>
      </c>
      <c r="BR37" s="31" t="s">
        <v>19</v>
      </c>
      <c r="BS37" s="38"/>
      <c r="BT37" s="31" t="s">
        <v>19</v>
      </c>
      <c r="BU37" s="31" t="s">
        <v>18</v>
      </c>
      <c r="BV37" s="31" t="s">
        <v>18</v>
      </c>
      <c r="BW37" s="38" t="s">
        <v>4377</v>
      </c>
      <c r="BX37" s="40" t="s">
        <v>4378</v>
      </c>
      <c r="BY37" s="35"/>
      <c r="BZ37" s="31" t="s">
        <v>18</v>
      </c>
      <c r="CA37" s="67" t="s">
        <v>4379</v>
      </c>
      <c r="CB37" s="68" t="s">
        <v>4380</v>
      </c>
      <c r="CC37" s="24">
        <v>5549568</v>
      </c>
      <c r="CD37" s="24">
        <v>5523627</v>
      </c>
      <c r="CE37" s="24">
        <v>5488605</v>
      </c>
      <c r="CF37" s="24">
        <v>5459867</v>
      </c>
      <c r="CG37" s="25">
        <v>7107333</v>
      </c>
      <c r="CH37" s="25">
        <v>7070902</v>
      </c>
      <c r="CI37" s="25">
        <v>7096766.5499999998</v>
      </c>
      <c r="CJ37" s="25">
        <v>7104493.4800000004</v>
      </c>
      <c r="CK37" s="26">
        <v>1.28</v>
      </c>
      <c r="CL37" s="26">
        <v>1.28</v>
      </c>
      <c r="CM37" s="26">
        <v>1.29</v>
      </c>
      <c r="CN37" s="26">
        <v>1.3</v>
      </c>
      <c r="CO37" s="27">
        <v>0.65400000000000003</v>
      </c>
      <c r="CP37" s="27">
        <v>0.65900000000000003</v>
      </c>
      <c r="CQ37" s="27">
        <v>0.66300000000000003</v>
      </c>
      <c r="CR37" s="28">
        <v>0.66300000000000003</v>
      </c>
    </row>
    <row r="38" spans="1:96" ht="200" customHeight="1" x14ac:dyDescent="0.2">
      <c r="A38" s="30" t="s">
        <v>78</v>
      </c>
      <c r="B38" s="31"/>
      <c r="C38" s="31" t="str">
        <f>IF(A38="","自動表示",IF(B38="",VLOOKUP(A38,リスト!$C$2:$D$48,2,FALSE),VLOOKUP(一覧表!A38&amp;一覧表!B38,リスト!$C$49:$D$1789,2,FALSE)))</f>
        <v>290009</v>
      </c>
      <c r="D38" s="32" t="str">
        <f>IF(C38="自動表示","自動表示",VLOOKUP(C38,リスト!$D$2:$E$1789,2,FALSE))</f>
        <v>都道府県</v>
      </c>
      <c r="E38" s="30" t="s">
        <v>5</v>
      </c>
      <c r="F38" s="31" t="s">
        <v>3734</v>
      </c>
      <c r="G38" s="33">
        <v>10</v>
      </c>
      <c r="H38" s="31" t="str">
        <f t="shared" si="1"/>
        <v>10年</v>
      </c>
      <c r="I38" s="31" t="s">
        <v>17</v>
      </c>
      <c r="J38" s="34">
        <v>137</v>
      </c>
      <c r="K38" s="31" t="s">
        <v>18</v>
      </c>
      <c r="L38" s="38" t="s">
        <v>4381</v>
      </c>
      <c r="M38" s="31" t="s">
        <v>18</v>
      </c>
      <c r="N38" s="31" t="s">
        <v>3635</v>
      </c>
      <c r="O38" s="38" t="s">
        <v>4382</v>
      </c>
      <c r="P38" s="31" t="s">
        <v>4108</v>
      </c>
      <c r="Q38" s="38" t="s">
        <v>4383</v>
      </c>
      <c r="R38" s="31" t="s">
        <v>4108</v>
      </c>
      <c r="S38" s="31" t="s">
        <v>4384</v>
      </c>
      <c r="T38" s="36">
        <v>83</v>
      </c>
      <c r="U38" s="36"/>
      <c r="V38" s="31" t="s">
        <v>4108</v>
      </c>
      <c r="W38" s="59" t="s">
        <v>4385</v>
      </c>
      <c r="X38" s="37">
        <v>2022</v>
      </c>
      <c r="Y38" s="37">
        <v>2031</v>
      </c>
      <c r="Z38" s="37">
        <v>10</v>
      </c>
      <c r="AA38" s="36">
        <v>2866</v>
      </c>
      <c r="AB38" s="31" t="s">
        <v>4108</v>
      </c>
      <c r="AC38" s="59" t="s">
        <v>4386</v>
      </c>
      <c r="AD38" s="37">
        <v>2022</v>
      </c>
      <c r="AE38" s="37">
        <v>2031</v>
      </c>
      <c r="AF38" s="37">
        <v>10</v>
      </c>
      <c r="AG38" s="36">
        <v>2008</v>
      </c>
      <c r="AH38" s="31" t="s">
        <v>4108</v>
      </c>
      <c r="AI38" s="62" t="s">
        <v>4387</v>
      </c>
      <c r="AJ38" s="37">
        <v>2022</v>
      </c>
      <c r="AK38" s="37">
        <v>2031</v>
      </c>
      <c r="AL38" s="37">
        <v>10</v>
      </c>
      <c r="AM38" s="36">
        <v>858</v>
      </c>
      <c r="AN38" s="31" t="s">
        <v>4108</v>
      </c>
      <c r="AO38" s="38" t="s">
        <v>4388</v>
      </c>
      <c r="AP38" s="31" t="s">
        <v>4108</v>
      </c>
      <c r="AQ38" s="38" t="s">
        <v>4389</v>
      </c>
      <c r="AR38" s="31" t="s">
        <v>4108</v>
      </c>
      <c r="AS38" s="38" t="s">
        <v>4390</v>
      </c>
      <c r="AT38" s="31" t="s">
        <v>4108</v>
      </c>
      <c r="AU38" s="38" t="s">
        <v>4391</v>
      </c>
      <c r="AV38" s="31" t="s">
        <v>4108</v>
      </c>
      <c r="AW38" s="38" t="s">
        <v>4392</v>
      </c>
      <c r="AX38" s="31" t="s">
        <v>4108</v>
      </c>
      <c r="AY38" s="38" t="s">
        <v>4393</v>
      </c>
      <c r="AZ38" s="31" t="s">
        <v>4108</v>
      </c>
      <c r="BA38" s="38" t="s">
        <v>4394</v>
      </c>
      <c r="BB38" s="31" t="s">
        <v>4108</v>
      </c>
      <c r="BC38" s="38" t="s">
        <v>4395</v>
      </c>
      <c r="BD38" s="31" t="s">
        <v>4108</v>
      </c>
      <c r="BE38" s="38" t="s">
        <v>4396</v>
      </c>
      <c r="BF38" s="31" t="s">
        <v>4108</v>
      </c>
      <c r="BG38" s="38" t="s">
        <v>4397</v>
      </c>
      <c r="BH38" s="31" t="s">
        <v>4108</v>
      </c>
      <c r="BI38" s="38" t="s">
        <v>4398</v>
      </c>
      <c r="BJ38" s="39" t="s">
        <v>19</v>
      </c>
      <c r="BK38" s="39" t="s">
        <v>19</v>
      </c>
      <c r="BL38" s="39" t="s">
        <v>18</v>
      </c>
      <c r="BM38" s="39" t="s">
        <v>19</v>
      </c>
      <c r="BN38" s="31" t="s">
        <v>19</v>
      </c>
      <c r="BO38" s="38"/>
      <c r="BP38" s="31" t="s">
        <v>4108</v>
      </c>
      <c r="BQ38" s="38" t="s">
        <v>4399</v>
      </c>
      <c r="BR38" s="31" t="s">
        <v>4108</v>
      </c>
      <c r="BS38" s="38" t="s">
        <v>4400</v>
      </c>
      <c r="BT38" s="31" t="s">
        <v>4108</v>
      </c>
      <c r="BU38" s="31" t="s">
        <v>4108</v>
      </c>
      <c r="BV38" s="31" t="s">
        <v>4108</v>
      </c>
      <c r="BW38" s="38" t="s">
        <v>4401</v>
      </c>
      <c r="BX38" s="40"/>
      <c r="BY38" s="35" t="s">
        <v>4401</v>
      </c>
      <c r="BZ38" s="31" t="s">
        <v>4108</v>
      </c>
      <c r="CA38" s="67" t="s">
        <v>4402</v>
      </c>
      <c r="CB38" s="68" t="s">
        <v>4403</v>
      </c>
      <c r="CC38" s="24">
        <v>1344952</v>
      </c>
      <c r="CD38" s="24">
        <v>1335378</v>
      </c>
      <c r="CE38" s="24">
        <v>1325385</v>
      </c>
      <c r="CF38" s="24">
        <v>1315207</v>
      </c>
      <c r="CG38" s="25"/>
      <c r="CH38" s="25"/>
      <c r="CI38" s="25"/>
      <c r="CJ38" s="25"/>
      <c r="CK38" s="26" t="s">
        <v>4001</v>
      </c>
      <c r="CL38" s="26" t="s">
        <v>4001</v>
      </c>
      <c r="CM38" s="26" t="s">
        <v>4001</v>
      </c>
      <c r="CN38" s="26" t="s">
        <v>4001</v>
      </c>
      <c r="CO38" s="27">
        <v>0.58899999999999997</v>
      </c>
      <c r="CP38" s="27">
        <v>0.58499999999999996</v>
      </c>
      <c r="CQ38" s="27">
        <v>0.59099999999999997</v>
      </c>
      <c r="CR38" s="28">
        <v>0.59899999999999998</v>
      </c>
    </row>
    <row r="39" spans="1:96" ht="200" customHeight="1" x14ac:dyDescent="0.2">
      <c r="A39" s="30" t="s">
        <v>80</v>
      </c>
      <c r="B39" s="31"/>
      <c r="C39" s="31" t="str">
        <f>IF(A39="","自動表示",IF(B39="",VLOOKUP(A39,リスト!$C$2:$D$48,2,FALSE),VLOOKUP(一覧表!A39&amp;一覧表!B39,リスト!$C$49:$D$1789,2,FALSE)))</f>
        <v>300004</v>
      </c>
      <c r="D39" s="32" t="str">
        <f>IF(C39="自動表示","自動表示",VLOOKUP(C39,リスト!$D$2:$E$1789,2,FALSE))</f>
        <v>都道府県</v>
      </c>
      <c r="E39" s="30" t="s">
        <v>3560</v>
      </c>
      <c r="F39" s="31" t="s">
        <v>3635</v>
      </c>
      <c r="G39" s="33">
        <v>10</v>
      </c>
      <c r="H39" s="31" t="str">
        <f t="shared" si="1"/>
        <v>10年</v>
      </c>
      <c r="I39" s="31" t="s">
        <v>3635</v>
      </c>
      <c r="J39" s="34">
        <v>93</v>
      </c>
      <c r="K39" s="31" t="s">
        <v>18</v>
      </c>
      <c r="L39" s="38" t="s">
        <v>4404</v>
      </c>
      <c r="M39" s="31" t="s">
        <v>18</v>
      </c>
      <c r="N39" s="31" t="s">
        <v>3635</v>
      </c>
      <c r="O39" s="38" t="s">
        <v>4405</v>
      </c>
      <c r="P39" s="31" t="s">
        <v>18</v>
      </c>
      <c r="Q39" s="38" t="s">
        <v>4406</v>
      </c>
      <c r="R39" s="31" t="s">
        <v>18</v>
      </c>
      <c r="S39" s="31" t="s">
        <v>4407</v>
      </c>
      <c r="T39" s="36">
        <v>140</v>
      </c>
      <c r="U39" s="36" t="s">
        <v>4408</v>
      </c>
      <c r="V39" s="31" t="s">
        <v>18</v>
      </c>
      <c r="W39" s="59" t="s">
        <v>4409</v>
      </c>
      <c r="X39" s="37">
        <v>2021</v>
      </c>
      <c r="Y39" s="37">
        <v>2046</v>
      </c>
      <c r="Z39" s="37">
        <v>26</v>
      </c>
      <c r="AA39" s="36">
        <v>10535</v>
      </c>
      <c r="AB39" s="31" t="s">
        <v>18</v>
      </c>
      <c r="AC39" s="59" t="s">
        <v>4410</v>
      </c>
      <c r="AD39" s="37">
        <v>2021</v>
      </c>
      <c r="AE39" s="37">
        <v>2046</v>
      </c>
      <c r="AF39" s="37">
        <v>26</v>
      </c>
      <c r="AG39" s="36">
        <v>5949</v>
      </c>
      <c r="AH39" s="31" t="s">
        <v>18</v>
      </c>
      <c r="AI39" s="62" t="s">
        <v>4411</v>
      </c>
      <c r="AJ39" s="37">
        <v>2022</v>
      </c>
      <c r="AK39" s="37">
        <v>2046</v>
      </c>
      <c r="AL39" s="37">
        <v>25</v>
      </c>
      <c r="AM39" s="36">
        <v>4586</v>
      </c>
      <c r="AN39" s="31" t="s">
        <v>18</v>
      </c>
      <c r="AO39" s="38" t="s">
        <v>4412</v>
      </c>
      <c r="AP39" s="31" t="s">
        <v>18</v>
      </c>
      <c r="AQ39" s="38" t="s">
        <v>4413</v>
      </c>
      <c r="AR39" s="31" t="s">
        <v>18</v>
      </c>
      <c r="AS39" s="38" t="s">
        <v>4414</v>
      </c>
      <c r="AT39" s="31" t="s">
        <v>18</v>
      </c>
      <c r="AU39" s="38" t="s">
        <v>4415</v>
      </c>
      <c r="AV39" s="31" t="s">
        <v>18</v>
      </c>
      <c r="AW39" s="38" t="s">
        <v>4416</v>
      </c>
      <c r="AX39" s="31" t="s">
        <v>18</v>
      </c>
      <c r="AY39" s="38" t="s">
        <v>4417</v>
      </c>
      <c r="AZ39" s="31" t="s">
        <v>18</v>
      </c>
      <c r="BA39" s="38" t="s">
        <v>4418</v>
      </c>
      <c r="BB39" s="31" t="s">
        <v>18</v>
      </c>
      <c r="BC39" s="38" t="s">
        <v>4419</v>
      </c>
      <c r="BD39" s="31" t="s">
        <v>19</v>
      </c>
      <c r="BE39" s="38"/>
      <c r="BF39" s="31" t="s">
        <v>18</v>
      </c>
      <c r="BG39" s="38" t="s">
        <v>4420</v>
      </c>
      <c r="BH39" s="31" t="s">
        <v>18</v>
      </c>
      <c r="BI39" s="38" t="s">
        <v>4421</v>
      </c>
      <c r="BJ39" s="39" t="s">
        <v>19</v>
      </c>
      <c r="BK39" s="39" t="s">
        <v>19</v>
      </c>
      <c r="BL39" s="39" t="s">
        <v>19</v>
      </c>
      <c r="BM39" s="39" t="s">
        <v>18</v>
      </c>
      <c r="BN39" s="31" t="s">
        <v>18</v>
      </c>
      <c r="BO39" s="38" t="s">
        <v>4422</v>
      </c>
      <c r="BP39" s="31" t="s">
        <v>18</v>
      </c>
      <c r="BQ39" s="38" t="s">
        <v>4423</v>
      </c>
      <c r="BR39" s="31" t="s">
        <v>18</v>
      </c>
      <c r="BS39" s="38" t="s">
        <v>4424</v>
      </c>
      <c r="BT39" s="31" t="s">
        <v>19</v>
      </c>
      <c r="BU39" s="31" t="s">
        <v>18</v>
      </c>
      <c r="BV39" s="31" t="s">
        <v>18</v>
      </c>
      <c r="BW39" s="38" t="s">
        <v>4425</v>
      </c>
      <c r="BX39" s="40"/>
      <c r="BY39" s="35" t="s">
        <v>3951</v>
      </c>
      <c r="BZ39" s="31" t="s">
        <v>18</v>
      </c>
      <c r="CA39" s="67" t="s">
        <v>4426</v>
      </c>
      <c r="CB39" s="68" t="s">
        <v>4427</v>
      </c>
      <c r="CC39" s="24">
        <v>954258</v>
      </c>
      <c r="CD39" s="24">
        <v>944750</v>
      </c>
      <c r="CE39" s="24">
        <v>935084</v>
      </c>
      <c r="CF39" s="24">
        <v>924469</v>
      </c>
      <c r="CG39" s="25">
        <v>1578241</v>
      </c>
      <c r="CH39" s="25">
        <v>1594491</v>
      </c>
      <c r="CI39" s="25">
        <v>1600190</v>
      </c>
      <c r="CJ39" s="25">
        <v>1578084</v>
      </c>
      <c r="CK39" s="26">
        <v>1.65</v>
      </c>
      <c r="CL39" s="26">
        <v>1.69</v>
      </c>
      <c r="CM39" s="26">
        <v>1.71</v>
      </c>
      <c r="CN39" s="26">
        <v>1.71</v>
      </c>
      <c r="CO39" s="27">
        <v>0.58230000000000004</v>
      </c>
      <c r="CP39" s="27">
        <v>0.59279999999999999</v>
      </c>
      <c r="CQ39" s="27">
        <v>0.5978</v>
      </c>
      <c r="CR39" s="28">
        <v>0.60650000000000004</v>
      </c>
    </row>
    <row r="40" spans="1:96" ht="200" customHeight="1" x14ac:dyDescent="0.2">
      <c r="A40" s="30" t="s">
        <v>82</v>
      </c>
      <c r="B40" s="31"/>
      <c r="C40" s="31" t="str">
        <f>IF(A40="","自動表示",IF(B40="",VLOOKUP(A40,リスト!$C$2:$D$48,2,FALSE),VLOOKUP(一覧表!A40&amp;一覧表!B40,リスト!$C$49:$D$1789,2,FALSE)))</f>
        <v>310000</v>
      </c>
      <c r="D40" s="32" t="str">
        <f>IF(C40="自動表示","自動表示",VLOOKUP(C40,リスト!$D$2:$E$1789,2,FALSE))</f>
        <v>都道府県</v>
      </c>
      <c r="E40" s="30" t="s">
        <v>5</v>
      </c>
      <c r="F40" s="31" t="s">
        <v>3735</v>
      </c>
      <c r="G40" s="33">
        <v>10</v>
      </c>
      <c r="H40" s="31" t="str">
        <f t="shared" si="1"/>
        <v>10年</v>
      </c>
      <c r="I40" s="31" t="s">
        <v>17</v>
      </c>
      <c r="J40" s="34">
        <v>58</v>
      </c>
      <c r="K40" s="31" t="s">
        <v>18</v>
      </c>
      <c r="L40" s="38" t="s">
        <v>4428</v>
      </c>
      <c r="M40" s="31" t="s">
        <v>4108</v>
      </c>
      <c r="N40" s="31" t="s">
        <v>4429</v>
      </c>
      <c r="O40" s="38" t="s">
        <v>4430</v>
      </c>
      <c r="P40" s="31" t="s">
        <v>4108</v>
      </c>
      <c r="Q40" s="38" t="s">
        <v>4431</v>
      </c>
      <c r="R40" s="31" t="s">
        <v>4108</v>
      </c>
      <c r="S40" s="31" t="s">
        <v>4384</v>
      </c>
      <c r="T40" s="36" t="s">
        <v>4432</v>
      </c>
      <c r="U40" s="36"/>
      <c r="V40" s="31" t="s">
        <v>4108</v>
      </c>
      <c r="W40" s="59" t="s">
        <v>4433</v>
      </c>
      <c r="X40" s="37">
        <v>2015</v>
      </c>
      <c r="Y40" s="37">
        <v>2054</v>
      </c>
      <c r="Z40" s="37">
        <v>40</v>
      </c>
      <c r="AA40" s="36">
        <v>12807</v>
      </c>
      <c r="AB40" s="31" t="s">
        <v>4108</v>
      </c>
      <c r="AC40" s="59" t="s">
        <v>4434</v>
      </c>
      <c r="AD40" s="37">
        <v>2015</v>
      </c>
      <c r="AE40" s="37">
        <v>2054</v>
      </c>
      <c r="AF40" s="37">
        <v>40</v>
      </c>
      <c r="AG40" s="36">
        <v>11309</v>
      </c>
      <c r="AH40" s="31" t="s">
        <v>4108</v>
      </c>
      <c r="AI40" s="62" t="s">
        <v>4435</v>
      </c>
      <c r="AJ40" s="37">
        <v>2015</v>
      </c>
      <c r="AK40" s="37">
        <v>2054</v>
      </c>
      <c r="AL40" s="37">
        <v>40</v>
      </c>
      <c r="AM40" s="36">
        <v>1498</v>
      </c>
      <c r="AN40" s="31" t="s">
        <v>4108</v>
      </c>
      <c r="AO40" s="38" t="s">
        <v>4436</v>
      </c>
      <c r="AP40" s="31" t="s">
        <v>4108</v>
      </c>
      <c r="AQ40" s="38" t="s">
        <v>4437</v>
      </c>
      <c r="AR40" s="31" t="s">
        <v>4108</v>
      </c>
      <c r="AS40" s="38" t="s">
        <v>4438</v>
      </c>
      <c r="AT40" s="31" t="s">
        <v>4108</v>
      </c>
      <c r="AU40" s="38" t="s">
        <v>4439</v>
      </c>
      <c r="AV40" s="31" t="s">
        <v>4108</v>
      </c>
      <c r="AW40" s="38" t="s">
        <v>4440</v>
      </c>
      <c r="AX40" s="31" t="s">
        <v>4108</v>
      </c>
      <c r="AY40" s="38" t="s">
        <v>4441</v>
      </c>
      <c r="AZ40" s="31" t="s">
        <v>4108</v>
      </c>
      <c r="BA40" s="38" t="s">
        <v>4442</v>
      </c>
      <c r="BB40" s="31" t="s">
        <v>4108</v>
      </c>
      <c r="BC40" s="38" t="s">
        <v>4443</v>
      </c>
      <c r="BD40" s="31" t="s">
        <v>4108</v>
      </c>
      <c r="BE40" s="38" t="s">
        <v>4444</v>
      </c>
      <c r="BF40" s="31" t="s">
        <v>4108</v>
      </c>
      <c r="BG40" s="38" t="s">
        <v>4445</v>
      </c>
      <c r="BH40" s="31" t="s">
        <v>4108</v>
      </c>
      <c r="BI40" s="38" t="s">
        <v>4446</v>
      </c>
      <c r="BJ40" s="39" t="s">
        <v>18</v>
      </c>
      <c r="BK40" s="39" t="s">
        <v>18</v>
      </c>
      <c r="BL40" s="39" t="s">
        <v>18</v>
      </c>
      <c r="BM40" s="39" t="s">
        <v>19</v>
      </c>
      <c r="BN40" s="31" t="s">
        <v>4108</v>
      </c>
      <c r="BO40" s="38" t="s">
        <v>4447</v>
      </c>
      <c r="BP40" s="31" t="s">
        <v>4108</v>
      </c>
      <c r="BQ40" s="38" t="s">
        <v>4448</v>
      </c>
      <c r="BR40" s="31" t="s">
        <v>4108</v>
      </c>
      <c r="BS40" s="38" t="s">
        <v>4449</v>
      </c>
      <c r="BT40" s="31" t="s">
        <v>4108</v>
      </c>
      <c r="BU40" s="31" t="s">
        <v>4108</v>
      </c>
      <c r="BV40" s="31" t="s">
        <v>4108</v>
      </c>
      <c r="BW40" s="38" t="s">
        <v>4450</v>
      </c>
      <c r="BX40" s="40">
        <v>1</v>
      </c>
      <c r="BY40" s="35"/>
      <c r="BZ40" s="31" t="s">
        <v>4108</v>
      </c>
      <c r="CA40" s="67" t="s">
        <v>4451</v>
      </c>
      <c r="CB40" s="68" t="s">
        <v>4452</v>
      </c>
      <c r="CC40" s="24">
        <v>556959</v>
      </c>
      <c r="CD40" s="24">
        <v>551806</v>
      </c>
      <c r="CE40" s="24">
        <v>546558</v>
      </c>
      <c r="CF40" s="24">
        <v>540207</v>
      </c>
      <c r="CG40" s="25">
        <v>1363567</v>
      </c>
      <c r="CH40" s="25">
        <v>1357928</v>
      </c>
      <c r="CI40" s="25">
        <v>1357251</v>
      </c>
      <c r="CJ40" s="25">
        <v>1367820.2799999989</v>
      </c>
      <c r="CK40" s="26">
        <v>2.4500000000000002</v>
      </c>
      <c r="CL40" s="26">
        <v>2.46</v>
      </c>
      <c r="CM40" s="26">
        <v>2.48</v>
      </c>
      <c r="CN40" s="26">
        <v>2.5299999999999998</v>
      </c>
      <c r="CO40" s="27">
        <v>0.77600000000000002</v>
      </c>
      <c r="CP40" s="27">
        <v>0.78400000000000003</v>
      </c>
      <c r="CQ40" s="27">
        <v>0.78300000000000003</v>
      </c>
      <c r="CR40" s="28">
        <v>0.78600000000000003</v>
      </c>
    </row>
    <row r="41" spans="1:96" ht="200" customHeight="1" x14ac:dyDescent="0.2">
      <c r="A41" s="30" t="s">
        <v>84</v>
      </c>
      <c r="B41" s="31"/>
      <c r="C41" s="31" t="str">
        <f>IF(A41="","自動表示",IF(B41="",VLOOKUP(A41,リスト!$C$2:$D$48,2,FALSE),VLOOKUP(一覧表!A41&amp;一覧表!B41,リスト!$C$49:$D$1789,2,FALSE)))</f>
        <v>320005</v>
      </c>
      <c r="D41" s="32" t="str">
        <f>IF(C41="自動表示","自動表示",VLOOKUP(C41,リスト!$D$2:$E$1789,2,FALSE))</f>
        <v>都道府県</v>
      </c>
      <c r="E41" s="30" t="s">
        <v>5</v>
      </c>
      <c r="F41" s="31" t="s">
        <v>3736</v>
      </c>
      <c r="G41" s="33">
        <v>10</v>
      </c>
      <c r="H41" s="31" t="str">
        <f t="shared" si="1"/>
        <v>10年</v>
      </c>
      <c r="I41" s="31" t="s">
        <v>3707</v>
      </c>
      <c r="J41" s="34">
        <v>64.099999999999994</v>
      </c>
      <c r="K41" s="31" t="s">
        <v>18</v>
      </c>
      <c r="L41" s="38" t="s">
        <v>4453</v>
      </c>
      <c r="M41" s="31" t="s">
        <v>18</v>
      </c>
      <c r="N41" s="31" t="s">
        <v>3652</v>
      </c>
      <c r="O41" s="38" t="s">
        <v>4454</v>
      </c>
      <c r="P41" s="31" t="s">
        <v>18</v>
      </c>
      <c r="Q41" s="38" t="s">
        <v>4455</v>
      </c>
      <c r="R41" s="31" t="s">
        <v>18</v>
      </c>
      <c r="S41" s="31" t="s">
        <v>3667</v>
      </c>
      <c r="T41" s="36">
        <v>291.60000000000002</v>
      </c>
      <c r="U41" s="36"/>
      <c r="V41" s="31" t="s">
        <v>18</v>
      </c>
      <c r="W41" s="59" t="s">
        <v>4456</v>
      </c>
      <c r="X41" s="37">
        <v>2025</v>
      </c>
      <c r="Y41" s="37">
        <v>2054</v>
      </c>
      <c r="Z41" s="37">
        <v>30</v>
      </c>
      <c r="AA41" s="36">
        <v>16787.8</v>
      </c>
      <c r="AB41" s="31" t="s">
        <v>18</v>
      </c>
      <c r="AC41" s="59" t="s">
        <v>4457</v>
      </c>
      <c r="AD41" s="37">
        <v>2025</v>
      </c>
      <c r="AE41" s="37">
        <v>2054</v>
      </c>
      <c r="AF41" s="37">
        <v>30</v>
      </c>
      <c r="AG41" s="36">
        <v>12515.2</v>
      </c>
      <c r="AH41" s="31" t="s">
        <v>18</v>
      </c>
      <c r="AI41" s="62" t="s">
        <v>4458</v>
      </c>
      <c r="AJ41" s="37">
        <v>2025</v>
      </c>
      <c r="AK41" s="37">
        <v>2054</v>
      </c>
      <c r="AL41" s="37">
        <v>30</v>
      </c>
      <c r="AM41" s="36">
        <v>4272.6000000000004</v>
      </c>
      <c r="AN41" s="31" t="s">
        <v>18</v>
      </c>
      <c r="AO41" s="38" t="s">
        <v>4459</v>
      </c>
      <c r="AP41" s="31" t="s">
        <v>18</v>
      </c>
      <c r="AQ41" s="38" t="s">
        <v>4460</v>
      </c>
      <c r="AR41" s="31" t="s">
        <v>18</v>
      </c>
      <c r="AS41" s="38" t="s">
        <v>4461</v>
      </c>
      <c r="AT41" s="31" t="s">
        <v>18</v>
      </c>
      <c r="AU41" s="38" t="s">
        <v>4462</v>
      </c>
      <c r="AV41" s="31" t="s">
        <v>18</v>
      </c>
      <c r="AW41" s="38" t="s">
        <v>4461</v>
      </c>
      <c r="AX41" s="31" t="s">
        <v>18</v>
      </c>
      <c r="AY41" s="38" t="s">
        <v>4463</v>
      </c>
      <c r="AZ41" s="31" t="s">
        <v>18</v>
      </c>
      <c r="BA41" s="38" t="s">
        <v>4462</v>
      </c>
      <c r="BB41" s="31" t="s">
        <v>18</v>
      </c>
      <c r="BC41" s="38" t="s">
        <v>4464</v>
      </c>
      <c r="BD41" s="31" t="s">
        <v>18</v>
      </c>
      <c r="BE41" s="38" t="s">
        <v>4465</v>
      </c>
      <c r="BF41" s="31" t="s">
        <v>18</v>
      </c>
      <c r="BG41" s="38" t="s">
        <v>4466</v>
      </c>
      <c r="BH41" s="31" t="s">
        <v>19</v>
      </c>
      <c r="BI41" s="38"/>
      <c r="BJ41" s="39" t="s">
        <v>19</v>
      </c>
      <c r="BK41" s="39" t="s">
        <v>19</v>
      </c>
      <c r="BL41" s="39" t="s">
        <v>19</v>
      </c>
      <c r="BM41" s="39" t="s">
        <v>19</v>
      </c>
      <c r="BN41" s="31" t="s">
        <v>18</v>
      </c>
      <c r="BO41" s="38" t="s">
        <v>4461</v>
      </c>
      <c r="BP41" s="31" t="s">
        <v>18</v>
      </c>
      <c r="BQ41" s="38" t="s">
        <v>4466</v>
      </c>
      <c r="BR41" s="31" t="s">
        <v>19</v>
      </c>
      <c r="BS41" s="38"/>
      <c r="BT41" s="31" t="s">
        <v>19</v>
      </c>
      <c r="BU41" s="31" t="s">
        <v>18</v>
      </c>
      <c r="BV41" s="31" t="s">
        <v>18</v>
      </c>
      <c r="BW41" s="38" t="s">
        <v>4467</v>
      </c>
      <c r="BX41" s="40"/>
      <c r="BY41" s="35" t="s">
        <v>4024</v>
      </c>
      <c r="BZ41" s="31" t="s">
        <v>18</v>
      </c>
      <c r="CA41" s="67" t="s">
        <v>4468</v>
      </c>
      <c r="CB41" s="68" t="s">
        <v>4469</v>
      </c>
      <c r="CC41" s="24">
        <v>672979</v>
      </c>
      <c r="CD41" s="24">
        <v>666331</v>
      </c>
      <c r="CE41" s="24">
        <v>658809</v>
      </c>
      <c r="CF41" s="24">
        <v>650624</v>
      </c>
      <c r="CG41" s="25">
        <v>1767821</v>
      </c>
      <c r="CH41" s="25">
        <v>1772736</v>
      </c>
      <c r="CI41" s="25">
        <v>1767325</v>
      </c>
      <c r="CJ41" s="25">
        <v>1768837</v>
      </c>
      <c r="CK41" s="26">
        <v>2.63</v>
      </c>
      <c r="CL41" s="26">
        <v>2.66</v>
      </c>
      <c r="CM41" s="26">
        <v>2.68</v>
      </c>
      <c r="CN41" s="26">
        <v>2.72</v>
      </c>
      <c r="CO41" s="27">
        <v>0.78200000000000003</v>
      </c>
      <c r="CP41" s="27">
        <v>0.78500000000000003</v>
      </c>
      <c r="CQ41" s="27">
        <v>0.79</v>
      </c>
      <c r="CR41" s="28">
        <v>0.79500000000000004</v>
      </c>
    </row>
    <row r="42" spans="1:96" ht="200" customHeight="1" x14ac:dyDescent="0.2">
      <c r="A42" s="30" t="s">
        <v>86</v>
      </c>
      <c r="B42" s="31"/>
      <c r="C42" s="31" t="str">
        <f>IF(A42="","自動表示",IF(B42="",VLOOKUP(A42,リスト!$C$2:$D$48,2,FALSE),VLOOKUP(一覧表!A42&amp;一覧表!B42,リスト!$C$49:$D$1789,2,FALSE)))</f>
        <v>330001</v>
      </c>
      <c r="D42" s="32" t="str">
        <f>IF(C42="自動表示","自動表示",VLOOKUP(C42,リスト!$D$2:$E$1789,2,FALSE))</f>
        <v>都道府県</v>
      </c>
      <c r="E42" s="30" t="s">
        <v>3560</v>
      </c>
      <c r="F42" s="31" t="s">
        <v>3737</v>
      </c>
      <c r="G42" s="33">
        <v>10</v>
      </c>
      <c r="H42" s="31" t="str">
        <f t="shared" si="1"/>
        <v>10年</v>
      </c>
      <c r="I42" s="31" t="s">
        <v>17</v>
      </c>
      <c r="J42" s="34">
        <v>192</v>
      </c>
      <c r="K42" s="31" t="s">
        <v>18</v>
      </c>
      <c r="L42" s="38" t="s">
        <v>4470</v>
      </c>
      <c r="M42" s="31" t="s">
        <v>18</v>
      </c>
      <c r="N42" s="31" t="s">
        <v>17</v>
      </c>
      <c r="O42" s="38" t="s">
        <v>4471</v>
      </c>
      <c r="P42" s="31" t="s">
        <v>18</v>
      </c>
      <c r="Q42" s="38" t="s">
        <v>4472</v>
      </c>
      <c r="R42" s="31" t="s">
        <v>18</v>
      </c>
      <c r="S42" s="31"/>
      <c r="T42" s="36"/>
      <c r="U42" s="36" t="s">
        <v>4473</v>
      </c>
      <c r="V42" s="31" t="s">
        <v>18</v>
      </c>
      <c r="W42" s="59" t="s">
        <v>4474</v>
      </c>
      <c r="X42" s="37">
        <v>2017</v>
      </c>
      <c r="Y42" s="37">
        <v>2056</v>
      </c>
      <c r="Z42" s="37">
        <v>40</v>
      </c>
      <c r="AA42" s="36" t="s">
        <v>4474</v>
      </c>
      <c r="AB42" s="31" t="s">
        <v>18</v>
      </c>
      <c r="AC42" s="59" t="s">
        <v>4475</v>
      </c>
      <c r="AD42" s="37">
        <v>2017</v>
      </c>
      <c r="AE42" s="37">
        <v>2056</v>
      </c>
      <c r="AF42" s="37">
        <v>40</v>
      </c>
      <c r="AG42" s="36" t="s">
        <v>4475</v>
      </c>
      <c r="AH42" s="31" t="s">
        <v>18</v>
      </c>
      <c r="AI42" s="62" t="s">
        <v>4476</v>
      </c>
      <c r="AJ42" s="37">
        <v>2017</v>
      </c>
      <c r="AK42" s="37">
        <v>2056</v>
      </c>
      <c r="AL42" s="37">
        <v>40</v>
      </c>
      <c r="AM42" s="36" t="s">
        <v>4476</v>
      </c>
      <c r="AN42" s="31" t="s">
        <v>18</v>
      </c>
      <c r="AO42" s="38" t="s">
        <v>4477</v>
      </c>
      <c r="AP42" s="31" t="s">
        <v>18</v>
      </c>
      <c r="AQ42" s="38" t="s">
        <v>4478</v>
      </c>
      <c r="AR42" s="31" t="s">
        <v>18</v>
      </c>
      <c r="AS42" s="38" t="s">
        <v>4479</v>
      </c>
      <c r="AT42" s="31" t="s">
        <v>18</v>
      </c>
      <c r="AU42" s="38" t="s">
        <v>4480</v>
      </c>
      <c r="AV42" s="31" t="s">
        <v>18</v>
      </c>
      <c r="AW42" s="38" t="s">
        <v>4481</v>
      </c>
      <c r="AX42" s="31" t="s">
        <v>18</v>
      </c>
      <c r="AY42" s="38" t="s">
        <v>4482</v>
      </c>
      <c r="AZ42" s="31" t="s">
        <v>18</v>
      </c>
      <c r="BA42" s="38" t="s">
        <v>4483</v>
      </c>
      <c r="BB42" s="31" t="s">
        <v>18</v>
      </c>
      <c r="BC42" s="38" t="s">
        <v>4484</v>
      </c>
      <c r="BD42" s="31" t="s">
        <v>18</v>
      </c>
      <c r="BE42" s="38" t="s">
        <v>4485</v>
      </c>
      <c r="BF42" s="31" t="s">
        <v>18</v>
      </c>
      <c r="BG42" s="38" t="s">
        <v>4486</v>
      </c>
      <c r="BH42" s="31" t="s">
        <v>19</v>
      </c>
      <c r="BI42" s="38"/>
      <c r="BJ42" s="39" t="s">
        <v>19</v>
      </c>
      <c r="BK42" s="39" t="s">
        <v>19</v>
      </c>
      <c r="BL42" s="39" t="s">
        <v>19</v>
      </c>
      <c r="BM42" s="39" t="s">
        <v>19</v>
      </c>
      <c r="BN42" s="31" t="s">
        <v>19</v>
      </c>
      <c r="BO42" s="38"/>
      <c r="BP42" s="31" t="s">
        <v>18</v>
      </c>
      <c r="BQ42" s="38" t="s">
        <v>4487</v>
      </c>
      <c r="BR42" s="31" t="s">
        <v>19</v>
      </c>
      <c r="BS42" s="38"/>
      <c r="BT42" s="31" t="s">
        <v>18</v>
      </c>
      <c r="BU42" s="31" t="s">
        <v>18</v>
      </c>
      <c r="BV42" s="31" t="s">
        <v>18</v>
      </c>
      <c r="BW42" s="38" t="s">
        <v>4488</v>
      </c>
      <c r="BX42" s="40">
        <v>5</v>
      </c>
      <c r="BY42" s="35" t="s">
        <v>4489</v>
      </c>
      <c r="BZ42" s="31" t="s">
        <v>18</v>
      </c>
      <c r="CA42" s="67" t="s">
        <v>4490</v>
      </c>
      <c r="CB42" s="68" t="s">
        <v>4491</v>
      </c>
      <c r="CC42" s="24">
        <v>1893874</v>
      </c>
      <c r="CD42" s="24">
        <v>1879280</v>
      </c>
      <c r="CE42" s="24">
        <v>1865478</v>
      </c>
      <c r="CF42" s="24">
        <v>1851125</v>
      </c>
      <c r="CG42" s="25">
        <v>2291403.0199999874</v>
      </c>
      <c r="CH42" s="25">
        <v>2286822.4099999862</v>
      </c>
      <c r="CI42" s="25">
        <v>2279574</v>
      </c>
      <c r="CJ42" s="25">
        <v>2277036.6099999868</v>
      </c>
      <c r="CK42" s="26">
        <v>1.21</v>
      </c>
      <c r="CL42" s="26">
        <v>1.22</v>
      </c>
      <c r="CM42" s="26">
        <v>1.22</v>
      </c>
      <c r="CN42" s="26">
        <v>1.23</v>
      </c>
      <c r="CO42" s="27">
        <v>0.70938078717981301</v>
      </c>
      <c r="CP42" s="27">
        <v>0.71999435366853559</v>
      </c>
      <c r="CQ42" s="27">
        <v>0.72643528181134287</v>
      </c>
      <c r="CR42" s="28">
        <v>0.71294979997840902</v>
      </c>
    </row>
    <row r="43" spans="1:96" ht="200" customHeight="1" x14ac:dyDescent="0.2">
      <c r="A43" s="30" t="s">
        <v>88</v>
      </c>
      <c r="B43" s="31"/>
      <c r="C43" s="31" t="str">
        <f>IF(A43="","自動表示",IF(B43="",VLOOKUP(A43,リスト!$C$2:$D$48,2,FALSE),VLOOKUP(一覧表!A43&amp;一覧表!B43,リスト!$C$49:$D$1789,2,FALSE)))</f>
        <v>340006</v>
      </c>
      <c r="D43" s="32" t="str">
        <f>IF(C43="自動表示","自動表示",VLOOKUP(C43,リスト!$D$2:$E$1789,2,FALSE))</f>
        <v>都道府県</v>
      </c>
      <c r="E43" s="30" t="s">
        <v>3738</v>
      </c>
      <c r="F43" s="31" t="s">
        <v>3739</v>
      </c>
      <c r="G43" s="33">
        <v>20</v>
      </c>
      <c r="H43" s="31" t="str">
        <f t="shared" si="1"/>
        <v>11年～20年</v>
      </c>
      <c r="I43" s="31" t="s">
        <v>4492</v>
      </c>
      <c r="J43" s="34">
        <v>284.5</v>
      </c>
      <c r="K43" s="31" t="s">
        <v>4493</v>
      </c>
      <c r="L43" s="38" t="s">
        <v>4494</v>
      </c>
      <c r="M43" s="31" t="s">
        <v>4493</v>
      </c>
      <c r="N43" s="31"/>
      <c r="O43" s="38" t="s">
        <v>4495</v>
      </c>
      <c r="P43" s="31" t="s">
        <v>4493</v>
      </c>
      <c r="Q43" s="38" t="s">
        <v>4496</v>
      </c>
      <c r="R43" s="31" t="s">
        <v>4493</v>
      </c>
      <c r="S43" s="31" t="s">
        <v>4497</v>
      </c>
      <c r="T43" s="36">
        <v>82</v>
      </c>
      <c r="U43" s="36"/>
      <c r="V43" s="31" t="s">
        <v>4493</v>
      </c>
      <c r="W43" s="59" t="s">
        <v>4498</v>
      </c>
      <c r="X43" s="37">
        <v>2021</v>
      </c>
      <c r="Y43" s="37">
        <v>2050</v>
      </c>
      <c r="Z43" s="37">
        <v>30</v>
      </c>
      <c r="AA43" s="36">
        <v>26485</v>
      </c>
      <c r="AB43" s="31" t="s">
        <v>4493</v>
      </c>
      <c r="AC43" s="59" t="s">
        <v>4499</v>
      </c>
      <c r="AD43" s="37">
        <v>2021</v>
      </c>
      <c r="AE43" s="37">
        <v>2050</v>
      </c>
      <c r="AF43" s="37">
        <v>30</v>
      </c>
      <c r="AG43" s="36">
        <v>20088</v>
      </c>
      <c r="AH43" s="31" t="s">
        <v>4493</v>
      </c>
      <c r="AI43" s="62" t="s">
        <v>4500</v>
      </c>
      <c r="AJ43" s="37">
        <v>2021</v>
      </c>
      <c r="AK43" s="37">
        <v>2050</v>
      </c>
      <c r="AL43" s="37">
        <v>30</v>
      </c>
      <c r="AM43" s="36">
        <v>6397</v>
      </c>
      <c r="AN43" s="31" t="s">
        <v>4493</v>
      </c>
      <c r="AO43" s="38" t="s">
        <v>4501</v>
      </c>
      <c r="AP43" s="31" t="s">
        <v>4493</v>
      </c>
      <c r="AQ43" s="38" t="s">
        <v>4502</v>
      </c>
      <c r="AR43" s="31" t="s">
        <v>4493</v>
      </c>
      <c r="AS43" s="38" t="s">
        <v>4503</v>
      </c>
      <c r="AT43" s="31" t="s">
        <v>4493</v>
      </c>
      <c r="AU43" s="38" t="s">
        <v>4504</v>
      </c>
      <c r="AV43" s="31" t="s">
        <v>4493</v>
      </c>
      <c r="AW43" s="38" t="s">
        <v>4505</v>
      </c>
      <c r="AX43" s="31" t="s">
        <v>4493</v>
      </c>
      <c r="AY43" s="38" t="s">
        <v>4506</v>
      </c>
      <c r="AZ43" s="31" t="s">
        <v>4493</v>
      </c>
      <c r="BA43" s="38" t="s">
        <v>4507</v>
      </c>
      <c r="BB43" s="31" t="s">
        <v>4493</v>
      </c>
      <c r="BC43" s="38" t="s">
        <v>4508</v>
      </c>
      <c r="BD43" s="31" t="s">
        <v>4493</v>
      </c>
      <c r="BE43" s="38" t="s">
        <v>4509</v>
      </c>
      <c r="BF43" s="31" t="s">
        <v>4493</v>
      </c>
      <c r="BG43" s="38" t="s">
        <v>4510</v>
      </c>
      <c r="BH43" s="31" t="s">
        <v>4493</v>
      </c>
      <c r="BI43" s="38" t="s">
        <v>4511</v>
      </c>
      <c r="BJ43" s="39" t="s">
        <v>4512</v>
      </c>
      <c r="BK43" s="39" t="s">
        <v>4512</v>
      </c>
      <c r="BL43" s="39" t="s">
        <v>4512</v>
      </c>
      <c r="BM43" s="39" t="s">
        <v>4493</v>
      </c>
      <c r="BN43" s="31" t="s">
        <v>4493</v>
      </c>
      <c r="BO43" s="38" t="s">
        <v>4513</v>
      </c>
      <c r="BP43" s="31" t="s">
        <v>4493</v>
      </c>
      <c r="BQ43" s="38" t="s">
        <v>4514</v>
      </c>
      <c r="BR43" s="31" t="s">
        <v>4493</v>
      </c>
      <c r="BS43" s="38" t="s">
        <v>4515</v>
      </c>
      <c r="BT43" s="31" t="s">
        <v>4493</v>
      </c>
      <c r="BU43" s="31" t="s">
        <v>4493</v>
      </c>
      <c r="BV43" s="31" t="s">
        <v>4493</v>
      </c>
      <c r="BW43" s="38" t="s">
        <v>4516</v>
      </c>
      <c r="BX43" s="40"/>
      <c r="BY43" s="35" t="s">
        <v>4517</v>
      </c>
      <c r="BZ43" s="31" t="s">
        <v>4512</v>
      </c>
      <c r="CA43" s="67"/>
      <c r="CB43" s="68" t="s">
        <v>4518</v>
      </c>
      <c r="CC43" s="24">
        <v>2812477</v>
      </c>
      <c r="CD43" s="24">
        <v>2788687</v>
      </c>
      <c r="CE43" s="24">
        <v>2770623</v>
      </c>
      <c r="CF43" s="24">
        <v>2750540</v>
      </c>
      <c r="CG43" s="25">
        <v>3510826.8</v>
      </c>
      <c r="CH43" s="25">
        <v>3515230.25</v>
      </c>
      <c r="CI43" s="25">
        <v>3514479.92</v>
      </c>
      <c r="CJ43" s="25">
        <v>3514479.92</v>
      </c>
      <c r="CK43" s="26">
        <v>1.25</v>
      </c>
      <c r="CL43" s="26">
        <v>1.26</v>
      </c>
      <c r="CM43" s="26">
        <v>1.27</v>
      </c>
      <c r="CN43" s="26">
        <v>1.28</v>
      </c>
      <c r="CO43" s="27">
        <v>0.624</v>
      </c>
      <c r="CP43" s="27">
        <v>0.628</v>
      </c>
      <c r="CQ43" s="27" t="s">
        <v>3863</v>
      </c>
      <c r="CR43" s="28" t="s">
        <v>3863</v>
      </c>
    </row>
    <row r="44" spans="1:96" ht="200" customHeight="1" x14ac:dyDescent="0.2">
      <c r="A44" s="30" t="s">
        <v>90</v>
      </c>
      <c r="B44" s="31"/>
      <c r="C44" s="31" t="str">
        <f>IF(A44="","自動表示",IF(B44="",VLOOKUP(A44,リスト!$C$2:$D$48,2,FALSE),VLOOKUP(一覧表!A44&amp;一覧表!B44,リスト!$C$49:$D$1789,2,FALSE)))</f>
        <v>350001</v>
      </c>
      <c r="D44" s="32" t="str">
        <f>IF(C44="自動表示","自動表示",VLOOKUP(C44,リスト!$D$2:$E$1789,2,FALSE))</f>
        <v>都道府県</v>
      </c>
      <c r="E44" s="30" t="s">
        <v>20</v>
      </c>
      <c r="F44" s="31" t="s">
        <v>3724</v>
      </c>
      <c r="G44" s="33">
        <v>30</v>
      </c>
      <c r="H44" s="31" t="str">
        <f t="shared" si="1"/>
        <v>20年超</v>
      </c>
      <c r="I44" s="31" t="s">
        <v>17</v>
      </c>
      <c r="J44" s="34">
        <v>143.19999999999999</v>
      </c>
      <c r="K44" s="31" t="s">
        <v>18</v>
      </c>
      <c r="L44" s="38" t="s">
        <v>4519</v>
      </c>
      <c r="M44" s="31" t="s">
        <v>18</v>
      </c>
      <c r="N44" s="31" t="s">
        <v>3635</v>
      </c>
      <c r="O44" s="38" t="s">
        <v>4520</v>
      </c>
      <c r="P44" s="31" t="s">
        <v>18</v>
      </c>
      <c r="Q44" s="38" t="s">
        <v>4521</v>
      </c>
      <c r="R44" s="31" t="s">
        <v>18</v>
      </c>
      <c r="S44" s="31" t="s">
        <v>3667</v>
      </c>
      <c r="T44" s="36">
        <v>200</v>
      </c>
      <c r="U44" s="36"/>
      <c r="V44" s="31" t="s">
        <v>18</v>
      </c>
      <c r="W44" s="59" t="s">
        <v>4522</v>
      </c>
      <c r="X44" s="37">
        <v>2021</v>
      </c>
      <c r="Y44" s="37">
        <v>2050</v>
      </c>
      <c r="Z44" s="37">
        <v>30</v>
      </c>
      <c r="AA44" s="36">
        <v>27421</v>
      </c>
      <c r="AB44" s="31" t="s">
        <v>18</v>
      </c>
      <c r="AC44" s="59" t="s">
        <v>4523</v>
      </c>
      <c r="AD44" s="37">
        <v>2021</v>
      </c>
      <c r="AE44" s="37">
        <v>2050</v>
      </c>
      <c r="AF44" s="37">
        <v>30</v>
      </c>
      <c r="AG44" s="36">
        <v>17819</v>
      </c>
      <c r="AH44" s="31" t="s">
        <v>18</v>
      </c>
      <c r="AI44" s="62" t="s">
        <v>4524</v>
      </c>
      <c r="AJ44" s="37">
        <v>2021</v>
      </c>
      <c r="AK44" s="37">
        <v>2050</v>
      </c>
      <c r="AL44" s="37">
        <v>30</v>
      </c>
      <c r="AM44" s="36">
        <v>9602</v>
      </c>
      <c r="AN44" s="31" t="s">
        <v>18</v>
      </c>
      <c r="AO44" s="38" t="s">
        <v>4525</v>
      </c>
      <c r="AP44" s="31" t="s">
        <v>18</v>
      </c>
      <c r="AQ44" s="38" t="s">
        <v>4526</v>
      </c>
      <c r="AR44" s="31" t="s">
        <v>18</v>
      </c>
      <c r="AS44" s="38" t="s">
        <v>4527</v>
      </c>
      <c r="AT44" s="31" t="s">
        <v>18</v>
      </c>
      <c r="AU44" s="38" t="s">
        <v>4528</v>
      </c>
      <c r="AV44" s="31" t="s">
        <v>18</v>
      </c>
      <c r="AW44" s="38" t="s">
        <v>4529</v>
      </c>
      <c r="AX44" s="31" t="s">
        <v>18</v>
      </c>
      <c r="AY44" s="38" t="s">
        <v>4530</v>
      </c>
      <c r="AZ44" s="31" t="s">
        <v>18</v>
      </c>
      <c r="BA44" s="38" t="s">
        <v>4531</v>
      </c>
      <c r="BB44" s="31" t="s">
        <v>18</v>
      </c>
      <c r="BC44" s="38" t="s">
        <v>4532</v>
      </c>
      <c r="BD44" s="31" t="s">
        <v>18</v>
      </c>
      <c r="BE44" s="38" t="s">
        <v>4533</v>
      </c>
      <c r="BF44" s="31" t="s">
        <v>18</v>
      </c>
      <c r="BG44" s="38" t="s">
        <v>4534</v>
      </c>
      <c r="BH44" s="31" t="s">
        <v>19</v>
      </c>
      <c r="BI44" s="38"/>
      <c r="BJ44" s="39" t="s">
        <v>19</v>
      </c>
      <c r="BK44" s="39" t="s">
        <v>19</v>
      </c>
      <c r="BL44" s="39" t="s">
        <v>19</v>
      </c>
      <c r="BM44" s="39" t="s">
        <v>19</v>
      </c>
      <c r="BN44" s="31" t="s">
        <v>19</v>
      </c>
      <c r="BO44" s="38"/>
      <c r="BP44" s="31" t="s">
        <v>18</v>
      </c>
      <c r="BQ44" s="38" t="s">
        <v>4535</v>
      </c>
      <c r="BR44" s="31" t="s">
        <v>19</v>
      </c>
      <c r="BS44" s="38"/>
      <c r="BT44" s="31" t="s">
        <v>19</v>
      </c>
      <c r="BU44" s="31" t="s">
        <v>18</v>
      </c>
      <c r="BV44" s="31" t="s">
        <v>18</v>
      </c>
      <c r="BW44" s="38" t="s">
        <v>4536</v>
      </c>
      <c r="BX44" s="40">
        <v>10</v>
      </c>
      <c r="BY44" s="35"/>
      <c r="BZ44" s="31" t="s">
        <v>18</v>
      </c>
      <c r="CA44" s="67" t="s">
        <v>4537</v>
      </c>
      <c r="CB44" s="68" t="s">
        <v>4538</v>
      </c>
      <c r="CC44" s="24">
        <v>1356144</v>
      </c>
      <c r="CD44" s="24">
        <v>1340458</v>
      </c>
      <c r="CE44" s="24">
        <v>1326218</v>
      </c>
      <c r="CF44" s="24">
        <v>1310109</v>
      </c>
      <c r="CG44" s="25">
        <v>2681795</v>
      </c>
      <c r="CH44" s="25">
        <v>2685307</v>
      </c>
      <c r="CI44" s="25">
        <v>2692534</v>
      </c>
      <c r="CJ44" s="25">
        <v>2693757</v>
      </c>
      <c r="CK44" s="26">
        <v>1.98</v>
      </c>
      <c r="CL44" s="26">
        <v>2</v>
      </c>
      <c r="CM44" s="26">
        <v>2.0299999999999998</v>
      </c>
      <c r="CN44" s="26">
        <v>2.06</v>
      </c>
      <c r="CO44" s="27">
        <v>0.52700000000000002</v>
      </c>
      <c r="CP44" s="27">
        <v>0.54</v>
      </c>
      <c r="CQ44" s="27">
        <v>0.55400000000000005</v>
      </c>
      <c r="CR44" s="28">
        <v>0.56699999999999995</v>
      </c>
    </row>
    <row r="45" spans="1:96" ht="200" customHeight="1" x14ac:dyDescent="0.2">
      <c r="A45" s="30" t="s">
        <v>92</v>
      </c>
      <c r="B45" s="31"/>
      <c r="C45" s="31" t="str">
        <f>IF(A45="","自動表示",IF(B45="",VLOOKUP(A45,リスト!$C$2:$D$48,2,FALSE),VLOOKUP(一覧表!A45&amp;一覧表!B45,リスト!$C$49:$D$1789,2,FALSE)))</f>
        <v>360007</v>
      </c>
      <c r="D45" s="32" t="str">
        <f>IF(C45="自動表示","自動表示",VLOOKUP(C45,リスト!$D$2:$E$1789,2,FALSE))</f>
        <v>都道府県</v>
      </c>
      <c r="E45" s="30" t="s">
        <v>20</v>
      </c>
      <c r="F45" s="31" t="s">
        <v>3740</v>
      </c>
      <c r="G45" s="33">
        <v>10</v>
      </c>
      <c r="H45" s="31" t="str">
        <f t="shared" si="1"/>
        <v>10年</v>
      </c>
      <c r="I45" s="31" t="s">
        <v>3707</v>
      </c>
      <c r="J45" s="34">
        <v>68.8</v>
      </c>
      <c r="K45" s="31" t="s">
        <v>18</v>
      </c>
      <c r="L45" s="38" t="s">
        <v>4539</v>
      </c>
      <c r="M45" s="31" t="s">
        <v>18</v>
      </c>
      <c r="N45" s="31" t="s">
        <v>3707</v>
      </c>
      <c r="O45" s="38" t="s">
        <v>4540</v>
      </c>
      <c r="P45" s="31" t="s">
        <v>18</v>
      </c>
      <c r="Q45" s="38" t="s">
        <v>4541</v>
      </c>
      <c r="R45" s="31" t="s">
        <v>18</v>
      </c>
      <c r="S45" s="31" t="s">
        <v>3667</v>
      </c>
      <c r="T45" s="36">
        <v>355.5</v>
      </c>
      <c r="U45" s="36"/>
      <c r="V45" s="31" t="s">
        <v>18</v>
      </c>
      <c r="W45" s="59" t="s">
        <v>4542</v>
      </c>
      <c r="X45" s="37">
        <v>2025</v>
      </c>
      <c r="Y45" s="37">
        <v>2034</v>
      </c>
      <c r="Z45" s="37">
        <v>10</v>
      </c>
      <c r="AA45" s="36">
        <v>5667.9</v>
      </c>
      <c r="AB45" s="31" t="s">
        <v>18</v>
      </c>
      <c r="AC45" s="59" t="s">
        <v>4543</v>
      </c>
      <c r="AD45" s="37">
        <v>2025</v>
      </c>
      <c r="AE45" s="37">
        <v>2034</v>
      </c>
      <c r="AF45" s="37">
        <v>10</v>
      </c>
      <c r="AG45" s="36">
        <v>3224.9</v>
      </c>
      <c r="AH45" s="31" t="s">
        <v>18</v>
      </c>
      <c r="AI45" s="62" t="s">
        <v>4544</v>
      </c>
      <c r="AJ45" s="37">
        <v>2025</v>
      </c>
      <c r="AK45" s="37">
        <v>2034</v>
      </c>
      <c r="AL45" s="37">
        <v>10</v>
      </c>
      <c r="AM45" s="36">
        <v>2443</v>
      </c>
      <c r="AN45" s="31" t="s">
        <v>18</v>
      </c>
      <c r="AO45" s="38" t="s">
        <v>4545</v>
      </c>
      <c r="AP45" s="31" t="s">
        <v>4006</v>
      </c>
      <c r="AQ45" s="38" t="s">
        <v>4546</v>
      </c>
      <c r="AR45" s="31" t="s">
        <v>18</v>
      </c>
      <c r="AS45" s="38" t="s">
        <v>4547</v>
      </c>
      <c r="AT45" s="31" t="s">
        <v>18</v>
      </c>
      <c r="AU45" s="38" t="s">
        <v>4548</v>
      </c>
      <c r="AV45" s="31" t="s">
        <v>18</v>
      </c>
      <c r="AW45" s="38" t="s">
        <v>4549</v>
      </c>
      <c r="AX45" s="31" t="s">
        <v>18</v>
      </c>
      <c r="AY45" s="38" t="s">
        <v>4550</v>
      </c>
      <c r="AZ45" s="31" t="s">
        <v>18</v>
      </c>
      <c r="BA45" s="38" t="s">
        <v>4551</v>
      </c>
      <c r="BB45" s="31" t="s">
        <v>18</v>
      </c>
      <c r="BC45" s="38" t="s">
        <v>4552</v>
      </c>
      <c r="BD45" s="31" t="s">
        <v>18</v>
      </c>
      <c r="BE45" s="38" t="s">
        <v>4553</v>
      </c>
      <c r="BF45" s="31" t="s">
        <v>18</v>
      </c>
      <c r="BG45" s="38" t="s">
        <v>4554</v>
      </c>
      <c r="BH45" s="31" t="s">
        <v>18</v>
      </c>
      <c r="BI45" s="38" t="s">
        <v>4555</v>
      </c>
      <c r="BJ45" s="39" t="s">
        <v>19</v>
      </c>
      <c r="BK45" s="39" t="s">
        <v>19</v>
      </c>
      <c r="BL45" s="39" t="s">
        <v>19</v>
      </c>
      <c r="BM45" s="39" t="s">
        <v>19</v>
      </c>
      <c r="BN45" s="31" t="s">
        <v>18</v>
      </c>
      <c r="BO45" s="38" t="s">
        <v>4556</v>
      </c>
      <c r="BP45" s="31" t="s">
        <v>18</v>
      </c>
      <c r="BQ45" s="38" t="s">
        <v>4557</v>
      </c>
      <c r="BR45" s="31" t="s">
        <v>18</v>
      </c>
      <c r="BS45" s="38" t="s">
        <v>4558</v>
      </c>
      <c r="BT45" s="31" t="s">
        <v>18</v>
      </c>
      <c r="BU45" s="31" t="s">
        <v>18</v>
      </c>
      <c r="BV45" s="31" t="s">
        <v>18</v>
      </c>
      <c r="BW45" s="38" t="s">
        <v>4559</v>
      </c>
      <c r="BX45" s="40"/>
      <c r="BY45" s="35" t="s">
        <v>4560</v>
      </c>
      <c r="BZ45" s="31" t="s">
        <v>18</v>
      </c>
      <c r="CA45" s="67" t="s">
        <v>4561</v>
      </c>
      <c r="CB45" s="68" t="s">
        <v>4562</v>
      </c>
      <c r="CC45" s="24">
        <v>735070</v>
      </c>
      <c r="CD45" s="24">
        <v>726729</v>
      </c>
      <c r="CE45" s="24">
        <v>718879</v>
      </c>
      <c r="CF45" s="24">
        <v>710012</v>
      </c>
      <c r="CG45" s="25">
        <v>1214502</v>
      </c>
      <c r="CH45" s="25">
        <v>1200982</v>
      </c>
      <c r="CI45" s="25">
        <v>1185479</v>
      </c>
      <c r="CJ45" s="25">
        <v>1180999</v>
      </c>
      <c r="CK45" s="26">
        <v>1.65</v>
      </c>
      <c r="CL45" s="26">
        <v>1.65</v>
      </c>
      <c r="CM45" s="26">
        <v>1.65</v>
      </c>
      <c r="CN45" s="26">
        <v>1.66</v>
      </c>
      <c r="CO45" s="27">
        <v>0.59599999999999997</v>
      </c>
      <c r="CP45" s="27">
        <v>0.60499999999999998</v>
      </c>
      <c r="CQ45" s="27">
        <v>0.61299999999999999</v>
      </c>
      <c r="CR45" s="28">
        <v>0.626</v>
      </c>
    </row>
    <row r="46" spans="1:96" ht="200" customHeight="1" x14ac:dyDescent="0.2">
      <c r="A46" s="30" t="s">
        <v>94</v>
      </c>
      <c r="B46" s="31"/>
      <c r="C46" s="31" t="str">
        <f>IF(A46="","自動表示",IF(B46="",VLOOKUP(A46,リスト!$C$2:$D$48,2,FALSE),VLOOKUP(一覧表!A46&amp;一覧表!B46,リスト!$C$49:$D$1789,2,FALSE)))</f>
        <v>370002</v>
      </c>
      <c r="D46" s="32" t="str">
        <f>IF(C46="自動表示","自動表示",VLOOKUP(C46,リスト!$D$2:$E$1789,2,FALSE))</f>
        <v>都道府県</v>
      </c>
      <c r="E46" s="30" t="s">
        <v>5</v>
      </c>
      <c r="F46" s="31" t="s">
        <v>3716</v>
      </c>
      <c r="G46" s="33">
        <v>10</v>
      </c>
      <c r="H46" s="31" t="str">
        <f t="shared" si="1"/>
        <v>10年</v>
      </c>
      <c r="I46" s="31" t="s">
        <v>3634</v>
      </c>
      <c r="J46" s="34">
        <v>95</v>
      </c>
      <c r="K46" s="31" t="s">
        <v>18</v>
      </c>
      <c r="L46" s="38" t="s">
        <v>4563</v>
      </c>
      <c r="M46" s="31" t="s">
        <v>18</v>
      </c>
      <c r="N46" s="31" t="s">
        <v>3635</v>
      </c>
      <c r="O46" s="38" t="s">
        <v>4564</v>
      </c>
      <c r="P46" s="31" t="s">
        <v>18</v>
      </c>
      <c r="Q46" s="38" t="s">
        <v>4565</v>
      </c>
      <c r="R46" s="31" t="s">
        <v>18</v>
      </c>
      <c r="S46" s="31" t="s">
        <v>3667</v>
      </c>
      <c r="T46" s="36" t="s">
        <v>4566</v>
      </c>
      <c r="U46" s="36"/>
      <c r="V46" s="31" t="s">
        <v>18</v>
      </c>
      <c r="W46" s="59" t="s">
        <v>4567</v>
      </c>
      <c r="X46" s="37">
        <v>2021</v>
      </c>
      <c r="Y46" s="37">
        <v>2050</v>
      </c>
      <c r="Z46" s="37">
        <v>30</v>
      </c>
      <c r="AA46" s="36" t="s">
        <v>4567</v>
      </c>
      <c r="AB46" s="31" t="s">
        <v>18</v>
      </c>
      <c r="AC46" s="59" t="s">
        <v>4568</v>
      </c>
      <c r="AD46" s="37">
        <v>2021</v>
      </c>
      <c r="AE46" s="37">
        <v>2050</v>
      </c>
      <c r="AF46" s="37">
        <v>30</v>
      </c>
      <c r="AG46" s="36" t="s">
        <v>4568</v>
      </c>
      <c r="AH46" s="31" t="s">
        <v>18</v>
      </c>
      <c r="AI46" s="62" t="s">
        <v>4569</v>
      </c>
      <c r="AJ46" s="37">
        <v>2021</v>
      </c>
      <c r="AK46" s="37">
        <v>2050</v>
      </c>
      <c r="AL46" s="37">
        <v>30</v>
      </c>
      <c r="AM46" s="36" t="s">
        <v>4570</v>
      </c>
      <c r="AN46" s="31" t="s">
        <v>18</v>
      </c>
      <c r="AO46" s="38" t="s">
        <v>4571</v>
      </c>
      <c r="AP46" s="31" t="s">
        <v>18</v>
      </c>
      <c r="AQ46" s="38" t="s">
        <v>4572</v>
      </c>
      <c r="AR46" s="31" t="s">
        <v>18</v>
      </c>
      <c r="AS46" s="38" t="s">
        <v>4573</v>
      </c>
      <c r="AT46" s="31" t="s">
        <v>18</v>
      </c>
      <c r="AU46" s="38" t="s">
        <v>4573</v>
      </c>
      <c r="AV46" s="31" t="s">
        <v>18</v>
      </c>
      <c r="AW46" s="38" t="s">
        <v>4574</v>
      </c>
      <c r="AX46" s="31" t="s">
        <v>18</v>
      </c>
      <c r="AY46" s="38" t="s">
        <v>4575</v>
      </c>
      <c r="AZ46" s="31" t="s">
        <v>18</v>
      </c>
      <c r="BA46" s="38" t="s">
        <v>4576</v>
      </c>
      <c r="BB46" s="31" t="s">
        <v>18</v>
      </c>
      <c r="BC46" s="38" t="s">
        <v>4577</v>
      </c>
      <c r="BD46" s="31" t="s">
        <v>18</v>
      </c>
      <c r="BE46" s="38" t="s">
        <v>4578</v>
      </c>
      <c r="BF46" s="31" t="s">
        <v>18</v>
      </c>
      <c r="BG46" s="38" t="s">
        <v>4579</v>
      </c>
      <c r="BH46" s="31" t="s">
        <v>18</v>
      </c>
      <c r="BI46" s="38" t="s">
        <v>4580</v>
      </c>
      <c r="BJ46" s="39" t="s">
        <v>19</v>
      </c>
      <c r="BK46" s="39" t="s">
        <v>19</v>
      </c>
      <c r="BL46" s="39" t="s">
        <v>19</v>
      </c>
      <c r="BM46" s="39" t="s">
        <v>18</v>
      </c>
      <c r="BN46" s="31" t="s">
        <v>19</v>
      </c>
      <c r="BO46" s="38"/>
      <c r="BP46" s="31" t="s">
        <v>18</v>
      </c>
      <c r="BQ46" s="38" t="s">
        <v>4581</v>
      </c>
      <c r="BR46" s="31" t="s">
        <v>18</v>
      </c>
      <c r="BS46" s="38" t="s">
        <v>4582</v>
      </c>
      <c r="BT46" s="31" t="s">
        <v>18</v>
      </c>
      <c r="BU46" s="31" t="s">
        <v>18</v>
      </c>
      <c r="BV46" s="31" t="s">
        <v>18</v>
      </c>
      <c r="BW46" s="38" t="s">
        <v>4583</v>
      </c>
      <c r="BX46" s="40">
        <v>1</v>
      </c>
      <c r="BY46" s="35"/>
      <c r="BZ46" s="31" t="s">
        <v>18</v>
      </c>
      <c r="CA46" s="67" t="s">
        <v>4584</v>
      </c>
      <c r="CB46" s="68" t="s">
        <v>4585</v>
      </c>
      <c r="CC46" s="24">
        <v>973922</v>
      </c>
      <c r="CD46" s="24">
        <v>964885</v>
      </c>
      <c r="CE46" s="24">
        <v>956787</v>
      </c>
      <c r="CF46" s="24">
        <v>948585</v>
      </c>
      <c r="CG46" s="25">
        <v>1734627</v>
      </c>
      <c r="CH46" s="25">
        <v>1725854</v>
      </c>
      <c r="CI46" s="25">
        <v>1711071</v>
      </c>
      <c r="CJ46" s="25">
        <v>1709182</v>
      </c>
      <c r="CK46" s="26">
        <v>1.78</v>
      </c>
      <c r="CL46" s="26">
        <v>1.79</v>
      </c>
      <c r="CM46" s="26">
        <v>1.79</v>
      </c>
      <c r="CN46" s="26">
        <v>1.8</v>
      </c>
      <c r="CO46" s="27"/>
      <c r="CP46" s="27"/>
      <c r="CQ46" s="27"/>
      <c r="CR46" s="28"/>
    </row>
    <row r="47" spans="1:96" ht="200" customHeight="1" x14ac:dyDescent="0.2">
      <c r="A47" s="30" t="s">
        <v>96</v>
      </c>
      <c r="B47" s="31"/>
      <c r="C47" s="31" t="str">
        <f>IF(A47="","自動表示",IF(B47="",VLOOKUP(A47,リスト!$C$2:$D$48,2,FALSE),VLOOKUP(一覧表!A47&amp;一覧表!B47,リスト!$C$49:$D$1789,2,FALSE)))</f>
        <v>380008</v>
      </c>
      <c r="D47" s="32" t="str">
        <f>IF(C47="自動表示","自動表示",VLOOKUP(C47,リスト!$D$2:$E$1789,2,FALSE))</f>
        <v>都道府県</v>
      </c>
      <c r="E47" s="30" t="s">
        <v>3560</v>
      </c>
      <c r="F47" s="31" t="s">
        <v>3721</v>
      </c>
      <c r="G47" s="33">
        <v>10</v>
      </c>
      <c r="H47" s="31" t="str">
        <f t="shared" si="1"/>
        <v>10年</v>
      </c>
      <c r="I47" s="31" t="s">
        <v>13</v>
      </c>
      <c r="J47" s="34">
        <v>137.30000000000001</v>
      </c>
      <c r="K47" s="31" t="s">
        <v>18</v>
      </c>
      <c r="L47" s="38" t="s">
        <v>4586</v>
      </c>
      <c r="M47" s="31" t="s">
        <v>18</v>
      </c>
      <c r="N47" s="31" t="s">
        <v>3635</v>
      </c>
      <c r="O47" s="38" t="s">
        <v>4587</v>
      </c>
      <c r="P47" s="31" t="s">
        <v>18</v>
      </c>
      <c r="Q47" s="38" t="s">
        <v>4588</v>
      </c>
      <c r="R47" s="31" t="s">
        <v>18</v>
      </c>
      <c r="S47" s="31" t="s">
        <v>3667</v>
      </c>
      <c r="T47" s="36" t="s">
        <v>4589</v>
      </c>
      <c r="U47" s="36"/>
      <c r="V47" s="31" t="s">
        <v>18</v>
      </c>
      <c r="W47" s="59" t="s">
        <v>4590</v>
      </c>
      <c r="X47" s="37">
        <v>2015</v>
      </c>
      <c r="Y47" s="37">
        <v>2045</v>
      </c>
      <c r="Z47" s="37">
        <v>30</v>
      </c>
      <c r="AA47" s="36">
        <v>9.9</v>
      </c>
      <c r="AB47" s="31" t="s">
        <v>18</v>
      </c>
      <c r="AC47" s="59" t="s">
        <v>4590</v>
      </c>
      <c r="AD47" s="37">
        <v>2015</v>
      </c>
      <c r="AE47" s="37">
        <v>2045</v>
      </c>
      <c r="AF47" s="37">
        <v>30</v>
      </c>
      <c r="AG47" s="36">
        <v>4.4000000000000004</v>
      </c>
      <c r="AH47" s="31" t="s">
        <v>4025</v>
      </c>
      <c r="AI47" s="62" t="s">
        <v>4591</v>
      </c>
      <c r="AJ47" s="37"/>
      <c r="AK47" s="37"/>
      <c r="AL47" s="37">
        <v>0</v>
      </c>
      <c r="AM47" s="36"/>
      <c r="AN47" s="31" t="s">
        <v>18</v>
      </c>
      <c r="AO47" s="38" t="s">
        <v>4592</v>
      </c>
      <c r="AP47" s="31" t="s">
        <v>18</v>
      </c>
      <c r="AQ47" s="38" t="s">
        <v>4593</v>
      </c>
      <c r="AR47" s="31" t="s">
        <v>18</v>
      </c>
      <c r="AS47" s="38" t="s">
        <v>4594</v>
      </c>
      <c r="AT47" s="31" t="s">
        <v>18</v>
      </c>
      <c r="AU47" s="38" t="s">
        <v>4595</v>
      </c>
      <c r="AV47" s="31" t="s">
        <v>18</v>
      </c>
      <c r="AW47" s="38" t="s">
        <v>4596</v>
      </c>
      <c r="AX47" s="31" t="s">
        <v>18</v>
      </c>
      <c r="AY47" s="38" t="s">
        <v>4597</v>
      </c>
      <c r="AZ47" s="31" t="s">
        <v>18</v>
      </c>
      <c r="BA47" s="38" t="s">
        <v>4598</v>
      </c>
      <c r="BB47" s="31" t="s">
        <v>18</v>
      </c>
      <c r="BC47" s="38" t="s">
        <v>4599</v>
      </c>
      <c r="BD47" s="31" t="s">
        <v>19</v>
      </c>
      <c r="BE47" s="38"/>
      <c r="BF47" s="31" t="s">
        <v>18</v>
      </c>
      <c r="BG47" s="38" t="s">
        <v>4600</v>
      </c>
      <c r="BH47" s="31" t="s">
        <v>19</v>
      </c>
      <c r="BI47" s="38"/>
      <c r="BJ47" s="39" t="s">
        <v>19</v>
      </c>
      <c r="BK47" s="39" t="s">
        <v>19</v>
      </c>
      <c r="BL47" s="39" t="s">
        <v>19</v>
      </c>
      <c r="BM47" s="39" t="s">
        <v>19</v>
      </c>
      <c r="BN47" s="31" t="s">
        <v>19</v>
      </c>
      <c r="BO47" s="38"/>
      <c r="BP47" s="31" t="s">
        <v>18</v>
      </c>
      <c r="BQ47" s="38" t="s">
        <v>4601</v>
      </c>
      <c r="BR47" s="31" t="s">
        <v>18</v>
      </c>
      <c r="BS47" s="38" t="s">
        <v>4602</v>
      </c>
      <c r="BT47" s="31" t="s">
        <v>18</v>
      </c>
      <c r="BU47" s="31" t="s">
        <v>18</v>
      </c>
      <c r="BV47" s="31" t="s">
        <v>18</v>
      </c>
      <c r="BW47" s="38" t="s">
        <v>4603</v>
      </c>
      <c r="BX47" s="40">
        <v>5</v>
      </c>
      <c r="BY47" s="35"/>
      <c r="BZ47" s="31" t="s">
        <v>18</v>
      </c>
      <c r="CA47" s="67" t="s">
        <v>4604</v>
      </c>
      <c r="CB47" s="68" t="s">
        <v>4605</v>
      </c>
      <c r="CC47" s="24">
        <v>1369131</v>
      </c>
      <c r="CD47" s="24">
        <v>1356343</v>
      </c>
      <c r="CE47" s="24">
        <v>1327185</v>
      </c>
      <c r="CF47" s="24">
        <v>1312298</v>
      </c>
      <c r="CG47" s="25">
        <v>1639041</v>
      </c>
      <c r="CH47" s="25">
        <v>1642535</v>
      </c>
      <c r="CI47" s="25">
        <v>1658232</v>
      </c>
      <c r="CJ47" s="25">
        <v>1658266.58</v>
      </c>
      <c r="CK47" s="26">
        <v>1.2</v>
      </c>
      <c r="CL47" s="26">
        <v>1.21</v>
      </c>
      <c r="CM47" s="26">
        <v>1.25</v>
      </c>
      <c r="CN47" s="26">
        <v>1.26</v>
      </c>
      <c r="CO47" s="27">
        <v>0.59299999999999997</v>
      </c>
      <c r="CP47" s="27" t="s">
        <v>3863</v>
      </c>
      <c r="CQ47" s="27" t="s">
        <v>3863</v>
      </c>
      <c r="CR47" s="28" t="s">
        <v>3863</v>
      </c>
    </row>
    <row r="48" spans="1:96" ht="200" customHeight="1" x14ac:dyDescent="0.2">
      <c r="A48" s="30" t="s">
        <v>98</v>
      </c>
      <c r="B48" s="31"/>
      <c r="C48" s="31" t="str">
        <f>IF(A48="","自動表示",IF(B48="",VLOOKUP(A48,リスト!$C$2:$D$48,2,FALSE),VLOOKUP(一覧表!A48&amp;一覧表!B48,リスト!$C$49:$D$1789,2,FALSE)))</f>
        <v>390003</v>
      </c>
      <c r="D48" s="32" t="str">
        <f>IF(C48="自動表示","自動表示",VLOOKUP(C48,リスト!$D$2:$E$1789,2,FALSE))</f>
        <v>都道府県</v>
      </c>
      <c r="E48" s="30" t="s">
        <v>3741</v>
      </c>
      <c r="F48" s="31" t="s">
        <v>3742</v>
      </c>
      <c r="G48" s="33">
        <v>10</v>
      </c>
      <c r="H48" s="31" t="str">
        <f t="shared" si="1"/>
        <v>10年</v>
      </c>
      <c r="I48" s="31" t="s">
        <v>4492</v>
      </c>
      <c r="J48" s="34">
        <v>72.8</v>
      </c>
      <c r="K48" s="31" t="s">
        <v>4493</v>
      </c>
      <c r="L48" s="38" t="s">
        <v>4606</v>
      </c>
      <c r="M48" s="31" t="s">
        <v>4493</v>
      </c>
      <c r="N48" s="31" t="s">
        <v>4492</v>
      </c>
      <c r="O48" s="38" t="s">
        <v>4607</v>
      </c>
      <c r="P48" s="31" t="s">
        <v>4493</v>
      </c>
      <c r="Q48" s="38" t="s">
        <v>4608</v>
      </c>
      <c r="R48" s="31" t="s">
        <v>4493</v>
      </c>
      <c r="S48" s="31" t="s">
        <v>4497</v>
      </c>
      <c r="T48" s="36">
        <v>301.60000000000002</v>
      </c>
      <c r="U48" s="36"/>
      <c r="V48" s="31" t="s">
        <v>4493</v>
      </c>
      <c r="W48" s="59" t="s">
        <v>4609</v>
      </c>
      <c r="X48" s="37"/>
      <c r="Y48" s="37"/>
      <c r="Z48" s="37">
        <v>0</v>
      </c>
      <c r="AA48" s="36">
        <v>301.60000000000002</v>
      </c>
      <c r="AB48" s="31" t="s">
        <v>4493</v>
      </c>
      <c r="AC48" s="59" t="s">
        <v>4610</v>
      </c>
      <c r="AD48" s="37"/>
      <c r="AE48" s="37"/>
      <c r="AF48" s="37">
        <v>0</v>
      </c>
      <c r="AG48" s="36">
        <v>185.1</v>
      </c>
      <c r="AH48" s="31" t="s">
        <v>4493</v>
      </c>
      <c r="AI48" s="62" t="s">
        <v>4611</v>
      </c>
      <c r="AJ48" s="37"/>
      <c r="AK48" s="37"/>
      <c r="AL48" s="37">
        <v>0</v>
      </c>
      <c r="AM48" s="36">
        <v>116.5</v>
      </c>
      <c r="AN48" s="31" t="s">
        <v>4493</v>
      </c>
      <c r="AO48" s="38" t="s">
        <v>4612</v>
      </c>
      <c r="AP48" s="31" t="s">
        <v>4493</v>
      </c>
      <c r="AQ48" s="38" t="s">
        <v>4613</v>
      </c>
      <c r="AR48" s="31" t="s">
        <v>4493</v>
      </c>
      <c r="AS48" s="38" t="s">
        <v>4614</v>
      </c>
      <c r="AT48" s="31" t="s">
        <v>4493</v>
      </c>
      <c r="AU48" s="38" t="s">
        <v>4615</v>
      </c>
      <c r="AV48" s="31" t="s">
        <v>4493</v>
      </c>
      <c r="AW48" s="38" t="s">
        <v>4616</v>
      </c>
      <c r="AX48" s="31" t="s">
        <v>4493</v>
      </c>
      <c r="AY48" s="38" t="s">
        <v>4617</v>
      </c>
      <c r="AZ48" s="31" t="s">
        <v>4493</v>
      </c>
      <c r="BA48" s="38" t="s">
        <v>4618</v>
      </c>
      <c r="BB48" s="31" t="s">
        <v>4493</v>
      </c>
      <c r="BC48" s="38" t="s">
        <v>4619</v>
      </c>
      <c r="BD48" s="31" t="s">
        <v>4493</v>
      </c>
      <c r="BE48" s="38" t="s">
        <v>4620</v>
      </c>
      <c r="BF48" s="31" t="s">
        <v>4493</v>
      </c>
      <c r="BG48" s="38" t="s">
        <v>4621</v>
      </c>
      <c r="BH48" s="31" t="s">
        <v>4493</v>
      </c>
      <c r="BI48" s="38" t="s">
        <v>4622</v>
      </c>
      <c r="BJ48" s="39" t="s">
        <v>4512</v>
      </c>
      <c r="BK48" s="39" t="s">
        <v>4512</v>
      </c>
      <c r="BL48" s="39" t="s">
        <v>4512</v>
      </c>
      <c r="BM48" s="39" t="s">
        <v>4493</v>
      </c>
      <c r="BN48" s="31" t="s">
        <v>4512</v>
      </c>
      <c r="BO48" s="38"/>
      <c r="BP48" s="31" t="s">
        <v>4493</v>
      </c>
      <c r="BQ48" s="38" t="s">
        <v>4623</v>
      </c>
      <c r="BR48" s="31" t="s">
        <v>4512</v>
      </c>
      <c r="BS48" s="38"/>
      <c r="BT48" s="31" t="s">
        <v>4493</v>
      </c>
      <c r="BU48" s="31" t="s">
        <v>4493</v>
      </c>
      <c r="BV48" s="31" t="s">
        <v>4493</v>
      </c>
      <c r="BW48" s="38" t="s">
        <v>4624</v>
      </c>
      <c r="BX48" s="40"/>
      <c r="BY48" s="35" t="s">
        <v>4625</v>
      </c>
      <c r="BZ48" s="31" t="s">
        <v>4493</v>
      </c>
      <c r="CA48" s="67" t="s">
        <v>4626</v>
      </c>
      <c r="CB48" s="68" t="s">
        <v>4627</v>
      </c>
      <c r="CC48" s="24">
        <v>701531</v>
      </c>
      <c r="CD48" s="24">
        <v>693369</v>
      </c>
      <c r="CE48" s="24">
        <v>684964</v>
      </c>
      <c r="CF48" s="24">
        <v>675623</v>
      </c>
      <c r="CG48" s="25">
        <v>1619683</v>
      </c>
      <c r="CH48" s="25">
        <v>1773738</v>
      </c>
      <c r="CI48" s="25">
        <v>1773738</v>
      </c>
      <c r="CJ48" s="25">
        <v>1773738</v>
      </c>
      <c r="CK48" s="26">
        <v>2.31</v>
      </c>
      <c r="CL48" s="26">
        <v>2.56</v>
      </c>
      <c r="CM48" s="26">
        <v>2.59</v>
      </c>
      <c r="CN48" s="26">
        <v>2.63</v>
      </c>
      <c r="CO48" s="27">
        <v>0.65600000000000003</v>
      </c>
      <c r="CP48" s="27">
        <v>0.66700000000000004</v>
      </c>
      <c r="CQ48" s="27">
        <v>0.67700000000000005</v>
      </c>
      <c r="CR48" s="28">
        <v>0.68610000000000004</v>
      </c>
    </row>
    <row r="49" spans="1:96" ht="200" customHeight="1" x14ac:dyDescent="0.2">
      <c r="A49" s="30" t="s">
        <v>100</v>
      </c>
      <c r="B49" s="31"/>
      <c r="C49" s="31" t="str">
        <f>IF(A49="","自動表示",IF(B49="",VLOOKUP(A49,リスト!$C$2:$D$48,2,FALSE),VLOOKUP(一覧表!A49&amp;一覧表!B49,リスト!$C$49:$D$1789,2,FALSE)))</f>
        <v>400009</v>
      </c>
      <c r="D49" s="32" t="str">
        <f>IF(C49="自動表示","自動表示",VLOOKUP(C49,リスト!$D$2:$E$1789,2,FALSE))</f>
        <v>都道府県</v>
      </c>
      <c r="E49" s="30" t="s">
        <v>3560</v>
      </c>
      <c r="F49" s="31" t="s">
        <v>3743</v>
      </c>
      <c r="G49" s="33">
        <v>10</v>
      </c>
      <c r="H49" s="31" t="str">
        <f t="shared" si="1"/>
        <v>10年</v>
      </c>
      <c r="I49" s="31" t="s">
        <v>17</v>
      </c>
      <c r="J49" s="34">
        <v>510</v>
      </c>
      <c r="K49" s="31" t="s">
        <v>18</v>
      </c>
      <c r="L49" s="38" t="s">
        <v>4628</v>
      </c>
      <c r="M49" s="31" t="s">
        <v>18</v>
      </c>
      <c r="N49" s="31" t="s">
        <v>3634</v>
      </c>
      <c r="O49" s="38" t="s">
        <v>4629</v>
      </c>
      <c r="P49" s="31" t="s">
        <v>18</v>
      </c>
      <c r="Q49" s="38" t="s">
        <v>4630</v>
      </c>
      <c r="R49" s="31" t="s">
        <v>18</v>
      </c>
      <c r="S49" s="31" t="s">
        <v>3667</v>
      </c>
      <c r="T49" s="36">
        <v>656.02</v>
      </c>
      <c r="U49" s="36"/>
      <c r="V49" s="31" t="s">
        <v>18</v>
      </c>
      <c r="W49" s="59" t="s">
        <v>4631</v>
      </c>
      <c r="X49" s="37">
        <v>2017</v>
      </c>
      <c r="Y49" s="37">
        <v>2066</v>
      </c>
      <c r="Z49" s="37">
        <v>50</v>
      </c>
      <c r="AA49" s="36">
        <v>53994.83</v>
      </c>
      <c r="AB49" s="31" t="s">
        <v>18</v>
      </c>
      <c r="AC49" s="59" t="s">
        <v>4631</v>
      </c>
      <c r="AD49" s="37">
        <v>2017</v>
      </c>
      <c r="AE49" s="37">
        <v>2066</v>
      </c>
      <c r="AF49" s="37">
        <v>50</v>
      </c>
      <c r="AG49" s="36">
        <v>42795.21</v>
      </c>
      <c r="AH49" s="31" t="s">
        <v>18</v>
      </c>
      <c r="AI49" s="62" t="s">
        <v>4631</v>
      </c>
      <c r="AJ49" s="37">
        <v>2017</v>
      </c>
      <c r="AK49" s="37">
        <v>2066</v>
      </c>
      <c r="AL49" s="37">
        <v>50</v>
      </c>
      <c r="AM49" s="36">
        <v>11199.62</v>
      </c>
      <c r="AN49" s="31" t="s">
        <v>18</v>
      </c>
      <c r="AO49" s="38" t="s">
        <v>4632</v>
      </c>
      <c r="AP49" s="31" t="s">
        <v>18</v>
      </c>
      <c r="AQ49" s="38" t="s">
        <v>4633</v>
      </c>
      <c r="AR49" s="31" t="s">
        <v>18</v>
      </c>
      <c r="AS49" s="38" t="s">
        <v>4634</v>
      </c>
      <c r="AT49" s="31" t="s">
        <v>18</v>
      </c>
      <c r="AU49" s="38" t="s">
        <v>4635</v>
      </c>
      <c r="AV49" s="31" t="s">
        <v>18</v>
      </c>
      <c r="AW49" s="38" t="s">
        <v>4636</v>
      </c>
      <c r="AX49" s="31" t="s">
        <v>18</v>
      </c>
      <c r="AY49" s="38" t="s">
        <v>4637</v>
      </c>
      <c r="AZ49" s="31" t="s">
        <v>18</v>
      </c>
      <c r="BA49" s="38" t="s">
        <v>4638</v>
      </c>
      <c r="BB49" s="31" t="s">
        <v>18</v>
      </c>
      <c r="BC49" s="38" t="s">
        <v>4639</v>
      </c>
      <c r="BD49" s="31" t="s">
        <v>18</v>
      </c>
      <c r="BE49" s="38" t="s">
        <v>4640</v>
      </c>
      <c r="BF49" s="31" t="s">
        <v>18</v>
      </c>
      <c r="BG49" s="38" t="s">
        <v>4641</v>
      </c>
      <c r="BH49" s="31" t="s">
        <v>18</v>
      </c>
      <c r="BI49" s="38" t="s">
        <v>4642</v>
      </c>
      <c r="BJ49" s="39" t="s">
        <v>19</v>
      </c>
      <c r="BK49" s="39" t="s">
        <v>19</v>
      </c>
      <c r="BL49" s="39" t="s">
        <v>18</v>
      </c>
      <c r="BM49" s="39" t="s">
        <v>19</v>
      </c>
      <c r="BN49" s="31" t="s">
        <v>18</v>
      </c>
      <c r="BO49" s="38" t="s">
        <v>4643</v>
      </c>
      <c r="BP49" s="31" t="s">
        <v>18</v>
      </c>
      <c r="BQ49" s="38" t="s">
        <v>4644</v>
      </c>
      <c r="BR49" s="31" t="s">
        <v>18</v>
      </c>
      <c r="BS49" s="38" t="s">
        <v>4645</v>
      </c>
      <c r="BT49" s="31" t="s">
        <v>18</v>
      </c>
      <c r="BU49" s="31" t="s">
        <v>18</v>
      </c>
      <c r="BV49" s="31" t="s">
        <v>18</v>
      </c>
      <c r="BW49" s="38" t="s">
        <v>4646</v>
      </c>
      <c r="BX49" s="40"/>
      <c r="BY49" s="35" t="s">
        <v>4647</v>
      </c>
      <c r="BZ49" s="31" t="s">
        <v>18</v>
      </c>
      <c r="CA49" s="67" t="s">
        <v>4648</v>
      </c>
      <c r="CB49" s="68" t="s">
        <v>4649</v>
      </c>
      <c r="CC49" s="24">
        <v>5124259</v>
      </c>
      <c r="CD49" s="24">
        <v>5108507</v>
      </c>
      <c r="CE49" s="24">
        <v>5104921</v>
      </c>
      <c r="CF49" s="24">
        <v>5095379</v>
      </c>
      <c r="CG49" s="25">
        <v>5242266</v>
      </c>
      <c r="CH49" s="25">
        <v>5298687</v>
      </c>
      <c r="CI49" s="25">
        <v>5258242</v>
      </c>
      <c r="CJ49" s="25">
        <v>5252004</v>
      </c>
      <c r="CK49" s="26">
        <v>1.02</v>
      </c>
      <c r="CL49" s="26">
        <v>1.04</v>
      </c>
      <c r="CM49" s="26">
        <v>1.03</v>
      </c>
      <c r="CN49" s="26">
        <v>1.03</v>
      </c>
      <c r="CO49" s="27">
        <v>0.49399999999999999</v>
      </c>
      <c r="CP49" s="27">
        <v>0.50700000000000001</v>
      </c>
      <c r="CQ49" s="27">
        <v>0.51900000000000002</v>
      </c>
      <c r="CR49" s="28">
        <v>0.53200000000000003</v>
      </c>
    </row>
    <row r="50" spans="1:96" ht="200" customHeight="1" x14ac:dyDescent="0.2">
      <c r="A50" s="30" t="s">
        <v>102</v>
      </c>
      <c r="B50" s="31"/>
      <c r="C50" s="31" t="str">
        <f>IF(A50="","自動表示",IF(B50="",VLOOKUP(A50,リスト!$C$2:$D$48,2,FALSE),VLOOKUP(一覧表!A50&amp;一覧表!B50,リスト!$C$49:$D$1789,2,FALSE)))</f>
        <v>410004</v>
      </c>
      <c r="D50" s="32" t="str">
        <f>IF(C50="自動表示","自動表示",VLOOKUP(C50,リスト!$D$2:$E$1789,2,FALSE))</f>
        <v>都道府県</v>
      </c>
      <c r="E50" s="30" t="s">
        <v>5</v>
      </c>
      <c r="F50" s="31" t="s">
        <v>3744</v>
      </c>
      <c r="G50" s="33">
        <v>10</v>
      </c>
      <c r="H50" s="31" t="str">
        <f t="shared" si="1"/>
        <v>10年</v>
      </c>
      <c r="I50" s="31" t="s">
        <v>3652</v>
      </c>
      <c r="J50" s="34">
        <v>79.400000000000006</v>
      </c>
      <c r="K50" s="31" t="s">
        <v>18</v>
      </c>
      <c r="L50" s="38" t="s">
        <v>4650</v>
      </c>
      <c r="M50" s="31" t="s">
        <v>18</v>
      </c>
      <c r="N50" s="31" t="s">
        <v>3652</v>
      </c>
      <c r="O50" s="38" t="s">
        <v>4651</v>
      </c>
      <c r="P50" s="31" t="s">
        <v>18</v>
      </c>
      <c r="Q50" s="38" t="s">
        <v>4652</v>
      </c>
      <c r="R50" s="31" t="s">
        <v>18</v>
      </c>
      <c r="S50" s="31" t="s">
        <v>3667</v>
      </c>
      <c r="T50" s="36">
        <v>4209.5</v>
      </c>
      <c r="U50" s="36" t="s">
        <v>4653</v>
      </c>
      <c r="V50" s="31" t="s">
        <v>18</v>
      </c>
      <c r="W50" s="59" t="s">
        <v>4654</v>
      </c>
      <c r="X50" s="37">
        <v>2025</v>
      </c>
      <c r="Y50" s="37">
        <v>2054</v>
      </c>
      <c r="Z50" s="37">
        <v>30</v>
      </c>
      <c r="AA50" s="36">
        <v>11988.4</v>
      </c>
      <c r="AB50" s="31" t="s">
        <v>18</v>
      </c>
      <c r="AC50" s="59" t="s">
        <v>4655</v>
      </c>
      <c r="AD50" s="37">
        <v>2025</v>
      </c>
      <c r="AE50" s="37">
        <v>2054</v>
      </c>
      <c r="AF50" s="37">
        <v>30</v>
      </c>
      <c r="AG50" s="36">
        <v>6834.7</v>
      </c>
      <c r="AH50" s="31" t="s">
        <v>18</v>
      </c>
      <c r="AI50" s="62" t="s">
        <v>4656</v>
      </c>
      <c r="AJ50" s="37">
        <v>2025</v>
      </c>
      <c r="AK50" s="37">
        <v>2054</v>
      </c>
      <c r="AL50" s="37">
        <v>30</v>
      </c>
      <c r="AM50" s="36">
        <v>5038.5</v>
      </c>
      <c r="AN50" s="31" t="s">
        <v>18</v>
      </c>
      <c r="AO50" s="38" t="s">
        <v>4657</v>
      </c>
      <c r="AP50" s="31" t="s">
        <v>19</v>
      </c>
      <c r="AQ50" s="38"/>
      <c r="AR50" s="31" t="s">
        <v>18</v>
      </c>
      <c r="AS50" s="38" t="s">
        <v>4658</v>
      </c>
      <c r="AT50" s="31" t="s">
        <v>18</v>
      </c>
      <c r="AU50" s="38" t="s">
        <v>4659</v>
      </c>
      <c r="AV50" s="31" t="s">
        <v>18</v>
      </c>
      <c r="AW50" s="38" t="s">
        <v>4660</v>
      </c>
      <c r="AX50" s="31" t="s">
        <v>18</v>
      </c>
      <c r="AY50" s="38" t="s">
        <v>4661</v>
      </c>
      <c r="AZ50" s="31" t="s">
        <v>18</v>
      </c>
      <c r="BA50" s="38" t="s">
        <v>4662</v>
      </c>
      <c r="BB50" s="31" t="s">
        <v>18</v>
      </c>
      <c r="BC50" s="38" t="s">
        <v>4663</v>
      </c>
      <c r="BD50" s="31" t="s">
        <v>18</v>
      </c>
      <c r="BE50" s="38" t="s">
        <v>4664</v>
      </c>
      <c r="BF50" s="31" t="s">
        <v>18</v>
      </c>
      <c r="BG50" s="38" t="s">
        <v>4665</v>
      </c>
      <c r="BH50" s="31" t="s">
        <v>19</v>
      </c>
      <c r="BI50" s="38"/>
      <c r="BJ50" s="39" t="s">
        <v>19</v>
      </c>
      <c r="BK50" s="39" t="s">
        <v>19</v>
      </c>
      <c r="BL50" s="39" t="s">
        <v>19</v>
      </c>
      <c r="BM50" s="39" t="s">
        <v>19</v>
      </c>
      <c r="BN50" s="31" t="s">
        <v>18</v>
      </c>
      <c r="BO50" s="38" t="s">
        <v>4666</v>
      </c>
      <c r="BP50" s="31" t="s">
        <v>18</v>
      </c>
      <c r="BQ50" s="38" t="s">
        <v>4667</v>
      </c>
      <c r="BR50" s="31" t="s">
        <v>18</v>
      </c>
      <c r="BS50" s="38" t="s">
        <v>4668</v>
      </c>
      <c r="BT50" s="31" t="s">
        <v>19</v>
      </c>
      <c r="BU50" s="31" t="s">
        <v>18</v>
      </c>
      <c r="BV50" s="31" t="s">
        <v>18</v>
      </c>
      <c r="BW50" s="38" t="s">
        <v>4669</v>
      </c>
      <c r="BX50" s="40"/>
      <c r="BY50" s="35" t="s">
        <v>4670</v>
      </c>
      <c r="BZ50" s="31" t="s">
        <v>18</v>
      </c>
      <c r="CA50" s="67" t="s">
        <v>4671</v>
      </c>
      <c r="CB50" s="68" t="s">
        <v>4672</v>
      </c>
      <c r="CC50" s="24">
        <v>818251</v>
      </c>
      <c r="CD50" s="24">
        <v>812193</v>
      </c>
      <c r="CE50" s="24">
        <v>806877</v>
      </c>
      <c r="CF50" s="24">
        <v>801051</v>
      </c>
      <c r="CG50" s="25">
        <v>1743116</v>
      </c>
      <c r="CH50" s="25">
        <v>1785188</v>
      </c>
      <c r="CI50" s="25">
        <v>1883659</v>
      </c>
      <c r="CJ50" s="25">
        <v>1890143.21</v>
      </c>
      <c r="CK50" s="26">
        <v>2.13</v>
      </c>
      <c r="CL50" s="26">
        <v>2.2000000000000002</v>
      </c>
      <c r="CM50" s="26">
        <v>2.33</v>
      </c>
      <c r="CN50" s="26">
        <v>2.36</v>
      </c>
      <c r="CO50" s="27">
        <v>0.58499999999999996</v>
      </c>
      <c r="CP50" s="27">
        <v>0.6</v>
      </c>
      <c r="CQ50" s="27">
        <v>0.59799999999999998</v>
      </c>
      <c r="CR50" s="28" t="s">
        <v>3863</v>
      </c>
    </row>
    <row r="51" spans="1:96" ht="200" customHeight="1" x14ac:dyDescent="0.2">
      <c r="A51" s="30" t="s">
        <v>104</v>
      </c>
      <c r="B51" s="31"/>
      <c r="C51" s="31" t="str">
        <f>IF(A51="","自動表示",IF(B51="",VLOOKUP(A51,リスト!$C$2:$D$48,2,FALSE),VLOOKUP(一覧表!A51&amp;一覧表!B51,リスト!$C$49:$D$1789,2,FALSE)))</f>
        <v>420000</v>
      </c>
      <c r="D51" s="32" t="str">
        <f>IF(C51="自動表示","自動表示",VLOOKUP(C51,リスト!$D$2:$E$1789,2,FALSE))</f>
        <v>都道府県</v>
      </c>
      <c r="E51" s="30" t="s">
        <v>5</v>
      </c>
      <c r="F51" s="31" t="s">
        <v>3745</v>
      </c>
      <c r="G51" s="33">
        <v>11</v>
      </c>
      <c r="H51" s="31" t="str">
        <f t="shared" si="1"/>
        <v>11年～20年</v>
      </c>
      <c r="I51" s="31" t="s">
        <v>17</v>
      </c>
      <c r="J51" s="34">
        <v>137.69999999999999</v>
      </c>
      <c r="K51" s="31" t="s">
        <v>18</v>
      </c>
      <c r="L51" s="38" t="s">
        <v>4673</v>
      </c>
      <c r="M51" s="31" t="s">
        <v>18</v>
      </c>
      <c r="N51" s="31" t="s">
        <v>3635</v>
      </c>
      <c r="O51" s="38" t="s">
        <v>4674</v>
      </c>
      <c r="P51" s="31" t="s">
        <v>18</v>
      </c>
      <c r="Q51" s="38" t="s">
        <v>4675</v>
      </c>
      <c r="R51" s="31" t="s">
        <v>18</v>
      </c>
      <c r="S51" s="31" t="s">
        <v>3666</v>
      </c>
      <c r="T51" s="36">
        <v>161</v>
      </c>
      <c r="U51" s="36"/>
      <c r="V51" s="31" t="s">
        <v>18</v>
      </c>
      <c r="W51" s="59" t="s">
        <v>4676</v>
      </c>
      <c r="X51" s="37">
        <v>2021</v>
      </c>
      <c r="Y51" s="37">
        <v>2071</v>
      </c>
      <c r="Z51" s="37">
        <v>51</v>
      </c>
      <c r="AA51" s="36">
        <v>7441</v>
      </c>
      <c r="AB51" s="31" t="s">
        <v>18</v>
      </c>
      <c r="AC51" s="59" t="s">
        <v>4677</v>
      </c>
      <c r="AD51" s="37">
        <v>2021</v>
      </c>
      <c r="AE51" s="37">
        <v>2071</v>
      </c>
      <c r="AF51" s="37">
        <v>51</v>
      </c>
      <c r="AG51" s="36">
        <v>3352</v>
      </c>
      <c r="AH51" s="31" t="s">
        <v>18</v>
      </c>
      <c r="AI51" s="62" t="s">
        <v>4678</v>
      </c>
      <c r="AJ51" s="37">
        <v>2021</v>
      </c>
      <c r="AK51" s="37">
        <v>2071</v>
      </c>
      <c r="AL51" s="37">
        <v>51</v>
      </c>
      <c r="AM51" s="36">
        <v>4089</v>
      </c>
      <c r="AN51" s="31" t="s">
        <v>18</v>
      </c>
      <c r="AO51" s="38" t="s">
        <v>4679</v>
      </c>
      <c r="AP51" s="31" t="s">
        <v>19</v>
      </c>
      <c r="AQ51" s="38"/>
      <c r="AR51" s="31" t="s">
        <v>18</v>
      </c>
      <c r="AS51" s="38" t="s">
        <v>4680</v>
      </c>
      <c r="AT51" s="31" t="s">
        <v>18</v>
      </c>
      <c r="AU51" s="38" t="s">
        <v>4681</v>
      </c>
      <c r="AV51" s="31" t="s">
        <v>18</v>
      </c>
      <c r="AW51" s="38" t="s">
        <v>4682</v>
      </c>
      <c r="AX51" s="31" t="s">
        <v>18</v>
      </c>
      <c r="AY51" s="38" t="s">
        <v>4683</v>
      </c>
      <c r="AZ51" s="31" t="s">
        <v>18</v>
      </c>
      <c r="BA51" s="38" t="s">
        <v>4684</v>
      </c>
      <c r="BB51" s="31" t="s">
        <v>18</v>
      </c>
      <c r="BC51" s="38" t="s">
        <v>4685</v>
      </c>
      <c r="BD51" s="31" t="s">
        <v>18</v>
      </c>
      <c r="BE51" s="38" t="s">
        <v>4686</v>
      </c>
      <c r="BF51" s="31" t="s">
        <v>18</v>
      </c>
      <c r="BG51" s="38" t="s">
        <v>4687</v>
      </c>
      <c r="BH51" s="31" t="s">
        <v>18</v>
      </c>
      <c r="BI51" s="38"/>
      <c r="BJ51" s="39" t="s">
        <v>18</v>
      </c>
      <c r="BK51" s="39" t="s">
        <v>19</v>
      </c>
      <c r="BL51" s="39" t="s">
        <v>19</v>
      </c>
      <c r="BM51" s="39" t="s">
        <v>19</v>
      </c>
      <c r="BN51" s="31" t="s">
        <v>19</v>
      </c>
      <c r="BO51" s="38"/>
      <c r="BP51" s="31" t="s">
        <v>18</v>
      </c>
      <c r="BQ51" s="38" t="s">
        <v>4688</v>
      </c>
      <c r="BR51" s="31" t="s">
        <v>19</v>
      </c>
      <c r="BS51" s="38"/>
      <c r="BT51" s="31" t="s">
        <v>19</v>
      </c>
      <c r="BU51" s="31" t="s">
        <v>19</v>
      </c>
      <c r="BV51" s="31" t="s">
        <v>18</v>
      </c>
      <c r="BW51" s="38" t="s">
        <v>4689</v>
      </c>
      <c r="BX51" s="40">
        <v>5</v>
      </c>
      <c r="BY51" s="35"/>
      <c r="BZ51" s="31" t="s">
        <v>18</v>
      </c>
      <c r="CA51" s="67" t="s">
        <v>4690</v>
      </c>
      <c r="CB51" s="68" t="s">
        <v>4691</v>
      </c>
      <c r="CC51" s="24">
        <v>1336023</v>
      </c>
      <c r="CD51" s="24">
        <v>1320055</v>
      </c>
      <c r="CE51" s="24">
        <v>1306060</v>
      </c>
      <c r="CF51" s="24">
        <v>1289994</v>
      </c>
      <c r="CG51" s="25">
        <v>2729248.13</v>
      </c>
      <c r="CH51" s="25">
        <v>2731740</v>
      </c>
      <c r="CI51" s="25">
        <v>2718867</v>
      </c>
      <c r="CJ51" s="25">
        <v>2715601</v>
      </c>
      <c r="CK51" s="26">
        <v>2.04</v>
      </c>
      <c r="CL51" s="26">
        <v>2.0699999999999998</v>
      </c>
      <c r="CM51" s="26">
        <v>2.08</v>
      </c>
      <c r="CN51" s="26">
        <v>2.11</v>
      </c>
      <c r="CO51" s="27">
        <v>0.58699999999999997</v>
      </c>
      <c r="CP51" s="27">
        <v>0.60399999999999998</v>
      </c>
      <c r="CQ51" s="27">
        <v>0.61799999999999999</v>
      </c>
      <c r="CR51" s="28">
        <v>0.63</v>
      </c>
    </row>
    <row r="52" spans="1:96" ht="200" customHeight="1" x14ac:dyDescent="0.2">
      <c r="A52" s="30" t="s">
        <v>106</v>
      </c>
      <c r="B52" s="31"/>
      <c r="C52" s="31" t="str">
        <f>IF(A52="","自動表示",IF(B52="",VLOOKUP(A52,リスト!$C$2:$D$48,2,FALSE),VLOOKUP(一覧表!A52&amp;一覧表!B52,リスト!$C$49:$D$1789,2,FALSE)))</f>
        <v>430005</v>
      </c>
      <c r="D52" s="32" t="str">
        <f>IF(C52="自動表示","自動表示",VLOOKUP(C52,リスト!$D$2:$E$1789,2,FALSE))</f>
        <v>都道府県</v>
      </c>
      <c r="E52" s="30" t="s">
        <v>5</v>
      </c>
      <c r="F52" s="31" t="s">
        <v>3745</v>
      </c>
      <c r="G52" s="33">
        <v>11</v>
      </c>
      <c r="H52" s="31" t="str">
        <f t="shared" si="1"/>
        <v>11年～20年</v>
      </c>
      <c r="I52" s="31" t="s">
        <v>17</v>
      </c>
      <c r="J52" s="34">
        <v>137.69999999999999</v>
      </c>
      <c r="K52" s="31" t="s">
        <v>18</v>
      </c>
      <c r="L52" s="38" t="s">
        <v>4673</v>
      </c>
      <c r="M52" s="31" t="s">
        <v>18</v>
      </c>
      <c r="N52" s="31" t="s">
        <v>3635</v>
      </c>
      <c r="O52" s="38" t="s">
        <v>4674</v>
      </c>
      <c r="P52" s="31" t="s">
        <v>18</v>
      </c>
      <c r="Q52" s="38" t="s">
        <v>4675</v>
      </c>
      <c r="R52" s="31" t="s">
        <v>18</v>
      </c>
      <c r="S52" s="31" t="s">
        <v>3666</v>
      </c>
      <c r="T52" s="36">
        <v>161</v>
      </c>
      <c r="U52" s="36"/>
      <c r="V52" s="31" t="s">
        <v>18</v>
      </c>
      <c r="W52" s="59" t="s">
        <v>4676</v>
      </c>
      <c r="X52" s="37">
        <v>2021</v>
      </c>
      <c r="Y52" s="37">
        <v>2071</v>
      </c>
      <c r="Z52" s="37">
        <v>51</v>
      </c>
      <c r="AA52" s="36">
        <v>7441</v>
      </c>
      <c r="AB52" s="31" t="s">
        <v>18</v>
      </c>
      <c r="AC52" s="59" t="s">
        <v>4677</v>
      </c>
      <c r="AD52" s="37">
        <v>2021</v>
      </c>
      <c r="AE52" s="37">
        <v>2071</v>
      </c>
      <c r="AF52" s="37">
        <v>51</v>
      </c>
      <c r="AG52" s="36">
        <v>3352</v>
      </c>
      <c r="AH52" s="31" t="s">
        <v>18</v>
      </c>
      <c r="AI52" s="62" t="s">
        <v>4678</v>
      </c>
      <c r="AJ52" s="37">
        <v>2021</v>
      </c>
      <c r="AK52" s="37">
        <v>2071</v>
      </c>
      <c r="AL52" s="37">
        <v>51</v>
      </c>
      <c r="AM52" s="36">
        <v>4089</v>
      </c>
      <c r="AN52" s="31" t="s">
        <v>18</v>
      </c>
      <c r="AO52" s="38" t="s">
        <v>4679</v>
      </c>
      <c r="AP52" s="31" t="s">
        <v>19</v>
      </c>
      <c r="AQ52" s="38"/>
      <c r="AR52" s="31" t="s">
        <v>18</v>
      </c>
      <c r="AS52" s="38" t="s">
        <v>4680</v>
      </c>
      <c r="AT52" s="31" t="s">
        <v>18</v>
      </c>
      <c r="AU52" s="38" t="s">
        <v>4681</v>
      </c>
      <c r="AV52" s="31" t="s">
        <v>18</v>
      </c>
      <c r="AW52" s="38" t="s">
        <v>4682</v>
      </c>
      <c r="AX52" s="31" t="s">
        <v>18</v>
      </c>
      <c r="AY52" s="38" t="s">
        <v>4683</v>
      </c>
      <c r="AZ52" s="31" t="s">
        <v>18</v>
      </c>
      <c r="BA52" s="38" t="s">
        <v>4684</v>
      </c>
      <c r="BB52" s="31" t="s">
        <v>18</v>
      </c>
      <c r="BC52" s="38" t="s">
        <v>4685</v>
      </c>
      <c r="BD52" s="31" t="s">
        <v>18</v>
      </c>
      <c r="BE52" s="38" t="s">
        <v>4686</v>
      </c>
      <c r="BF52" s="31" t="s">
        <v>18</v>
      </c>
      <c r="BG52" s="38" t="s">
        <v>4687</v>
      </c>
      <c r="BH52" s="31" t="s">
        <v>18</v>
      </c>
      <c r="BI52" s="38"/>
      <c r="BJ52" s="39" t="s">
        <v>18</v>
      </c>
      <c r="BK52" s="39" t="s">
        <v>19</v>
      </c>
      <c r="BL52" s="39" t="s">
        <v>19</v>
      </c>
      <c r="BM52" s="39" t="s">
        <v>19</v>
      </c>
      <c r="BN52" s="31" t="s">
        <v>19</v>
      </c>
      <c r="BO52" s="38"/>
      <c r="BP52" s="31" t="s">
        <v>18</v>
      </c>
      <c r="BQ52" s="38" t="s">
        <v>4688</v>
      </c>
      <c r="BR52" s="31" t="s">
        <v>19</v>
      </c>
      <c r="BS52" s="38"/>
      <c r="BT52" s="31" t="s">
        <v>19</v>
      </c>
      <c r="BU52" s="31" t="s">
        <v>19</v>
      </c>
      <c r="BV52" s="31" t="s">
        <v>18</v>
      </c>
      <c r="BW52" s="38" t="s">
        <v>4689</v>
      </c>
      <c r="BX52" s="40">
        <v>5</v>
      </c>
      <c r="BY52" s="35"/>
      <c r="BZ52" s="31" t="s">
        <v>18</v>
      </c>
      <c r="CA52" s="67" t="s">
        <v>4690</v>
      </c>
      <c r="CB52" s="68" t="s">
        <v>4691</v>
      </c>
      <c r="CC52" s="24">
        <v>1336023</v>
      </c>
      <c r="CD52" s="24">
        <v>1320055</v>
      </c>
      <c r="CE52" s="24">
        <v>1306060</v>
      </c>
      <c r="CF52" s="24">
        <v>1289994</v>
      </c>
      <c r="CG52" s="25">
        <v>2729248.13</v>
      </c>
      <c r="CH52" s="25">
        <v>2731740</v>
      </c>
      <c r="CI52" s="25">
        <v>2718867</v>
      </c>
      <c r="CJ52" s="25">
        <v>2715601</v>
      </c>
      <c r="CK52" s="26">
        <v>2.04</v>
      </c>
      <c r="CL52" s="26">
        <v>2.0699999999999998</v>
      </c>
      <c r="CM52" s="26">
        <v>2.08</v>
      </c>
      <c r="CN52" s="26">
        <v>2.11</v>
      </c>
      <c r="CO52" s="27">
        <v>0.58699999999999997</v>
      </c>
      <c r="CP52" s="27">
        <v>0.60399999999999998</v>
      </c>
      <c r="CQ52" s="27">
        <v>0.61799999999999999</v>
      </c>
      <c r="CR52" s="28">
        <v>0.63</v>
      </c>
    </row>
    <row r="53" spans="1:96" ht="200" customHeight="1" x14ac:dyDescent="0.2">
      <c r="A53" s="30" t="s">
        <v>108</v>
      </c>
      <c r="B53" s="31"/>
      <c r="C53" s="31" t="str">
        <f>IF(A53="","自動表示",IF(B53="",VLOOKUP(A53,リスト!$C$2:$D$48,2,FALSE),VLOOKUP(一覧表!A53&amp;一覧表!B53,リスト!$C$49:$D$1789,2,FALSE)))</f>
        <v>440001</v>
      </c>
      <c r="D53" s="32" t="str">
        <f>IF(C53="自動表示","自動表示",VLOOKUP(C53,リスト!$D$2:$E$1789,2,FALSE))</f>
        <v>都道府県</v>
      </c>
      <c r="E53" s="30" t="s">
        <v>3559</v>
      </c>
      <c r="F53" s="31" t="s">
        <v>3746</v>
      </c>
      <c r="G53" s="33">
        <v>10</v>
      </c>
      <c r="H53" s="31" t="str">
        <f t="shared" si="1"/>
        <v>10年</v>
      </c>
      <c r="I53" s="31" t="s">
        <v>3621</v>
      </c>
      <c r="J53" s="34">
        <v>174.7</v>
      </c>
      <c r="K53" s="31" t="s">
        <v>18</v>
      </c>
      <c r="L53" s="38" t="s">
        <v>4692</v>
      </c>
      <c r="M53" s="31" t="s">
        <v>18</v>
      </c>
      <c r="N53" s="31" t="s">
        <v>3635</v>
      </c>
      <c r="O53" s="38" t="s">
        <v>4693</v>
      </c>
      <c r="P53" s="31" t="s">
        <v>18</v>
      </c>
      <c r="Q53" s="38" t="s">
        <v>4694</v>
      </c>
      <c r="R53" s="31" t="s">
        <v>18</v>
      </c>
      <c r="S53" s="31" t="s">
        <v>3667</v>
      </c>
      <c r="T53" s="36">
        <v>314.3</v>
      </c>
      <c r="U53" s="36"/>
      <c r="V53" s="31" t="s">
        <v>18</v>
      </c>
      <c r="W53" s="59" t="s">
        <v>4695</v>
      </c>
      <c r="X53" s="37">
        <v>2022</v>
      </c>
      <c r="Y53" s="37">
        <v>2051</v>
      </c>
      <c r="Z53" s="37">
        <v>30</v>
      </c>
      <c r="AA53" s="36">
        <v>26199.1</v>
      </c>
      <c r="AB53" s="31" t="s">
        <v>18</v>
      </c>
      <c r="AC53" s="59" t="s">
        <v>4696</v>
      </c>
      <c r="AD53" s="37">
        <v>2022</v>
      </c>
      <c r="AE53" s="37">
        <v>2051</v>
      </c>
      <c r="AF53" s="37">
        <v>30</v>
      </c>
      <c r="AG53" s="36">
        <v>10539.91</v>
      </c>
      <c r="AH53" s="31" t="s">
        <v>18</v>
      </c>
      <c r="AI53" s="62" t="s">
        <v>4697</v>
      </c>
      <c r="AJ53" s="37">
        <v>2022</v>
      </c>
      <c r="AK53" s="37">
        <v>2051</v>
      </c>
      <c r="AL53" s="37">
        <v>30</v>
      </c>
      <c r="AM53" s="36">
        <v>15659.22</v>
      </c>
      <c r="AN53" s="31" t="s">
        <v>18</v>
      </c>
      <c r="AO53" s="38" t="s">
        <v>4698</v>
      </c>
      <c r="AP53" s="31" t="s">
        <v>18</v>
      </c>
      <c r="AQ53" s="38" t="s">
        <v>4699</v>
      </c>
      <c r="AR53" s="31" t="s">
        <v>18</v>
      </c>
      <c r="AS53" s="38" t="s">
        <v>4700</v>
      </c>
      <c r="AT53" s="31" t="s">
        <v>18</v>
      </c>
      <c r="AU53" s="38" t="s">
        <v>4701</v>
      </c>
      <c r="AV53" s="31" t="s">
        <v>18</v>
      </c>
      <c r="AW53" s="38" t="s">
        <v>4702</v>
      </c>
      <c r="AX53" s="31" t="s">
        <v>18</v>
      </c>
      <c r="AY53" s="38" t="s">
        <v>4702</v>
      </c>
      <c r="AZ53" s="31" t="s">
        <v>18</v>
      </c>
      <c r="BA53" s="38" t="s">
        <v>4703</v>
      </c>
      <c r="BB53" s="31" t="s">
        <v>18</v>
      </c>
      <c r="BC53" s="38" t="s">
        <v>4704</v>
      </c>
      <c r="BD53" s="31" t="s">
        <v>18</v>
      </c>
      <c r="BE53" s="38" t="s">
        <v>4705</v>
      </c>
      <c r="BF53" s="31" t="s">
        <v>18</v>
      </c>
      <c r="BG53" s="38" t="s">
        <v>4706</v>
      </c>
      <c r="BH53" s="31" t="s">
        <v>19</v>
      </c>
      <c r="BI53" s="38"/>
      <c r="BJ53" s="39" t="s">
        <v>19</v>
      </c>
      <c r="BK53" s="39" t="s">
        <v>19</v>
      </c>
      <c r="BL53" s="39" t="s">
        <v>19</v>
      </c>
      <c r="BM53" s="39" t="s">
        <v>19</v>
      </c>
      <c r="BN53" s="31" t="s">
        <v>18</v>
      </c>
      <c r="BO53" s="38" t="s">
        <v>4707</v>
      </c>
      <c r="BP53" s="31" t="s">
        <v>18</v>
      </c>
      <c r="BQ53" s="38" t="s">
        <v>4708</v>
      </c>
      <c r="BR53" s="31" t="s">
        <v>18</v>
      </c>
      <c r="BS53" s="38" t="s">
        <v>4709</v>
      </c>
      <c r="BT53" s="31" t="s">
        <v>18</v>
      </c>
      <c r="BU53" s="31" t="s">
        <v>18</v>
      </c>
      <c r="BV53" s="31" t="s">
        <v>18</v>
      </c>
      <c r="BW53" s="38" t="s">
        <v>4710</v>
      </c>
      <c r="BX53" s="40">
        <v>5</v>
      </c>
      <c r="BY53" s="35"/>
      <c r="BZ53" s="31" t="s">
        <v>18</v>
      </c>
      <c r="CA53" s="67" t="s">
        <v>4711</v>
      </c>
      <c r="CB53" s="68" t="s">
        <v>4712</v>
      </c>
      <c r="CC53" s="24">
        <v>1758815</v>
      </c>
      <c r="CD53" s="24">
        <v>1747513</v>
      </c>
      <c r="CE53" s="24">
        <v>1737946</v>
      </c>
      <c r="CF53" s="24">
        <v>1728098</v>
      </c>
      <c r="CG53" s="25">
        <v>2411173</v>
      </c>
      <c r="CH53" s="25">
        <v>2357040</v>
      </c>
      <c r="CI53" s="25">
        <v>2460752.1800000002</v>
      </c>
      <c r="CJ53" s="25">
        <v>2474728.0099999998</v>
      </c>
      <c r="CK53" s="26">
        <v>1.37</v>
      </c>
      <c r="CL53" s="26">
        <v>1.35</v>
      </c>
      <c r="CM53" s="26">
        <v>1.42</v>
      </c>
      <c r="CN53" s="26">
        <v>1.43</v>
      </c>
      <c r="CO53" s="27">
        <v>0.56899999999999995</v>
      </c>
      <c r="CP53" s="27">
        <v>0.57599999999999996</v>
      </c>
      <c r="CQ53" s="27">
        <v>0.58299999999999996</v>
      </c>
      <c r="CR53" s="28">
        <v>0.58799999999999997</v>
      </c>
    </row>
    <row r="54" spans="1:96" ht="200" customHeight="1" x14ac:dyDescent="0.2">
      <c r="A54" s="30" t="s">
        <v>110</v>
      </c>
      <c r="B54" s="31"/>
      <c r="C54" s="31" t="str">
        <f>IF(A54="","自動表示",IF(B54="",VLOOKUP(A54,リスト!$C$2:$D$48,2,FALSE),VLOOKUP(一覧表!A54&amp;一覧表!B54,リスト!$C$49:$D$1789,2,FALSE)))</f>
        <v>450006</v>
      </c>
      <c r="D54" s="32" t="str">
        <f>IF(C54="自動表示","自動表示",VLOOKUP(C54,リスト!$D$2:$E$1789,2,FALSE))</f>
        <v>都道府県</v>
      </c>
      <c r="E54" s="30" t="s">
        <v>3560</v>
      </c>
      <c r="F54" s="31" t="s">
        <v>3721</v>
      </c>
      <c r="G54" s="33">
        <v>20</v>
      </c>
      <c r="H54" s="31" t="str">
        <f t="shared" si="1"/>
        <v>11年～20年</v>
      </c>
      <c r="I54" s="31" t="s">
        <v>3621</v>
      </c>
      <c r="J54" s="34">
        <v>109.6</v>
      </c>
      <c r="K54" s="31" t="s">
        <v>18</v>
      </c>
      <c r="L54" s="38" t="s">
        <v>4713</v>
      </c>
      <c r="M54" s="31" t="s">
        <v>18</v>
      </c>
      <c r="N54" s="31" t="s">
        <v>3621</v>
      </c>
      <c r="O54" s="38" t="s">
        <v>4714</v>
      </c>
      <c r="P54" s="31" t="s">
        <v>18</v>
      </c>
      <c r="Q54" s="38" t="s">
        <v>4715</v>
      </c>
      <c r="R54" s="31" t="s">
        <v>18</v>
      </c>
      <c r="S54" s="31" t="s">
        <v>3667</v>
      </c>
      <c r="T54" s="36">
        <v>187</v>
      </c>
      <c r="U54" s="36"/>
      <c r="V54" s="31" t="s">
        <v>18</v>
      </c>
      <c r="W54" s="59" t="s">
        <v>4716</v>
      </c>
      <c r="X54" s="37">
        <v>2016</v>
      </c>
      <c r="Y54" s="37">
        <v>2065</v>
      </c>
      <c r="Z54" s="37">
        <v>50</v>
      </c>
      <c r="AA54" s="36">
        <v>21234</v>
      </c>
      <c r="AB54" s="31" t="s">
        <v>18</v>
      </c>
      <c r="AC54" s="59" t="s">
        <v>4717</v>
      </c>
      <c r="AD54" s="37">
        <v>2016</v>
      </c>
      <c r="AE54" s="37">
        <v>2065</v>
      </c>
      <c r="AF54" s="37">
        <v>50</v>
      </c>
      <c r="AG54" s="36">
        <v>14671</v>
      </c>
      <c r="AH54" s="31" t="s">
        <v>18</v>
      </c>
      <c r="AI54" s="62" t="s">
        <v>4718</v>
      </c>
      <c r="AJ54" s="37">
        <v>2016</v>
      </c>
      <c r="AK54" s="37">
        <v>2065</v>
      </c>
      <c r="AL54" s="37">
        <v>50</v>
      </c>
      <c r="AM54" s="36">
        <v>6563</v>
      </c>
      <c r="AN54" s="31" t="s">
        <v>18</v>
      </c>
      <c r="AO54" s="38" t="s">
        <v>4719</v>
      </c>
      <c r="AP54" s="31" t="s">
        <v>18</v>
      </c>
      <c r="AQ54" s="38" t="s">
        <v>4720</v>
      </c>
      <c r="AR54" s="31" t="s">
        <v>18</v>
      </c>
      <c r="AS54" s="38" t="s">
        <v>4721</v>
      </c>
      <c r="AT54" s="31" t="s">
        <v>18</v>
      </c>
      <c r="AU54" s="38" t="s">
        <v>4722</v>
      </c>
      <c r="AV54" s="31" t="s">
        <v>18</v>
      </c>
      <c r="AW54" s="38" t="s">
        <v>4723</v>
      </c>
      <c r="AX54" s="31" t="s">
        <v>18</v>
      </c>
      <c r="AY54" s="38" t="s">
        <v>4724</v>
      </c>
      <c r="AZ54" s="31" t="s">
        <v>18</v>
      </c>
      <c r="BA54" s="38" t="s">
        <v>4725</v>
      </c>
      <c r="BB54" s="31" t="s">
        <v>18</v>
      </c>
      <c r="BC54" s="38" t="s">
        <v>4726</v>
      </c>
      <c r="BD54" s="31" t="s">
        <v>18</v>
      </c>
      <c r="BE54" s="38" t="s">
        <v>4727</v>
      </c>
      <c r="BF54" s="31" t="s">
        <v>18</v>
      </c>
      <c r="BG54" s="38" t="s">
        <v>4728</v>
      </c>
      <c r="BH54" s="31" t="s">
        <v>18</v>
      </c>
      <c r="BI54" s="38" t="s">
        <v>4729</v>
      </c>
      <c r="BJ54" s="39" t="s">
        <v>18</v>
      </c>
      <c r="BK54" s="39" t="s">
        <v>19</v>
      </c>
      <c r="BL54" s="39" t="s">
        <v>19</v>
      </c>
      <c r="BM54" s="39" t="s">
        <v>19</v>
      </c>
      <c r="BN54" s="31" t="s">
        <v>19</v>
      </c>
      <c r="BO54" s="38"/>
      <c r="BP54" s="31" t="s">
        <v>18</v>
      </c>
      <c r="BQ54" s="38" t="s">
        <v>4730</v>
      </c>
      <c r="BR54" s="31" t="s">
        <v>18</v>
      </c>
      <c r="BS54" s="38" t="s">
        <v>4731</v>
      </c>
      <c r="BT54" s="31" t="s">
        <v>18</v>
      </c>
      <c r="BU54" s="31" t="s">
        <v>18</v>
      </c>
      <c r="BV54" s="31" t="s">
        <v>18</v>
      </c>
      <c r="BW54" s="38" t="s">
        <v>4732</v>
      </c>
      <c r="BX54" s="40">
        <v>5</v>
      </c>
      <c r="BY54" s="35"/>
      <c r="BZ54" s="31" t="s">
        <v>18</v>
      </c>
      <c r="CA54" s="67" t="s">
        <v>4733</v>
      </c>
      <c r="CB54" s="68" t="s">
        <v>4734</v>
      </c>
      <c r="CC54" s="24">
        <v>1087372</v>
      </c>
      <c r="CD54" s="24">
        <v>1078313</v>
      </c>
      <c r="CE54" s="24">
        <v>1068838</v>
      </c>
      <c r="CF54" s="24">
        <v>1058710</v>
      </c>
      <c r="CG54" s="25">
        <v>2001067</v>
      </c>
      <c r="CH54" s="25">
        <v>1991019</v>
      </c>
      <c r="CI54" s="25">
        <v>1984041.98</v>
      </c>
      <c r="CJ54" s="25">
        <v>2006735.14</v>
      </c>
      <c r="CK54" s="26">
        <v>1.84</v>
      </c>
      <c r="CL54" s="26">
        <v>1.85</v>
      </c>
      <c r="CM54" s="26">
        <v>1.86</v>
      </c>
      <c r="CN54" s="26">
        <v>1.9</v>
      </c>
      <c r="CO54" s="27">
        <v>0.60599999999999998</v>
      </c>
      <c r="CP54" s="27">
        <v>0.61899999999999999</v>
      </c>
      <c r="CQ54" s="27">
        <v>0.629</v>
      </c>
      <c r="CR54" s="28">
        <v>0.64</v>
      </c>
    </row>
    <row r="55" spans="1:96" ht="200" customHeight="1" x14ac:dyDescent="0.2">
      <c r="A55" s="30" t="s">
        <v>112</v>
      </c>
      <c r="B55" s="31"/>
      <c r="C55" s="31" t="str">
        <f>IF(A55="","自動表示",IF(B55="",VLOOKUP(A55,リスト!$C$2:$D$48,2,FALSE),VLOOKUP(一覧表!A55&amp;一覧表!B55,リスト!$C$49:$D$1789,2,FALSE)))</f>
        <v>460001</v>
      </c>
      <c r="D55" s="32" t="str">
        <f>IF(C55="自動表示","自動表示",VLOOKUP(C55,リスト!$D$2:$E$1789,2,FALSE))</f>
        <v>都道府県</v>
      </c>
      <c r="E55" s="30" t="s">
        <v>5</v>
      </c>
      <c r="F55" s="31" t="s">
        <v>3747</v>
      </c>
      <c r="G55" s="33">
        <v>10</v>
      </c>
      <c r="H55" s="31" t="str">
        <f t="shared" si="1"/>
        <v>10年</v>
      </c>
      <c r="I55" s="31" t="s">
        <v>3634</v>
      </c>
      <c r="J55" s="34">
        <v>158.80000000000001</v>
      </c>
      <c r="K55" s="31" t="s">
        <v>18</v>
      </c>
      <c r="L55" s="38" t="s">
        <v>4735</v>
      </c>
      <c r="M55" s="31" t="s">
        <v>18</v>
      </c>
      <c r="N55" s="31" t="s">
        <v>3634</v>
      </c>
      <c r="O55" s="38" t="s">
        <v>4736</v>
      </c>
      <c r="P55" s="31" t="s">
        <v>18</v>
      </c>
      <c r="Q55" s="38" t="s">
        <v>4737</v>
      </c>
      <c r="R55" s="31" t="s">
        <v>18</v>
      </c>
      <c r="S55" s="31" t="s">
        <v>3667</v>
      </c>
      <c r="T55" s="36">
        <v>251.4</v>
      </c>
      <c r="U55" s="36"/>
      <c r="V55" s="31" t="s">
        <v>18</v>
      </c>
      <c r="W55" s="59" t="s">
        <v>4738</v>
      </c>
      <c r="X55" s="37">
        <v>2021</v>
      </c>
      <c r="Y55" s="37">
        <v>2050</v>
      </c>
      <c r="Z55" s="37">
        <v>30</v>
      </c>
      <c r="AA55" s="36">
        <v>20700</v>
      </c>
      <c r="AB55" s="31" t="s">
        <v>18</v>
      </c>
      <c r="AC55" s="59" t="s">
        <v>4738</v>
      </c>
      <c r="AD55" s="37">
        <v>2021</v>
      </c>
      <c r="AE55" s="37">
        <v>2050</v>
      </c>
      <c r="AF55" s="37">
        <v>30</v>
      </c>
      <c r="AG55" s="36">
        <v>9562.5</v>
      </c>
      <c r="AH55" s="31" t="s">
        <v>18</v>
      </c>
      <c r="AI55" s="62" t="s">
        <v>4738</v>
      </c>
      <c r="AJ55" s="37">
        <v>2021</v>
      </c>
      <c r="AK55" s="37">
        <v>2050</v>
      </c>
      <c r="AL55" s="37">
        <v>30</v>
      </c>
      <c r="AM55" s="36">
        <v>11137.5</v>
      </c>
      <c r="AN55" s="31" t="s">
        <v>18</v>
      </c>
      <c r="AO55" s="38" t="s">
        <v>4739</v>
      </c>
      <c r="AP55" s="31" t="s">
        <v>18</v>
      </c>
      <c r="AQ55" s="38" t="s">
        <v>4740</v>
      </c>
      <c r="AR55" s="31" t="s">
        <v>18</v>
      </c>
      <c r="AS55" s="38" t="s">
        <v>4741</v>
      </c>
      <c r="AT55" s="31" t="s">
        <v>18</v>
      </c>
      <c r="AU55" s="38" t="s">
        <v>4742</v>
      </c>
      <c r="AV55" s="31" t="s">
        <v>18</v>
      </c>
      <c r="AW55" s="38" t="s">
        <v>4743</v>
      </c>
      <c r="AX55" s="31" t="s">
        <v>18</v>
      </c>
      <c r="AY55" s="38" t="s">
        <v>4744</v>
      </c>
      <c r="AZ55" s="31" t="s">
        <v>18</v>
      </c>
      <c r="BA55" s="38" t="s">
        <v>4745</v>
      </c>
      <c r="BB55" s="31" t="s">
        <v>18</v>
      </c>
      <c r="BC55" s="38" t="s">
        <v>4746</v>
      </c>
      <c r="BD55" s="31" t="s">
        <v>18</v>
      </c>
      <c r="BE55" s="38" t="s">
        <v>4747</v>
      </c>
      <c r="BF55" s="31" t="s">
        <v>18</v>
      </c>
      <c r="BG55" s="38" t="s">
        <v>4748</v>
      </c>
      <c r="BH55" s="31" t="s">
        <v>18</v>
      </c>
      <c r="BI55" s="38" t="s">
        <v>4749</v>
      </c>
      <c r="BJ55" s="39" t="s">
        <v>19</v>
      </c>
      <c r="BK55" s="39" t="s">
        <v>18</v>
      </c>
      <c r="BL55" s="39" t="s">
        <v>19</v>
      </c>
      <c r="BM55" s="39" t="s">
        <v>19</v>
      </c>
      <c r="BN55" s="31" t="s">
        <v>19</v>
      </c>
      <c r="BO55" s="38"/>
      <c r="BP55" s="31" t="s">
        <v>18</v>
      </c>
      <c r="BQ55" s="38" t="s">
        <v>4750</v>
      </c>
      <c r="BR55" s="31" t="s">
        <v>19</v>
      </c>
      <c r="BS55" s="38"/>
      <c r="BT55" s="31" t="s">
        <v>19</v>
      </c>
      <c r="BU55" s="31" t="s">
        <v>18</v>
      </c>
      <c r="BV55" s="31" t="s">
        <v>18</v>
      </c>
      <c r="BW55" s="38" t="s">
        <v>4751</v>
      </c>
      <c r="BX55" s="40"/>
      <c r="BY55" s="35"/>
      <c r="BZ55" s="31" t="s">
        <v>18</v>
      </c>
      <c r="CA55" s="67" t="s">
        <v>4752</v>
      </c>
      <c r="CB55" s="68" t="s">
        <v>4753</v>
      </c>
      <c r="CC55" s="24">
        <v>1617850</v>
      </c>
      <c r="CD55" s="24">
        <v>1605419</v>
      </c>
      <c r="CE55" s="24">
        <v>1591699</v>
      </c>
      <c r="CF55" s="24">
        <v>1576361</v>
      </c>
      <c r="CG55" s="25">
        <v>3840062</v>
      </c>
      <c r="CH55" s="25">
        <v>3522178</v>
      </c>
      <c r="CI55" s="25">
        <v>3497921</v>
      </c>
      <c r="CJ55" s="25">
        <v>3465695</v>
      </c>
      <c r="CK55" s="26">
        <v>2.37</v>
      </c>
      <c r="CL55" s="26">
        <v>2.19</v>
      </c>
      <c r="CM55" s="26">
        <v>2.2000000000000002</v>
      </c>
      <c r="CN55" s="26">
        <v>2.2000000000000002</v>
      </c>
      <c r="CO55" s="27">
        <v>0.60599999999999998</v>
      </c>
      <c r="CP55" s="27">
        <v>0.61899999999999999</v>
      </c>
      <c r="CQ55" s="27">
        <v>0.63200000000000001</v>
      </c>
      <c r="CR55" s="28">
        <v>0.64600000000000002</v>
      </c>
    </row>
    <row r="56" spans="1:96" ht="200" customHeight="1" thickBot="1" x14ac:dyDescent="0.25">
      <c r="A56" s="41" t="s">
        <v>114</v>
      </c>
      <c r="B56" s="42"/>
      <c r="C56" s="42" t="str">
        <f>IF(A56="","自動表示",IF(B56="",VLOOKUP(A56,リスト!$C$2:$D$48,2,FALSE),VLOOKUP(一覧表!A56&amp;一覧表!B56,リスト!$C$49:$D$1789,2,FALSE)))</f>
        <v>470007</v>
      </c>
      <c r="D56" s="43" t="str">
        <f>IF(C56="自動表示","自動表示",VLOOKUP(C56,リスト!$D$2:$E$1789,2,FALSE))</f>
        <v>都道府県</v>
      </c>
      <c r="E56" s="41" t="s">
        <v>3560</v>
      </c>
      <c r="F56" s="42" t="s">
        <v>3748</v>
      </c>
      <c r="G56" s="44">
        <v>10</v>
      </c>
      <c r="H56" s="42" t="str">
        <f t="shared" si="1"/>
        <v>10年</v>
      </c>
      <c r="I56" s="42" t="s">
        <v>3634</v>
      </c>
      <c r="J56" s="45">
        <v>146.69999999999999</v>
      </c>
      <c r="K56" s="42" t="s">
        <v>18</v>
      </c>
      <c r="L56" s="49" t="s">
        <v>4754</v>
      </c>
      <c r="M56" s="42" t="s">
        <v>18</v>
      </c>
      <c r="N56" s="42" t="s">
        <v>3634</v>
      </c>
      <c r="O56" s="49" t="s">
        <v>4755</v>
      </c>
      <c r="P56" s="42" t="s">
        <v>18</v>
      </c>
      <c r="Q56" s="49" t="s">
        <v>4756</v>
      </c>
      <c r="R56" s="42" t="s">
        <v>18</v>
      </c>
      <c r="S56" s="42" t="s">
        <v>3667</v>
      </c>
      <c r="T56" s="47">
        <v>404</v>
      </c>
      <c r="U56" s="47"/>
      <c r="V56" s="42" t="s">
        <v>18</v>
      </c>
      <c r="W56" s="60" t="s">
        <v>4757</v>
      </c>
      <c r="X56" s="48">
        <v>2022</v>
      </c>
      <c r="Y56" s="48">
        <v>2071</v>
      </c>
      <c r="Z56" s="48">
        <v>49</v>
      </c>
      <c r="AA56" s="47">
        <v>42378</v>
      </c>
      <c r="AB56" s="42" t="s">
        <v>18</v>
      </c>
      <c r="AC56" s="60" t="s">
        <v>4758</v>
      </c>
      <c r="AD56" s="48">
        <v>2022</v>
      </c>
      <c r="AE56" s="48">
        <v>2071</v>
      </c>
      <c r="AF56" s="48">
        <v>49</v>
      </c>
      <c r="AG56" s="47">
        <v>30134</v>
      </c>
      <c r="AH56" s="42" t="s">
        <v>18</v>
      </c>
      <c r="AI56" s="63" t="s">
        <v>4759</v>
      </c>
      <c r="AJ56" s="48">
        <v>2022</v>
      </c>
      <c r="AK56" s="48">
        <v>2071</v>
      </c>
      <c r="AL56" s="48">
        <v>49</v>
      </c>
      <c r="AM56" s="47">
        <v>12244</v>
      </c>
      <c r="AN56" s="42" t="s">
        <v>18</v>
      </c>
      <c r="AO56" s="49" t="s">
        <v>4760</v>
      </c>
      <c r="AP56" s="42" t="s">
        <v>18</v>
      </c>
      <c r="AQ56" s="49" t="s">
        <v>4761</v>
      </c>
      <c r="AR56" s="42" t="s">
        <v>18</v>
      </c>
      <c r="AS56" s="49" t="s">
        <v>4762</v>
      </c>
      <c r="AT56" s="42" t="s">
        <v>18</v>
      </c>
      <c r="AU56" s="49" t="s">
        <v>4763</v>
      </c>
      <c r="AV56" s="42" t="s">
        <v>18</v>
      </c>
      <c r="AW56" s="49" t="s">
        <v>4764</v>
      </c>
      <c r="AX56" s="42" t="s">
        <v>18</v>
      </c>
      <c r="AY56" s="49" t="s">
        <v>4765</v>
      </c>
      <c r="AZ56" s="42" t="s">
        <v>18</v>
      </c>
      <c r="BA56" s="49" t="s">
        <v>4766</v>
      </c>
      <c r="BB56" s="42" t="s">
        <v>18</v>
      </c>
      <c r="BC56" s="49" t="s">
        <v>4767</v>
      </c>
      <c r="BD56" s="42" t="s">
        <v>18</v>
      </c>
      <c r="BE56" s="49" t="s">
        <v>4768</v>
      </c>
      <c r="BF56" s="42" t="s">
        <v>18</v>
      </c>
      <c r="BG56" s="49" t="s">
        <v>4769</v>
      </c>
      <c r="BH56" s="42" t="s">
        <v>19</v>
      </c>
      <c r="BI56" s="49"/>
      <c r="BJ56" s="50" t="s">
        <v>19</v>
      </c>
      <c r="BK56" s="50" t="s">
        <v>19</v>
      </c>
      <c r="BL56" s="50" t="s">
        <v>19</v>
      </c>
      <c r="BM56" s="50" t="s">
        <v>19</v>
      </c>
      <c r="BN56" s="42" t="s">
        <v>18</v>
      </c>
      <c r="BO56" s="49" t="s">
        <v>4770</v>
      </c>
      <c r="BP56" s="42" t="s">
        <v>18</v>
      </c>
      <c r="BQ56" s="49" t="s">
        <v>4771</v>
      </c>
      <c r="BR56" s="42" t="s">
        <v>19</v>
      </c>
      <c r="BS56" s="49"/>
      <c r="BT56" s="42" t="s">
        <v>19</v>
      </c>
      <c r="BU56" s="42" t="s">
        <v>18</v>
      </c>
      <c r="BV56" s="42" t="s">
        <v>18</v>
      </c>
      <c r="BW56" s="49" t="s">
        <v>4772</v>
      </c>
      <c r="BX56" s="51"/>
      <c r="BY56" s="46"/>
      <c r="BZ56" s="42" t="s">
        <v>18</v>
      </c>
      <c r="CA56" s="69" t="s">
        <v>4773</v>
      </c>
      <c r="CB56" s="70" t="s">
        <v>4774</v>
      </c>
      <c r="CC56" s="52">
        <v>1485484</v>
      </c>
      <c r="CD56" s="52">
        <v>1485670</v>
      </c>
      <c r="CE56" s="52">
        <v>1485526</v>
      </c>
      <c r="CF56" s="52">
        <v>1485669</v>
      </c>
      <c r="CG56" s="53">
        <v>3740788</v>
      </c>
      <c r="CH56" s="53">
        <v>3783659.83</v>
      </c>
      <c r="CI56" s="53">
        <v>3825291.46</v>
      </c>
      <c r="CJ56" s="53">
        <v>3467245</v>
      </c>
      <c r="CK56" s="54">
        <v>2.52</v>
      </c>
      <c r="CL56" s="54">
        <v>2.5499999999999998</v>
      </c>
      <c r="CM56" s="54">
        <v>2.58</v>
      </c>
      <c r="CN56" s="54">
        <v>2.33</v>
      </c>
      <c r="CO56" s="55">
        <v>0.55800000000000005</v>
      </c>
      <c r="CP56" s="55">
        <v>0.56599999999999995</v>
      </c>
      <c r="CQ56" s="55">
        <v>0.57799999999999996</v>
      </c>
      <c r="CR56" s="56">
        <v>0.58899999999999997</v>
      </c>
    </row>
  </sheetData>
  <dataConsolidate/>
  <mergeCells count="143">
    <mergeCell ref="BS7:BS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BK5:BK6"/>
    <mergeCell ref="AO7:AO9"/>
    <mergeCell ref="AP3:AQ6"/>
    <mergeCell ref="BM7:BM9"/>
    <mergeCell ref="BH4:BI6"/>
    <mergeCell ref="BM5:BM6"/>
    <mergeCell ref="BJ5:BJ6"/>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G7:G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BL5:BL6"/>
    <mergeCell ref="AS7:AS9"/>
    <mergeCell ref="BC7:BC9"/>
    <mergeCell ref="AU7:AU9"/>
    <mergeCell ref="BJ7:BJ9"/>
    <mergeCell ref="BG7:BG9"/>
    <mergeCell ref="BF4:BG6"/>
    <mergeCell ref="BL7:BL9"/>
    <mergeCell ref="BH7:BH9"/>
    <mergeCell ref="AP7:AP9"/>
    <mergeCell ref="AQ7:AQ9"/>
    <mergeCell ref="AV7:AV9"/>
    <mergeCell ref="BF7:BF9"/>
    <mergeCell ref="BI7:BI9"/>
    <mergeCell ref="AR4:AS6"/>
    <mergeCell ref="AT7:AT9"/>
    <mergeCell ref="AT4:AU6"/>
    <mergeCell ref="BE7:BE9"/>
    <mergeCell ref="BA7:BA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s>
  <phoneticPr fontId="1"/>
  <dataValidations count="11">
    <dataValidation imeMode="on" showInputMessage="1" showErrorMessage="1" sqref="F10:F56" xr:uid="{00000000-0002-0000-0000-000000000000}"/>
    <dataValidation imeMode="on" allowBlank="1" showInputMessage="1" showErrorMessage="1" sqref="Q10:Q56 L10:L56 CA10:CB56 AO10:AO56 AS10:AS56 BW10:BW56 O10:O56 AQ10:AQ56 BY10:BY56" xr:uid="{00000000-0002-0000-0000-000001000000}"/>
    <dataValidation type="decimal" imeMode="disabled" operator="greaterThanOrEqual" allowBlank="1" showInputMessage="1" showErrorMessage="1" sqref="J10:J56" xr:uid="{00000000-0002-0000-0000-000002000000}">
      <formula1>0</formula1>
    </dataValidation>
    <dataValidation type="decimal" imeMode="disabled" operator="greaterThanOrEqual" allowBlank="1" showInputMessage="1" sqref="CO10:CR56" xr:uid="{00000000-0002-0000-0000-000003000000}">
      <formula1>0</formula1>
    </dataValidation>
    <dataValidation type="whole" imeMode="disabled" operator="greaterThanOrEqual" allowBlank="1" showInputMessage="1" sqref="CC10:CJ56" xr:uid="{00000000-0002-0000-0000-000004000000}">
      <formula1>0</formula1>
    </dataValidation>
    <dataValidation imeMode="disabled" allowBlank="1" showInputMessage="1" showErrorMessage="1" sqref="AF10:AF56 Z10:Z56 T10:U56 AL10:AM56" xr:uid="{E80F53AF-81DD-44B7-B46F-E57DE3C5A20A}"/>
    <dataValidation type="whole" imeMode="disabled" allowBlank="1" showInputMessage="1" showErrorMessage="1" sqref="AD10:AE56 X10:Y56 AJ10:AK56" xr:uid="{457B058C-AAA9-45C6-97A1-DA72614B0B6E}">
      <formula1>1900</formula1>
      <formula2>2500</formula2>
    </dataValidation>
    <dataValidation type="list" allowBlank="1" showInputMessage="1" showErrorMessage="1" sqref="B10:B56"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56"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56"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46" fitToWidth="0" orientation="landscape" r:id="rId1"/>
  <headerFooter>
    <oddFooter>&amp;P / &amp;N ページ</oddFooter>
  </headerFooter>
  <colBreaks count="4" manualBreakCount="4">
    <brk id="21" max="15" man="1"/>
    <brk id="39" max="15" man="1"/>
    <brk id="53" max="15" man="1"/>
    <brk id="73" max="1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G10:G56</xm:sqref>
        </x14:dataValidation>
        <x14:dataValidation type="list" allowBlank="1" showInputMessage="1" showErrorMessage="1" xr:uid="{00000000-0002-0000-0000-000007000000}">
          <x14:formula1>
            <xm:f>リスト!$J$1:$J$3</xm:f>
          </x14:formula1>
          <xm:sqref>BT10:BU56 BP10:BP56 BR10:BR56 BH10:BH56 BJ10:BN56</xm:sqref>
        </x14:dataValidation>
        <x14:dataValidation type="list" allowBlank="1" showInputMessage="1" showErrorMessage="1" xr:uid="{00000000-0002-0000-0000-000008000000}">
          <x14:formula1>
            <xm:f>リスト!$C$1:$C$48</xm:f>
          </x14:formula1>
          <xm:sqref>A10:A56</xm:sqref>
        </x14:dataValidation>
        <x14:dataValidation type="list" imeMode="on" allowBlank="1" showInputMessage="1" showErrorMessage="1" xr:uid="{09B68EB6-6DDC-4A19-9BC5-19BC20AAD25A}">
          <x14:formula1>
            <xm:f>リスト!$J$1:$J$3</xm:f>
          </x14:formula1>
          <xm:sqref>AP10:AP56 BZ10:BZ56 K10:K56 M10:M56 P10:P56 R10:R56 V10:V56 AB10:AB56 AH10:AH56 AN10:AN56 AR10:AR56 AT10:AT56 AV10:AV56 AX10:AX56 AZ10:AZ56 BB10:BB56 BD10:BD56 BF10:BF56 BV10:BV56</xm:sqref>
        </x14:dataValidation>
        <x14:dataValidation type="list" allowBlank="1" showInputMessage="1" showErrorMessage="1" xr:uid="{CE0029BC-463A-46DE-9170-DE3711C086C3}">
          <x14:formula1>
            <xm:f>リスト!$G$2:$G$19</xm:f>
          </x14:formula1>
          <xm:sqref>E10:E56</xm:sqref>
        </x14:dataValidation>
        <x14:dataValidation type="list" allowBlank="1" showInputMessage="1" showErrorMessage="1" xr:uid="{9E9D9ECF-C27B-4BF5-B97C-0D4D84258206}">
          <x14:formula1>
            <xm:f>リスト!$I$1:$I$22</xm:f>
          </x14:formula1>
          <xm:sqref>N10:N56 I10:I56</xm:sqref>
        </x14:dataValidation>
        <x14:dataValidation type="list" allowBlank="1" showInputMessage="1" showErrorMessage="1" xr:uid="{D0E594C7-A721-4EB0-B3A9-2D4445DA52B7}">
          <x14:formula1>
            <xm:f>リスト!$K$2:$K$3</xm:f>
          </x14:formula1>
          <xm:sqref>S10:S56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Props1.xml><?xml version="1.0" encoding="utf-8"?>
<ds:datastoreItem xmlns:ds="http://schemas.openxmlformats.org/officeDocument/2006/customXml" ds:itemID="{96EA12D8-C497-43AD-963D-70A4380F7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FCB7D946-4BA2-4425-BF78-4B30D4BDAB84}">
  <ds:schemaRefs>
    <ds:schemaRef ds:uri="http://schemas.openxmlformats.org/package/2006/metadata/core-properties"/>
    <ds:schemaRef ds:uri="http://purl.org/dc/terms/"/>
    <ds:schemaRef ds:uri="http://schemas.microsoft.com/office/2006/metadata/properties"/>
    <ds:schemaRef ds:uri="fd32c9f7-8932-4d07-b49b-91c8a1e26893"/>
    <ds:schemaRef ds:uri="http://schemas.microsoft.com/office/infopath/2007/PartnerControls"/>
    <ds:schemaRef ds:uri="http://schemas.microsoft.com/office/2006/documentManagement/types"/>
    <ds:schemaRef ds:uri="http://purl.org/dc/dcmitype/"/>
    <ds:schemaRef ds:uri="http://www.w3.org/XML/1998/namespace"/>
    <ds:schemaRef ds:uri="a4e28f63-7028-4a93-8047-9653a98e0e88"/>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