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C:\Users\工藤早季(KUDOSaki)\Downloads\"/>
    </mc:Choice>
  </mc:AlternateContent>
  <xr:revisionPtr revIDLastSave="0" documentId="13_ncr:1_{A7F0F827-7931-4E3A-9623-98874B39E981}" xr6:coauthVersionLast="47" xr6:coauthVersionMax="47" xr10:uidLastSave="{00000000-0000-0000-0000-000000000000}"/>
  <bookViews>
    <workbookView xWindow="28680" yWindow="-120" windowWidth="29040" windowHeight="15720" xr2:uid="{00000000-000D-0000-FFFF-FFFF00000000}"/>
  </bookViews>
  <sheets>
    <sheet name="一覧表" sheetId="10" r:id="rId1"/>
    <sheet name="リスト" sheetId="6" state="hidden" r:id="rId2"/>
  </sheets>
  <definedNames>
    <definedName name="_xlnm._FilterDatabase" localSheetId="1" hidden="1">リスト!$A$2:$J$1789</definedName>
    <definedName name="_xlnm._FilterDatabase" localSheetId="0" hidden="1">一覧表!$A$8:$CR$8</definedName>
    <definedName name="_xlnm.Print_Area" localSheetId="0">一覧表!$A$1:$CR$28</definedName>
    <definedName name="_xlnm.Print_Titles" localSheetId="0">一覧表!$1:$8</definedName>
    <definedName name="愛知県">リスト!$B$1033:$B$1086</definedName>
    <definedName name="愛媛県">リスト!$B$1462:$B$1481</definedName>
    <definedName name="茨城県">リスト!$B$455:$B$498</definedName>
    <definedName name="岡山県">リスト!$B$1352:$B$1378</definedName>
    <definedName name="沖縄県">リスト!$B$1749:$B$1789</definedName>
    <definedName name="岩手県">リスト!$B$268:$B$300</definedName>
    <definedName name="岐阜県">リスト!$B$956:$B$997</definedName>
    <definedName name="宮崎県">リスト!$B$1680:$B$1705</definedName>
    <definedName name="宮城県">リスト!$B$301:$B$335</definedName>
    <definedName name="京都府">リスト!$B$1135:$B$1160</definedName>
    <definedName name="熊本県">リスト!$B$1617:$B$1661</definedName>
    <definedName name="群馬県">リスト!$B$524:$B$558</definedName>
    <definedName name="広島県">リスト!$B$1379:$B$1401</definedName>
    <definedName name="香川県">リスト!$B$1445:$B$1461</definedName>
    <definedName name="高知県">リスト!$B$1482:$B$1515</definedName>
    <definedName name="佐賀県">リスト!$B$1576:$B$1595</definedName>
    <definedName name="埼玉県">リスト!$B$559:$B$621</definedName>
    <definedName name="三重県">リスト!$B$1087:$B$1115</definedName>
    <definedName name="山形県">リスト!$B$361:$B$395</definedName>
    <definedName name="山口県">リスト!$B$1402:$B$1420</definedName>
    <definedName name="山梨県">リスト!$B$852:$B$878</definedName>
    <definedName name="滋賀県">リスト!$B$1116:$B$1134</definedName>
    <definedName name="鹿児島県">リスト!$B$1706:$B$1748</definedName>
    <definedName name="秋田県">リスト!$B$336:$B$360</definedName>
    <definedName name="新潟県">リスト!$B$771:$B$800</definedName>
    <definedName name="神奈川県">リスト!$B$738:$B$770</definedName>
    <definedName name="青森県">リスト!$B$228:$B$267</definedName>
    <definedName name="静岡県">リスト!$B$998:$B$1032</definedName>
    <definedName name="石川県">リスト!$B$816:$B$834</definedName>
    <definedName name="千葉県">リスト!$B$622:$B$675</definedName>
    <definedName name="大阪府">リスト!$B$1161:$B$1203</definedName>
    <definedName name="大分県">リスト!$B$1662:$B$1679</definedName>
    <definedName name="長崎県">リスト!$B$1596:$B$1616</definedName>
    <definedName name="長野県">リスト!$B$879:$B$955</definedName>
    <definedName name="鳥取県">リスト!$B$1314:$B$1332</definedName>
    <definedName name="島根県">リスト!$B$1333:$B$1351</definedName>
    <definedName name="東京都">リスト!$B$676:$B$737</definedName>
    <definedName name="徳島県">リスト!$B$1421:$B$1444</definedName>
    <definedName name="栃木県">リスト!$B$499:$B$523</definedName>
    <definedName name="奈良県">リスト!$B$1245:$B$1283</definedName>
    <definedName name="富山県">リスト!$B$801:$B$815</definedName>
    <definedName name="福井県">リスト!$B$835:$B$851</definedName>
    <definedName name="福岡県">リスト!$B$1516:$B$1575</definedName>
    <definedName name="福島県">リスト!$B$396:$B$454</definedName>
    <definedName name="兵庫県">リスト!$B$1204:$B$1244</definedName>
    <definedName name="北海道">リスト!$B$49:$B$227</definedName>
    <definedName name="和歌山県">リスト!$B$1284:$B$1313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10" l="1"/>
  <c r="D29" i="10" s="1"/>
  <c r="H29" i="10"/>
  <c r="C30" i="10"/>
  <c r="D30" i="10" s="1"/>
  <c r="H30" i="10"/>
  <c r="C31" i="10"/>
  <c r="D31" i="10" s="1"/>
  <c r="H31" i="10"/>
  <c r="C32" i="10"/>
  <c r="D32" i="10" s="1"/>
  <c r="H32" i="10"/>
  <c r="C33" i="10"/>
  <c r="D33" i="10" s="1"/>
  <c r="H33" i="10"/>
  <c r="C34" i="10"/>
  <c r="D34" i="10" s="1"/>
  <c r="H34" i="10"/>
  <c r="C35" i="10"/>
  <c r="D35" i="10" s="1"/>
  <c r="H35" i="10"/>
  <c r="C36" i="10"/>
  <c r="D36" i="10" s="1"/>
  <c r="H36" i="10"/>
  <c r="C37" i="10"/>
  <c r="D37" i="10" s="1"/>
  <c r="H37" i="10"/>
  <c r="C38" i="10"/>
  <c r="D38" i="10" s="1"/>
  <c r="H38" i="10"/>
  <c r="C39" i="10"/>
  <c r="D39" i="10" s="1"/>
  <c r="H39" i="10"/>
  <c r="C40" i="10"/>
  <c r="D40" i="10" s="1"/>
  <c r="H40" i="10"/>
  <c r="C41" i="10"/>
  <c r="D41" i="10" s="1"/>
  <c r="H41" i="10"/>
  <c r="C42" i="10"/>
  <c r="D42" i="10" s="1"/>
  <c r="H42" i="10"/>
  <c r="C43" i="10"/>
  <c r="D43" i="10" s="1"/>
  <c r="H43" i="10"/>
  <c r="C44" i="10"/>
  <c r="D44" i="10" s="1"/>
  <c r="H44" i="10"/>
  <c r="C45" i="10"/>
  <c r="D45" i="10" s="1"/>
  <c r="H45" i="10"/>
  <c r="C46" i="10"/>
  <c r="D46" i="10" s="1"/>
  <c r="H46" i="10"/>
  <c r="C47" i="10"/>
  <c r="D47" i="10" s="1"/>
  <c r="H47" i="10"/>
  <c r="C48" i="10"/>
  <c r="D48" i="10" s="1"/>
  <c r="H48" i="10"/>
  <c r="C49" i="10"/>
  <c r="D49" i="10" s="1"/>
  <c r="H49" i="10"/>
  <c r="C50" i="10"/>
  <c r="D50" i="10" s="1"/>
  <c r="H50" i="10"/>
  <c r="C51" i="10"/>
  <c r="D51" i="10" s="1"/>
  <c r="H51" i="10"/>
  <c r="C52" i="10"/>
  <c r="D52" i="10" s="1"/>
  <c r="H52" i="10"/>
  <c r="C53" i="10"/>
  <c r="D53" i="10" s="1"/>
  <c r="H53" i="10"/>
  <c r="C54" i="10"/>
  <c r="D54" i="10" s="1"/>
  <c r="H54" i="10"/>
  <c r="C55" i="10"/>
  <c r="D55" i="10" s="1"/>
  <c r="H55" i="10"/>
  <c r="C56" i="10"/>
  <c r="D56" i="10" s="1"/>
  <c r="H56" i="10"/>
  <c r="C57" i="10"/>
  <c r="D57" i="10" s="1"/>
  <c r="H57" i="10"/>
  <c r="C58" i="10"/>
  <c r="D58" i="10" s="1"/>
  <c r="H58" i="10"/>
  <c r="C59" i="10"/>
  <c r="D59" i="10" s="1"/>
  <c r="H59" i="10"/>
  <c r="C60" i="10"/>
  <c r="D60" i="10" s="1"/>
  <c r="H60" i="10"/>
  <c r="C61" i="10"/>
  <c r="D61" i="10" s="1"/>
  <c r="H61" i="10"/>
  <c r="C62" i="10"/>
  <c r="D62" i="10" s="1"/>
  <c r="H62" i="10"/>
  <c r="C63" i="10"/>
  <c r="D63" i="10" s="1"/>
  <c r="H63" i="10"/>
  <c r="C64" i="10"/>
  <c r="D64" i="10" s="1"/>
  <c r="H64" i="10"/>
  <c r="C65" i="10"/>
  <c r="D65" i="10" s="1"/>
  <c r="H65" i="10"/>
  <c r="C66" i="10"/>
  <c r="D66" i="10" s="1"/>
  <c r="H66" i="10"/>
  <c r="C67" i="10"/>
  <c r="D67" i="10" s="1"/>
  <c r="H67" i="10"/>
  <c r="C68" i="10"/>
  <c r="D68" i="10" s="1"/>
  <c r="H68" i="10"/>
  <c r="C69" i="10"/>
  <c r="D69" i="10" s="1"/>
  <c r="H69" i="10"/>
  <c r="C70" i="10"/>
  <c r="D70" i="10" s="1"/>
  <c r="H70" i="10"/>
  <c r="C71" i="10"/>
  <c r="D71" i="10" s="1"/>
  <c r="H71" i="10"/>
  <c r="C72" i="10"/>
  <c r="D72" i="10" s="1"/>
  <c r="H72" i="10"/>
  <c r="C73" i="10"/>
  <c r="D73" i="10" s="1"/>
  <c r="H73" i="10"/>
  <c r="C74" i="10"/>
  <c r="D74" i="10" s="1"/>
  <c r="H74" i="10"/>
  <c r="C75" i="10"/>
  <c r="D75" i="10" s="1"/>
  <c r="H75" i="10"/>
  <c r="C76" i="10"/>
  <c r="D76" i="10" s="1"/>
  <c r="H76" i="10"/>
  <c r="C77" i="10"/>
  <c r="D77" i="10" s="1"/>
  <c r="H77" i="10"/>
  <c r="C78" i="10"/>
  <c r="D78" i="10" s="1"/>
  <c r="H78" i="10"/>
  <c r="C79" i="10"/>
  <c r="D79" i="10" s="1"/>
  <c r="H79" i="10"/>
  <c r="C80" i="10"/>
  <c r="D80" i="10" s="1"/>
  <c r="H80" i="10"/>
  <c r="C81" i="10"/>
  <c r="D81" i="10" s="1"/>
  <c r="H81" i="10"/>
  <c r="C82" i="10"/>
  <c r="D82" i="10" s="1"/>
  <c r="H82" i="10"/>
  <c r="C83" i="10"/>
  <c r="D83" i="10" s="1"/>
  <c r="H83" i="10"/>
  <c r="C84" i="10"/>
  <c r="D84" i="10" s="1"/>
  <c r="H84" i="10"/>
  <c r="C85" i="10"/>
  <c r="D85" i="10" s="1"/>
  <c r="H85" i="10"/>
  <c r="C86" i="10"/>
  <c r="D86" i="10" s="1"/>
  <c r="H86" i="10"/>
  <c r="C87" i="10"/>
  <c r="D87" i="10" s="1"/>
  <c r="H87" i="10"/>
  <c r="C88" i="10"/>
  <c r="D88" i="10" s="1"/>
  <c r="H88" i="10"/>
  <c r="C89" i="10"/>
  <c r="D89" i="10" s="1"/>
  <c r="H89" i="10"/>
  <c r="C90" i="10"/>
  <c r="D90" i="10" s="1"/>
  <c r="H90" i="10"/>
  <c r="C91" i="10"/>
  <c r="D91" i="10" s="1"/>
  <c r="H91" i="10"/>
  <c r="C92" i="10"/>
  <c r="D92" i="10" s="1"/>
  <c r="H92" i="10"/>
  <c r="C93" i="10"/>
  <c r="D93" i="10" s="1"/>
  <c r="H93" i="10"/>
  <c r="C94" i="10"/>
  <c r="D94" i="10" s="1"/>
  <c r="H94" i="10"/>
  <c r="C95" i="10"/>
  <c r="D95" i="10" s="1"/>
  <c r="H95" i="10"/>
  <c r="C96" i="10"/>
  <c r="D96" i="10" s="1"/>
  <c r="H96" i="10"/>
  <c r="C97" i="10"/>
  <c r="D97" i="10" s="1"/>
  <c r="H97" i="10"/>
  <c r="C98" i="10"/>
  <c r="D98" i="10" s="1"/>
  <c r="H98" i="10"/>
  <c r="C99" i="10"/>
  <c r="D99" i="10" s="1"/>
  <c r="H99" i="10"/>
  <c r="C100" i="10"/>
  <c r="D100" i="10" s="1"/>
  <c r="H100" i="10"/>
  <c r="C101" i="10"/>
  <c r="D101" i="10" s="1"/>
  <c r="H101" i="10"/>
  <c r="C102" i="10"/>
  <c r="D102" i="10" s="1"/>
  <c r="H102" i="10"/>
  <c r="C103" i="10"/>
  <c r="D103" i="10" s="1"/>
  <c r="H103" i="10"/>
  <c r="C104" i="10"/>
  <c r="D104" i="10" s="1"/>
  <c r="H104" i="10"/>
  <c r="C105" i="10"/>
  <c r="D105" i="10" s="1"/>
  <c r="H105" i="10"/>
  <c r="C106" i="10"/>
  <c r="D106" i="10" s="1"/>
  <c r="H106" i="10"/>
  <c r="C107" i="10"/>
  <c r="D107" i="10" s="1"/>
  <c r="H107" i="10"/>
  <c r="C108" i="10"/>
  <c r="D108" i="10" s="1"/>
  <c r="H108" i="10"/>
  <c r="C109" i="10"/>
  <c r="D109" i="10" s="1"/>
  <c r="H109" i="10"/>
  <c r="C110" i="10"/>
  <c r="D110" i="10" s="1"/>
  <c r="H110" i="10"/>
  <c r="C111" i="10"/>
  <c r="D111" i="10" s="1"/>
  <c r="H111" i="10"/>
  <c r="C112" i="10"/>
  <c r="D112" i="10" s="1"/>
  <c r="H112" i="10"/>
  <c r="C113" i="10"/>
  <c r="D113" i="10" s="1"/>
  <c r="H113" i="10"/>
  <c r="C114" i="10"/>
  <c r="D114" i="10" s="1"/>
  <c r="H114" i="10"/>
  <c r="C115" i="10"/>
  <c r="D115" i="10" s="1"/>
  <c r="H115" i="10"/>
  <c r="C116" i="10"/>
  <c r="D116" i="10" s="1"/>
  <c r="H116" i="10"/>
  <c r="C117" i="10"/>
  <c r="D117" i="10" s="1"/>
  <c r="H117" i="10"/>
  <c r="C118" i="10"/>
  <c r="D118" i="10" s="1"/>
  <c r="H118" i="10"/>
  <c r="C119" i="10"/>
  <c r="D119" i="10" s="1"/>
  <c r="H119" i="10"/>
  <c r="C120" i="10"/>
  <c r="D120" i="10" s="1"/>
  <c r="H120" i="10"/>
  <c r="C121" i="10"/>
  <c r="D121" i="10" s="1"/>
  <c r="H121" i="10"/>
  <c r="C122" i="10"/>
  <c r="D122" i="10" s="1"/>
  <c r="H122" i="10"/>
  <c r="C123" i="10"/>
  <c r="D123" i="10" s="1"/>
  <c r="H123" i="10"/>
  <c r="C124" i="10"/>
  <c r="D124" i="10" s="1"/>
  <c r="H124" i="10"/>
  <c r="C125" i="10"/>
  <c r="D125" i="10" s="1"/>
  <c r="H125" i="10"/>
  <c r="C126" i="10"/>
  <c r="D126" i="10" s="1"/>
  <c r="H126" i="10"/>
  <c r="C127" i="10"/>
  <c r="D127" i="10" s="1"/>
  <c r="H127" i="10"/>
  <c r="C128" i="10"/>
  <c r="D128" i="10" s="1"/>
  <c r="H128" i="10"/>
  <c r="C129" i="10"/>
  <c r="D129" i="10" s="1"/>
  <c r="H129" i="10"/>
  <c r="C130" i="10"/>
  <c r="D130" i="10" s="1"/>
  <c r="H130" i="10"/>
  <c r="C131" i="10"/>
  <c r="D131" i="10" s="1"/>
  <c r="H131" i="10"/>
  <c r="C132" i="10"/>
  <c r="D132" i="10" s="1"/>
  <c r="H132" i="10"/>
  <c r="C133" i="10"/>
  <c r="D133" i="10" s="1"/>
  <c r="H133" i="10"/>
  <c r="C134" i="10"/>
  <c r="D134" i="10" s="1"/>
  <c r="H134" i="10"/>
  <c r="C135" i="10"/>
  <c r="D135" i="10" s="1"/>
  <c r="H135" i="10"/>
  <c r="C136" i="10"/>
  <c r="D136" i="10" s="1"/>
  <c r="H136" i="10"/>
  <c r="C137" i="10"/>
  <c r="D137" i="10" s="1"/>
  <c r="H137" i="10"/>
  <c r="C138" i="10"/>
  <c r="D138" i="10" s="1"/>
  <c r="H138" i="10"/>
  <c r="C139" i="10"/>
  <c r="D139" i="10" s="1"/>
  <c r="H139" i="10"/>
  <c r="C140" i="10"/>
  <c r="D140" i="10" s="1"/>
  <c r="H140" i="10"/>
  <c r="C141" i="10"/>
  <c r="D141" i="10" s="1"/>
  <c r="H141" i="10"/>
  <c r="C142" i="10"/>
  <c r="D142" i="10" s="1"/>
  <c r="H142" i="10"/>
  <c r="C143" i="10"/>
  <c r="D143" i="10" s="1"/>
  <c r="H143" i="10"/>
  <c r="C144" i="10"/>
  <c r="D144" i="10" s="1"/>
  <c r="H144" i="10"/>
  <c r="C145" i="10"/>
  <c r="D145" i="10" s="1"/>
  <c r="H145" i="10"/>
  <c r="C146" i="10"/>
  <c r="D146" i="10" s="1"/>
  <c r="H146" i="10"/>
  <c r="C147" i="10"/>
  <c r="D147" i="10" s="1"/>
  <c r="H147" i="10"/>
  <c r="C148" i="10"/>
  <c r="D148" i="10" s="1"/>
  <c r="H148" i="10"/>
  <c r="C149" i="10"/>
  <c r="D149" i="10" s="1"/>
  <c r="H149" i="10"/>
  <c r="C150" i="10"/>
  <c r="D150" i="10" s="1"/>
  <c r="H150" i="10"/>
  <c r="C151" i="10"/>
  <c r="D151" i="10" s="1"/>
  <c r="H151" i="10"/>
  <c r="C152" i="10"/>
  <c r="D152" i="10" s="1"/>
  <c r="H152" i="10"/>
  <c r="C153" i="10"/>
  <c r="D153" i="10" s="1"/>
  <c r="H153" i="10"/>
  <c r="C154" i="10"/>
  <c r="D154" i="10" s="1"/>
  <c r="H154" i="10"/>
  <c r="C155" i="10"/>
  <c r="D155" i="10" s="1"/>
  <c r="H155" i="10"/>
  <c r="C156" i="10"/>
  <c r="D156" i="10" s="1"/>
  <c r="H156" i="10"/>
  <c r="C157" i="10"/>
  <c r="D157" i="10" s="1"/>
  <c r="H157" i="10"/>
  <c r="C158" i="10"/>
  <c r="D158" i="10" s="1"/>
  <c r="H158" i="10"/>
  <c r="C159" i="10"/>
  <c r="D159" i="10" s="1"/>
  <c r="H159" i="10"/>
  <c r="C160" i="10"/>
  <c r="D160" i="10" s="1"/>
  <c r="H160" i="10"/>
  <c r="C161" i="10"/>
  <c r="D161" i="10" s="1"/>
  <c r="H161" i="10"/>
  <c r="C162" i="10"/>
  <c r="D162" i="10" s="1"/>
  <c r="H162" i="10"/>
  <c r="C163" i="10"/>
  <c r="D163" i="10" s="1"/>
  <c r="H163" i="10"/>
  <c r="C164" i="10"/>
  <c r="D164" i="10" s="1"/>
  <c r="H164" i="10"/>
  <c r="C165" i="10"/>
  <c r="D165" i="10" s="1"/>
  <c r="H165" i="10"/>
  <c r="C166" i="10"/>
  <c r="D166" i="10" s="1"/>
  <c r="H166" i="10"/>
  <c r="C167" i="10"/>
  <c r="D167" i="10" s="1"/>
  <c r="H167" i="10"/>
  <c r="C168" i="10"/>
  <c r="D168" i="10" s="1"/>
  <c r="H168" i="10"/>
  <c r="C169" i="10"/>
  <c r="D169" i="10" s="1"/>
  <c r="H169" i="10"/>
  <c r="C170" i="10"/>
  <c r="D170" i="10" s="1"/>
  <c r="H170" i="10"/>
  <c r="C171" i="10"/>
  <c r="D171" i="10" s="1"/>
  <c r="H171" i="10"/>
  <c r="C172" i="10"/>
  <c r="D172" i="10" s="1"/>
  <c r="H172" i="10"/>
  <c r="C173" i="10"/>
  <c r="D173" i="10" s="1"/>
  <c r="H173" i="10"/>
  <c r="C174" i="10"/>
  <c r="D174" i="10" s="1"/>
  <c r="H174" i="10"/>
  <c r="C175" i="10"/>
  <c r="D175" i="10" s="1"/>
  <c r="H175" i="10"/>
  <c r="C176" i="10"/>
  <c r="D176" i="10" s="1"/>
  <c r="H176" i="10"/>
  <c r="C177" i="10"/>
  <c r="D177" i="10" s="1"/>
  <c r="H177" i="10"/>
  <c r="C178" i="10"/>
  <c r="D178" i="10" s="1"/>
  <c r="H178" i="10"/>
  <c r="C179" i="10"/>
  <c r="D179" i="10" s="1"/>
  <c r="H179" i="10"/>
  <c r="C180" i="10"/>
  <c r="D180" i="10" s="1"/>
  <c r="H180" i="10"/>
  <c r="C181" i="10"/>
  <c r="D181" i="10" s="1"/>
  <c r="H181" i="10"/>
  <c r="C182" i="10"/>
  <c r="D182" i="10" s="1"/>
  <c r="H182" i="10"/>
  <c r="C183" i="10"/>
  <c r="D183" i="10" s="1"/>
  <c r="H183" i="10"/>
  <c r="C184" i="10"/>
  <c r="D184" i="10" s="1"/>
  <c r="H184" i="10"/>
  <c r="C185" i="10"/>
  <c r="D185" i="10" s="1"/>
  <c r="H185" i="10"/>
  <c r="C186" i="10"/>
  <c r="D186" i="10" s="1"/>
  <c r="H186" i="10"/>
  <c r="C187" i="10"/>
  <c r="D187" i="10" s="1"/>
  <c r="H187" i="10"/>
  <c r="C188" i="10"/>
  <c r="D188" i="10" s="1"/>
  <c r="H188" i="10"/>
  <c r="C189" i="10"/>
  <c r="D189" i="10" s="1"/>
  <c r="H189" i="10"/>
  <c r="C190" i="10"/>
  <c r="D190" i="10" s="1"/>
  <c r="H190" i="10"/>
  <c r="C191" i="10"/>
  <c r="D191" i="10" s="1"/>
  <c r="H191" i="10"/>
  <c r="C192" i="10"/>
  <c r="D192" i="10" s="1"/>
  <c r="H192" i="10"/>
  <c r="C193" i="10"/>
  <c r="D193" i="10" s="1"/>
  <c r="H193" i="10"/>
  <c r="C194" i="10"/>
  <c r="D194" i="10" s="1"/>
  <c r="H194" i="10"/>
  <c r="C195" i="10"/>
  <c r="D195" i="10" s="1"/>
  <c r="H195" i="10"/>
  <c r="C196" i="10"/>
  <c r="D196" i="10" s="1"/>
  <c r="H196" i="10"/>
  <c r="C197" i="10"/>
  <c r="D197" i="10" s="1"/>
  <c r="H197" i="10"/>
  <c r="C198" i="10"/>
  <c r="D198" i="10" s="1"/>
  <c r="H198" i="10"/>
  <c r="C199" i="10"/>
  <c r="D199" i="10" s="1"/>
  <c r="H199" i="10"/>
  <c r="C200" i="10"/>
  <c r="D200" i="10" s="1"/>
  <c r="H200" i="10"/>
  <c r="C201" i="10"/>
  <c r="D201" i="10" s="1"/>
  <c r="H201" i="10"/>
  <c r="C202" i="10"/>
  <c r="D202" i="10" s="1"/>
  <c r="H202" i="10"/>
  <c r="C203" i="10"/>
  <c r="D203" i="10" s="1"/>
  <c r="H203" i="10"/>
  <c r="C204" i="10"/>
  <c r="D204" i="10" s="1"/>
  <c r="H204" i="10"/>
  <c r="C205" i="10"/>
  <c r="D205" i="10" s="1"/>
  <c r="H205" i="10"/>
  <c r="C206" i="10"/>
  <c r="D206" i="10" s="1"/>
  <c r="H206" i="10"/>
  <c r="C207" i="10"/>
  <c r="D207" i="10" s="1"/>
  <c r="H207" i="10"/>
  <c r="C208" i="10"/>
  <c r="D208" i="10" s="1"/>
  <c r="H208" i="10"/>
  <c r="C209" i="10"/>
  <c r="D209" i="10" s="1"/>
  <c r="H209" i="10"/>
  <c r="C210" i="10"/>
  <c r="D210" i="10" s="1"/>
  <c r="H210" i="10"/>
  <c r="C211" i="10"/>
  <c r="D211" i="10" s="1"/>
  <c r="H211" i="10"/>
  <c r="C212" i="10"/>
  <c r="D212" i="10" s="1"/>
  <c r="H212" i="10"/>
  <c r="C213" i="10"/>
  <c r="D213" i="10" s="1"/>
  <c r="H213" i="10"/>
  <c r="C214" i="10"/>
  <c r="D214" i="10" s="1"/>
  <c r="H214" i="10"/>
  <c r="C215" i="10"/>
  <c r="D215" i="10" s="1"/>
  <c r="H215" i="10"/>
  <c r="C216" i="10"/>
  <c r="D216" i="10" s="1"/>
  <c r="H216" i="10"/>
  <c r="C217" i="10"/>
  <c r="D217" i="10" s="1"/>
  <c r="H217" i="10"/>
  <c r="C218" i="10"/>
  <c r="D218" i="10" s="1"/>
  <c r="H218" i="10"/>
  <c r="C219" i="10"/>
  <c r="D219" i="10" s="1"/>
  <c r="H219" i="10"/>
  <c r="C220" i="10"/>
  <c r="D220" i="10" s="1"/>
  <c r="H220" i="10"/>
  <c r="C221" i="10"/>
  <c r="D221" i="10" s="1"/>
  <c r="H221" i="10"/>
  <c r="C222" i="10"/>
  <c r="D222" i="10" s="1"/>
  <c r="H222" i="10"/>
  <c r="C223" i="10"/>
  <c r="D223" i="10" s="1"/>
  <c r="H223" i="10"/>
  <c r="C224" i="10"/>
  <c r="D224" i="10" s="1"/>
  <c r="H224" i="10"/>
  <c r="C225" i="10"/>
  <c r="D225" i="10" s="1"/>
  <c r="H225" i="10"/>
  <c r="C226" i="10"/>
  <c r="D226" i="10" s="1"/>
  <c r="H226" i="10"/>
  <c r="C227" i="10"/>
  <c r="D227" i="10" s="1"/>
  <c r="H227" i="10"/>
  <c r="C228" i="10"/>
  <c r="D228" i="10" s="1"/>
  <c r="H228" i="10"/>
  <c r="C229" i="10"/>
  <c r="D229" i="10" s="1"/>
  <c r="H229" i="10"/>
  <c r="C230" i="10"/>
  <c r="D230" i="10" s="1"/>
  <c r="H230" i="10"/>
  <c r="C231" i="10"/>
  <c r="D231" i="10" s="1"/>
  <c r="H231" i="10"/>
  <c r="C232" i="10"/>
  <c r="D232" i="10" s="1"/>
  <c r="H232" i="10"/>
  <c r="C233" i="10"/>
  <c r="D233" i="10" s="1"/>
  <c r="H233" i="10"/>
  <c r="C234" i="10"/>
  <c r="D234" i="10" s="1"/>
  <c r="H234" i="10"/>
  <c r="C235" i="10"/>
  <c r="D235" i="10" s="1"/>
  <c r="H235" i="10"/>
  <c r="C236" i="10"/>
  <c r="D236" i="10" s="1"/>
  <c r="H236" i="10"/>
  <c r="C237" i="10"/>
  <c r="D237" i="10" s="1"/>
  <c r="H237" i="10"/>
  <c r="C238" i="10"/>
  <c r="D238" i="10" s="1"/>
  <c r="H238" i="10"/>
  <c r="C239" i="10"/>
  <c r="D239" i="10" s="1"/>
  <c r="H239" i="10"/>
  <c r="C240" i="10"/>
  <c r="D240" i="10" s="1"/>
  <c r="H240" i="10"/>
  <c r="C241" i="10"/>
  <c r="D241" i="10" s="1"/>
  <c r="H241" i="10"/>
  <c r="C242" i="10"/>
  <c r="D242" i="10" s="1"/>
  <c r="H242" i="10"/>
  <c r="C243" i="10"/>
  <c r="D243" i="10" s="1"/>
  <c r="H243" i="10"/>
  <c r="C244" i="10"/>
  <c r="D244" i="10" s="1"/>
  <c r="H244" i="10"/>
  <c r="C245" i="10"/>
  <c r="D245" i="10" s="1"/>
  <c r="H245" i="10"/>
  <c r="C246" i="10"/>
  <c r="D246" i="10" s="1"/>
  <c r="H246" i="10"/>
  <c r="C247" i="10"/>
  <c r="D247" i="10" s="1"/>
  <c r="H247" i="10"/>
  <c r="C248" i="10"/>
  <c r="D248" i="10" s="1"/>
  <c r="H248" i="10"/>
  <c r="C249" i="10"/>
  <c r="D249" i="10" s="1"/>
  <c r="H249" i="10"/>
  <c r="C250" i="10"/>
  <c r="D250" i="10" s="1"/>
  <c r="H250" i="10"/>
  <c r="C251" i="10"/>
  <c r="D251" i="10" s="1"/>
  <c r="H251" i="10"/>
  <c r="C252" i="10"/>
  <c r="D252" i="10" s="1"/>
  <c r="H252" i="10"/>
  <c r="C253" i="10"/>
  <c r="D253" i="10" s="1"/>
  <c r="H253" i="10"/>
  <c r="C254" i="10"/>
  <c r="D254" i="10" s="1"/>
  <c r="H254" i="10"/>
  <c r="C255" i="10"/>
  <c r="D255" i="10" s="1"/>
  <c r="H255" i="10"/>
  <c r="C256" i="10"/>
  <c r="D256" i="10" s="1"/>
  <c r="H256" i="10"/>
  <c r="C257" i="10"/>
  <c r="D257" i="10" s="1"/>
  <c r="H257" i="10"/>
  <c r="C258" i="10"/>
  <c r="D258" i="10" s="1"/>
  <c r="H258" i="10"/>
  <c r="C259" i="10"/>
  <c r="D259" i="10" s="1"/>
  <c r="H259" i="10"/>
  <c r="C260" i="10"/>
  <c r="D260" i="10" s="1"/>
  <c r="H260" i="10"/>
  <c r="C261" i="10"/>
  <c r="D261" i="10" s="1"/>
  <c r="H261" i="10"/>
  <c r="C262" i="10"/>
  <c r="D262" i="10" s="1"/>
  <c r="H262" i="10"/>
  <c r="C263" i="10"/>
  <c r="D263" i="10" s="1"/>
  <c r="H263" i="10"/>
  <c r="C264" i="10"/>
  <c r="D264" i="10" s="1"/>
  <c r="H264" i="10"/>
  <c r="C265" i="10"/>
  <c r="D265" i="10" s="1"/>
  <c r="H265" i="10"/>
  <c r="C266" i="10"/>
  <c r="D266" i="10" s="1"/>
  <c r="H266" i="10"/>
  <c r="C267" i="10"/>
  <c r="D267" i="10" s="1"/>
  <c r="H267" i="10"/>
  <c r="C268" i="10"/>
  <c r="D268" i="10" s="1"/>
  <c r="H268" i="10"/>
  <c r="C269" i="10"/>
  <c r="D269" i="10" s="1"/>
  <c r="H269" i="10"/>
  <c r="C270" i="10"/>
  <c r="D270" i="10" s="1"/>
  <c r="H270" i="10"/>
  <c r="C271" i="10"/>
  <c r="D271" i="10" s="1"/>
  <c r="H271" i="10"/>
  <c r="C272" i="10"/>
  <c r="D272" i="10" s="1"/>
  <c r="H272" i="10"/>
  <c r="C273" i="10"/>
  <c r="D273" i="10" s="1"/>
  <c r="H273" i="10"/>
  <c r="C274" i="10"/>
  <c r="D274" i="10" s="1"/>
  <c r="H274" i="10"/>
  <c r="C275" i="10"/>
  <c r="D275" i="10" s="1"/>
  <c r="H275" i="10"/>
  <c r="C276" i="10"/>
  <c r="D276" i="10" s="1"/>
  <c r="H276" i="10"/>
  <c r="C277" i="10"/>
  <c r="D277" i="10" s="1"/>
  <c r="H277" i="10"/>
  <c r="C278" i="10"/>
  <c r="D278" i="10" s="1"/>
  <c r="H278" i="10"/>
  <c r="C279" i="10"/>
  <c r="D279" i="10" s="1"/>
  <c r="H279" i="10"/>
  <c r="C280" i="10"/>
  <c r="D280" i="10" s="1"/>
  <c r="H280" i="10"/>
  <c r="C281" i="10"/>
  <c r="D281" i="10" s="1"/>
  <c r="H281" i="10"/>
  <c r="C282" i="10"/>
  <c r="D282" i="10" s="1"/>
  <c r="H282" i="10"/>
  <c r="C283" i="10"/>
  <c r="D283" i="10" s="1"/>
  <c r="H283" i="10"/>
  <c r="C284" i="10"/>
  <c r="D284" i="10" s="1"/>
  <c r="H284" i="10"/>
  <c r="C285" i="10"/>
  <c r="D285" i="10" s="1"/>
  <c r="H285" i="10"/>
  <c r="C286" i="10"/>
  <c r="D286" i="10" s="1"/>
  <c r="H286" i="10"/>
  <c r="C287" i="10"/>
  <c r="D287" i="10" s="1"/>
  <c r="H287" i="10"/>
  <c r="C288" i="10"/>
  <c r="D288" i="10" s="1"/>
  <c r="H288" i="10"/>
  <c r="C289" i="10"/>
  <c r="D289" i="10" s="1"/>
  <c r="H289" i="10"/>
  <c r="C290" i="10"/>
  <c r="D290" i="10" s="1"/>
  <c r="H290" i="10"/>
  <c r="C291" i="10"/>
  <c r="D291" i="10" s="1"/>
  <c r="H291" i="10"/>
  <c r="C292" i="10"/>
  <c r="D292" i="10"/>
  <c r="H292" i="10"/>
  <c r="C293" i="10"/>
  <c r="D293" i="10" s="1"/>
  <c r="H293" i="10"/>
  <c r="C294" i="10"/>
  <c r="D294" i="10" s="1"/>
  <c r="H294" i="10"/>
  <c r="C295" i="10"/>
  <c r="D295" i="10" s="1"/>
  <c r="H295" i="10"/>
  <c r="C296" i="10"/>
  <c r="D296" i="10" s="1"/>
  <c r="H296" i="10"/>
  <c r="C297" i="10"/>
  <c r="D297" i="10" s="1"/>
  <c r="H297" i="10"/>
  <c r="C298" i="10"/>
  <c r="D298" i="10" s="1"/>
  <c r="H298" i="10"/>
  <c r="C299" i="10"/>
  <c r="D299" i="10" s="1"/>
  <c r="H299" i="10"/>
  <c r="C300" i="10"/>
  <c r="D300" i="10" s="1"/>
  <c r="H300" i="10"/>
  <c r="C301" i="10"/>
  <c r="D301" i="10" s="1"/>
  <c r="H301" i="10"/>
  <c r="C302" i="10"/>
  <c r="D302" i="10" s="1"/>
  <c r="H302" i="10"/>
  <c r="C303" i="10"/>
  <c r="D303" i="10" s="1"/>
  <c r="H303" i="10"/>
  <c r="C304" i="10"/>
  <c r="D304" i="10" s="1"/>
  <c r="H304" i="10"/>
  <c r="C305" i="10"/>
  <c r="D305" i="10" s="1"/>
  <c r="H305" i="10"/>
  <c r="C306" i="10"/>
  <c r="D306" i="10" s="1"/>
  <c r="H306" i="10"/>
  <c r="C307" i="10"/>
  <c r="D307" i="10" s="1"/>
  <c r="H307" i="10"/>
  <c r="C308" i="10"/>
  <c r="D308" i="10" s="1"/>
  <c r="H308" i="10"/>
  <c r="C309" i="10"/>
  <c r="D309" i="10" s="1"/>
  <c r="H309" i="10"/>
  <c r="C310" i="10"/>
  <c r="D310" i="10" s="1"/>
  <c r="H310" i="10"/>
  <c r="C311" i="10"/>
  <c r="D311" i="10" s="1"/>
  <c r="H311" i="10"/>
  <c r="C312" i="10"/>
  <c r="D312" i="10" s="1"/>
  <c r="H312" i="10"/>
  <c r="C313" i="10"/>
  <c r="D313" i="10" s="1"/>
  <c r="H313" i="10"/>
  <c r="C314" i="10"/>
  <c r="D314" i="10" s="1"/>
  <c r="H314" i="10"/>
  <c r="C315" i="10"/>
  <c r="D315" i="10" s="1"/>
  <c r="H315" i="10"/>
  <c r="C316" i="10"/>
  <c r="D316" i="10" s="1"/>
  <c r="H316" i="10"/>
  <c r="C317" i="10"/>
  <c r="D317" i="10" s="1"/>
  <c r="H317" i="10"/>
  <c r="C318" i="10"/>
  <c r="D318" i="10" s="1"/>
  <c r="H318" i="10"/>
  <c r="C319" i="10"/>
  <c r="D319" i="10" s="1"/>
  <c r="H319" i="10"/>
  <c r="C320" i="10"/>
  <c r="D320" i="10" s="1"/>
  <c r="H320" i="10"/>
  <c r="H11" i="10" l="1"/>
  <c r="H12" i="10"/>
  <c r="H13" i="10"/>
  <c r="H14" i="10"/>
  <c r="H15" i="10"/>
  <c r="H16" i="10"/>
  <c r="H17" i="10"/>
  <c r="H18" i="10"/>
  <c r="H19" i="10"/>
  <c r="H20" i="10"/>
  <c r="H21" i="10"/>
  <c r="H22" i="10"/>
  <c r="H23" i="10"/>
  <c r="H24" i="10"/>
  <c r="H25" i="10"/>
  <c r="H26" i="10"/>
  <c r="H27" i="10"/>
  <c r="H28" i="10"/>
  <c r="H10" i="10" l="1"/>
  <c r="C11" i="10" l="1"/>
  <c r="D11" i="10" s="1"/>
  <c r="C12" i="10"/>
  <c r="D12" i="10" s="1"/>
  <c r="C17" i="10" l="1"/>
  <c r="D17" i="10" s="1"/>
  <c r="C16" i="10"/>
  <c r="D16" i="10" s="1"/>
  <c r="C15" i="10"/>
  <c r="D15" i="10" s="1"/>
  <c r="C14" i="10"/>
  <c r="D14" i="10" s="1"/>
  <c r="C13" i="10"/>
  <c r="D13" i="10" s="1"/>
  <c r="C18" i="10"/>
  <c r="D18" i="10" s="1"/>
  <c r="C19" i="10"/>
  <c r="D19" i="10" s="1"/>
  <c r="C20" i="10"/>
  <c r="D20" i="10" s="1"/>
  <c r="C21" i="10" l="1"/>
  <c r="D21" i="10" l="1"/>
  <c r="C22" i="10"/>
  <c r="D22" i="10" s="1"/>
  <c r="C23" i="10"/>
  <c r="D23" i="10" s="1"/>
  <c r="C24" i="10"/>
  <c r="D24" i="10" s="1"/>
  <c r="C25" i="10"/>
  <c r="D25" i="10" s="1"/>
  <c r="C26" i="10"/>
  <c r="D26" i="10" s="1"/>
  <c r="C27" i="10"/>
  <c r="D27" i="10" s="1"/>
  <c r="C28" i="10"/>
  <c r="D28" i="10" s="1"/>
  <c r="C1789" i="6" l="1"/>
  <c r="C1788" i="6"/>
  <c r="C1787" i="6"/>
  <c r="C1786" i="6"/>
  <c r="C1785" i="6"/>
  <c r="C1784" i="6"/>
  <c r="C1783" i="6"/>
  <c r="C1782" i="6"/>
  <c r="C1781" i="6"/>
  <c r="C1780" i="6"/>
  <c r="C1779" i="6"/>
  <c r="C1778" i="6"/>
  <c r="C1777" i="6"/>
  <c r="C1776" i="6"/>
  <c r="C1775" i="6"/>
  <c r="C1774" i="6"/>
  <c r="C1773" i="6"/>
  <c r="C1772" i="6"/>
  <c r="C1771" i="6"/>
  <c r="C1770" i="6"/>
  <c r="C1769" i="6"/>
  <c r="C1768" i="6"/>
  <c r="C1767" i="6"/>
  <c r="C1766" i="6"/>
  <c r="C1765" i="6"/>
  <c r="C1764" i="6"/>
  <c r="C1763" i="6"/>
  <c r="C1762" i="6"/>
  <c r="C1761" i="6"/>
  <c r="C1760" i="6"/>
  <c r="C1759" i="6"/>
  <c r="C1758" i="6"/>
  <c r="C1757" i="6"/>
  <c r="C1756" i="6"/>
  <c r="C1755" i="6"/>
  <c r="C1754" i="6"/>
  <c r="C1753" i="6"/>
  <c r="C1752" i="6"/>
  <c r="C1751" i="6"/>
  <c r="C1750" i="6"/>
  <c r="C1749" i="6"/>
  <c r="C1748" i="6"/>
  <c r="C1747" i="6"/>
  <c r="C1746" i="6"/>
  <c r="C1745" i="6"/>
  <c r="C1744" i="6"/>
  <c r="C1743" i="6"/>
  <c r="C1742" i="6"/>
  <c r="C1741" i="6"/>
  <c r="C1740" i="6"/>
  <c r="C1739" i="6"/>
  <c r="C1738" i="6"/>
  <c r="C1737" i="6"/>
  <c r="C1736" i="6"/>
  <c r="C1735" i="6"/>
  <c r="C1734" i="6"/>
  <c r="C1733" i="6"/>
  <c r="C1732" i="6"/>
  <c r="C1731" i="6"/>
  <c r="C1730" i="6"/>
  <c r="C1729" i="6"/>
  <c r="C1728" i="6"/>
  <c r="C1727" i="6"/>
  <c r="C1726" i="6"/>
  <c r="C1725" i="6"/>
  <c r="C1724" i="6"/>
  <c r="C1723" i="6"/>
  <c r="C1722" i="6"/>
  <c r="C1721" i="6"/>
  <c r="C1720" i="6"/>
  <c r="C1719" i="6"/>
  <c r="C1718" i="6"/>
  <c r="C1717" i="6"/>
  <c r="C1716" i="6"/>
  <c r="C1715" i="6"/>
  <c r="C1714" i="6"/>
  <c r="C1713" i="6"/>
  <c r="C1712" i="6"/>
  <c r="C1711" i="6"/>
  <c r="C1710" i="6"/>
  <c r="C1709" i="6"/>
  <c r="C1708" i="6"/>
  <c r="C1707" i="6"/>
  <c r="C1706" i="6"/>
  <c r="C1705" i="6"/>
  <c r="C1704" i="6"/>
  <c r="C1703" i="6"/>
  <c r="C1702" i="6"/>
  <c r="C1701" i="6"/>
  <c r="C1700" i="6"/>
  <c r="C1699" i="6"/>
  <c r="C1698" i="6"/>
  <c r="C1697" i="6"/>
  <c r="C1696" i="6"/>
  <c r="C1695" i="6"/>
  <c r="C1694" i="6"/>
  <c r="C1693" i="6"/>
  <c r="C1692" i="6"/>
  <c r="C1691" i="6"/>
  <c r="C1690" i="6"/>
  <c r="C1689" i="6"/>
  <c r="C1688" i="6"/>
  <c r="C1687" i="6"/>
  <c r="C1686" i="6"/>
  <c r="C1685" i="6"/>
  <c r="C1684" i="6"/>
  <c r="C1683" i="6"/>
  <c r="C1682" i="6"/>
  <c r="C1681" i="6"/>
  <c r="C1680" i="6"/>
  <c r="C1679" i="6"/>
  <c r="C1678" i="6"/>
  <c r="C1677" i="6"/>
  <c r="C1676" i="6"/>
  <c r="C1675" i="6"/>
  <c r="C1674" i="6"/>
  <c r="C1673" i="6"/>
  <c r="C1672" i="6"/>
  <c r="C1671" i="6"/>
  <c r="C1670" i="6"/>
  <c r="C1669" i="6"/>
  <c r="C1668" i="6"/>
  <c r="C1667" i="6"/>
  <c r="C1666" i="6"/>
  <c r="C1665" i="6"/>
  <c r="C1664" i="6"/>
  <c r="C1663" i="6"/>
  <c r="C1662" i="6"/>
  <c r="C1661" i="6"/>
  <c r="C1660" i="6"/>
  <c r="C1659" i="6"/>
  <c r="C1658" i="6"/>
  <c r="C1657" i="6"/>
  <c r="C1656" i="6"/>
  <c r="C1655" i="6"/>
  <c r="C1654" i="6"/>
  <c r="C1653" i="6"/>
  <c r="C1652" i="6"/>
  <c r="C1651" i="6"/>
  <c r="C1650" i="6"/>
  <c r="C1649" i="6"/>
  <c r="C1648" i="6"/>
  <c r="C1647" i="6"/>
  <c r="C1646" i="6"/>
  <c r="C1645" i="6"/>
  <c r="C1644" i="6"/>
  <c r="C1643" i="6"/>
  <c r="C1642" i="6"/>
  <c r="C1641" i="6"/>
  <c r="C1640" i="6"/>
  <c r="C1639" i="6"/>
  <c r="C1638" i="6"/>
  <c r="C1637" i="6"/>
  <c r="C1636" i="6"/>
  <c r="C1635" i="6"/>
  <c r="C1634" i="6"/>
  <c r="C1633" i="6"/>
  <c r="C1632" i="6"/>
  <c r="C1631" i="6"/>
  <c r="C1630" i="6"/>
  <c r="C1629" i="6"/>
  <c r="C1628" i="6"/>
  <c r="C1627" i="6"/>
  <c r="C1626" i="6"/>
  <c r="C1625" i="6"/>
  <c r="C1624" i="6"/>
  <c r="C1623" i="6"/>
  <c r="C1622" i="6"/>
  <c r="C1621" i="6"/>
  <c r="C1620" i="6"/>
  <c r="C1619" i="6"/>
  <c r="C1618" i="6"/>
  <c r="C1617" i="6"/>
  <c r="C1616" i="6"/>
  <c r="C1615" i="6"/>
  <c r="C1614" i="6"/>
  <c r="C1613" i="6"/>
  <c r="C1612" i="6"/>
  <c r="C1611" i="6"/>
  <c r="C1610" i="6"/>
  <c r="C1609" i="6"/>
  <c r="C1608" i="6"/>
  <c r="C1607" i="6"/>
  <c r="C1606" i="6"/>
  <c r="C1605" i="6"/>
  <c r="C1604" i="6"/>
  <c r="C1603" i="6"/>
  <c r="C1602" i="6"/>
  <c r="C1601" i="6"/>
  <c r="C1600" i="6"/>
  <c r="C1599" i="6"/>
  <c r="C1598" i="6"/>
  <c r="C1597" i="6"/>
  <c r="C1596" i="6"/>
  <c r="C1595" i="6"/>
  <c r="C1594" i="6"/>
  <c r="C1593" i="6"/>
  <c r="C1592" i="6"/>
  <c r="C1591" i="6"/>
  <c r="C1590" i="6"/>
  <c r="C1589" i="6"/>
  <c r="C1588" i="6"/>
  <c r="C1587" i="6"/>
  <c r="C1586" i="6"/>
  <c r="C1585" i="6"/>
  <c r="C1584" i="6"/>
  <c r="C1583" i="6"/>
  <c r="C1582" i="6"/>
  <c r="C1581" i="6"/>
  <c r="C1580" i="6"/>
  <c r="C1579" i="6"/>
  <c r="C1578" i="6"/>
  <c r="C1577" i="6"/>
  <c r="C1576" i="6"/>
  <c r="C1575" i="6"/>
  <c r="C1574" i="6"/>
  <c r="C1573" i="6"/>
  <c r="C1572" i="6"/>
  <c r="C1571" i="6"/>
  <c r="C1570" i="6"/>
  <c r="C1569" i="6"/>
  <c r="C1568" i="6"/>
  <c r="C1567" i="6"/>
  <c r="C1566" i="6"/>
  <c r="C1565" i="6"/>
  <c r="C1564" i="6"/>
  <c r="C1563" i="6"/>
  <c r="C1562" i="6"/>
  <c r="C1561" i="6"/>
  <c r="C1560" i="6"/>
  <c r="C1559" i="6"/>
  <c r="C1558" i="6"/>
  <c r="C1557" i="6"/>
  <c r="C1556" i="6"/>
  <c r="C1555" i="6"/>
  <c r="C1554" i="6"/>
  <c r="C1553" i="6"/>
  <c r="C1552" i="6"/>
  <c r="C1551" i="6"/>
  <c r="C1550" i="6"/>
  <c r="C1549" i="6"/>
  <c r="C1548" i="6"/>
  <c r="C1547" i="6"/>
  <c r="C1546" i="6"/>
  <c r="C1545" i="6"/>
  <c r="C1544" i="6"/>
  <c r="C1543" i="6"/>
  <c r="C1542" i="6"/>
  <c r="C1541" i="6"/>
  <c r="C1540" i="6"/>
  <c r="C1539" i="6"/>
  <c r="C1538" i="6"/>
  <c r="C1537" i="6"/>
  <c r="C1536" i="6"/>
  <c r="C1535" i="6"/>
  <c r="C1534" i="6"/>
  <c r="C1533" i="6"/>
  <c r="C1532" i="6"/>
  <c r="C1531" i="6"/>
  <c r="C1530" i="6"/>
  <c r="C1529" i="6"/>
  <c r="C1528" i="6"/>
  <c r="C1527" i="6"/>
  <c r="C1526" i="6"/>
  <c r="C1525" i="6"/>
  <c r="C1524" i="6"/>
  <c r="C1523" i="6"/>
  <c r="C1522" i="6"/>
  <c r="C1521" i="6"/>
  <c r="C1520" i="6"/>
  <c r="C1519" i="6"/>
  <c r="C1518" i="6"/>
  <c r="C1517" i="6"/>
  <c r="C1516" i="6"/>
  <c r="C1515" i="6"/>
  <c r="C1514" i="6"/>
  <c r="C1513" i="6"/>
  <c r="C1512" i="6"/>
  <c r="C1511" i="6"/>
  <c r="C1510" i="6"/>
  <c r="C1509" i="6"/>
  <c r="C1508" i="6"/>
  <c r="C1507" i="6"/>
  <c r="C1506" i="6"/>
  <c r="C1505" i="6"/>
  <c r="C1504" i="6"/>
  <c r="C1503" i="6"/>
  <c r="C1502" i="6"/>
  <c r="C1501" i="6"/>
  <c r="C1500" i="6"/>
  <c r="C1499" i="6"/>
  <c r="C1498" i="6"/>
  <c r="C1497" i="6"/>
  <c r="C1496" i="6"/>
  <c r="C1495" i="6"/>
  <c r="C1494" i="6"/>
  <c r="C1493" i="6"/>
  <c r="C1492" i="6"/>
  <c r="C1491" i="6"/>
  <c r="C1490" i="6"/>
  <c r="C1489" i="6"/>
  <c r="C1488" i="6"/>
  <c r="C1487" i="6"/>
  <c r="C1486" i="6"/>
  <c r="C1485" i="6"/>
  <c r="C1484" i="6"/>
  <c r="C1483" i="6"/>
  <c r="C1482" i="6"/>
  <c r="C1481" i="6"/>
  <c r="C1480" i="6"/>
  <c r="C1479" i="6"/>
  <c r="C1478" i="6"/>
  <c r="C1477" i="6"/>
  <c r="C1476" i="6"/>
  <c r="C1475" i="6"/>
  <c r="C1474" i="6"/>
  <c r="C1473" i="6"/>
  <c r="C1472" i="6"/>
  <c r="C1471" i="6"/>
  <c r="C1470" i="6"/>
  <c r="C1469" i="6"/>
  <c r="C1468" i="6"/>
  <c r="C1467" i="6"/>
  <c r="C1466" i="6"/>
  <c r="C1465" i="6"/>
  <c r="C1464" i="6"/>
  <c r="C1463" i="6"/>
  <c r="C1462" i="6"/>
  <c r="C1461" i="6"/>
  <c r="C1460" i="6"/>
  <c r="C1459" i="6"/>
  <c r="C1458" i="6"/>
  <c r="C1457" i="6"/>
  <c r="C1456" i="6"/>
  <c r="C1455" i="6"/>
  <c r="C1454" i="6"/>
  <c r="C1453" i="6"/>
  <c r="C1452" i="6"/>
  <c r="C1451" i="6"/>
  <c r="C1450" i="6"/>
  <c r="C1449" i="6"/>
  <c r="C1448" i="6"/>
  <c r="C1447" i="6"/>
  <c r="C1446" i="6"/>
  <c r="C1445" i="6"/>
  <c r="C1444" i="6"/>
  <c r="C1443" i="6"/>
  <c r="C1442" i="6"/>
  <c r="C1441" i="6"/>
  <c r="C1440" i="6"/>
  <c r="C1439" i="6"/>
  <c r="C1438" i="6"/>
  <c r="C1437" i="6"/>
  <c r="C1436" i="6"/>
  <c r="C1435" i="6"/>
  <c r="C1434" i="6"/>
  <c r="C1433" i="6"/>
  <c r="C1432" i="6"/>
  <c r="C1431" i="6"/>
  <c r="C1430" i="6"/>
  <c r="C1429" i="6"/>
  <c r="C1428" i="6"/>
  <c r="C1427" i="6"/>
  <c r="C1426" i="6"/>
  <c r="C1425" i="6"/>
  <c r="C1424" i="6"/>
  <c r="C1423" i="6"/>
  <c r="C1422" i="6"/>
  <c r="C1421" i="6"/>
  <c r="C1420" i="6"/>
  <c r="C1419" i="6"/>
  <c r="C1418" i="6"/>
  <c r="C1417" i="6"/>
  <c r="C1416" i="6"/>
  <c r="C1415" i="6"/>
  <c r="C1414" i="6"/>
  <c r="C1413" i="6"/>
  <c r="C1412" i="6"/>
  <c r="C1411" i="6"/>
  <c r="C1410" i="6"/>
  <c r="C1409" i="6"/>
  <c r="C1408" i="6"/>
  <c r="C1407" i="6"/>
  <c r="C1406" i="6"/>
  <c r="C1405" i="6"/>
  <c r="C1404" i="6"/>
  <c r="C1403" i="6"/>
  <c r="C1402" i="6"/>
  <c r="C1401" i="6"/>
  <c r="C1400" i="6"/>
  <c r="C1399" i="6"/>
  <c r="C1398" i="6"/>
  <c r="C1397" i="6"/>
  <c r="C1396" i="6"/>
  <c r="C1395" i="6"/>
  <c r="C1394" i="6"/>
  <c r="C1393" i="6"/>
  <c r="C1392" i="6"/>
  <c r="C1391" i="6"/>
  <c r="C1390" i="6"/>
  <c r="C1389" i="6"/>
  <c r="C1388" i="6"/>
  <c r="C1387" i="6"/>
  <c r="C1386" i="6"/>
  <c r="C1385" i="6"/>
  <c r="C1384" i="6"/>
  <c r="C1383" i="6"/>
  <c r="C1382" i="6"/>
  <c r="C1381" i="6"/>
  <c r="C1380" i="6"/>
  <c r="C1379" i="6"/>
  <c r="C1378" i="6"/>
  <c r="C1377" i="6"/>
  <c r="C1376" i="6"/>
  <c r="C1375" i="6"/>
  <c r="C1374" i="6"/>
  <c r="C1373" i="6"/>
  <c r="C1372" i="6"/>
  <c r="C1371" i="6"/>
  <c r="C1370" i="6"/>
  <c r="C1369" i="6"/>
  <c r="C1368" i="6"/>
  <c r="C1367" i="6"/>
  <c r="C1366" i="6"/>
  <c r="C1365" i="6"/>
  <c r="C1364" i="6"/>
  <c r="C1363" i="6"/>
  <c r="C1362" i="6"/>
  <c r="C1361" i="6"/>
  <c r="C1360" i="6"/>
  <c r="C1359" i="6"/>
  <c r="C1358" i="6"/>
  <c r="C1357" i="6"/>
  <c r="C1356" i="6"/>
  <c r="C1355" i="6"/>
  <c r="C1354" i="6"/>
  <c r="C1353" i="6"/>
  <c r="C1352" i="6"/>
  <c r="C1351" i="6"/>
  <c r="C1350" i="6"/>
  <c r="C1349" i="6"/>
  <c r="C1348" i="6"/>
  <c r="C1347" i="6"/>
  <c r="C1346" i="6"/>
  <c r="C1345" i="6"/>
  <c r="C1344" i="6"/>
  <c r="C1343" i="6"/>
  <c r="C1342" i="6"/>
  <c r="C1341" i="6"/>
  <c r="C1340" i="6"/>
  <c r="C1339" i="6"/>
  <c r="C1338" i="6"/>
  <c r="C1337" i="6"/>
  <c r="C1336" i="6"/>
  <c r="C1335" i="6"/>
  <c r="C1334" i="6"/>
  <c r="C1333" i="6"/>
  <c r="C1332" i="6"/>
  <c r="C1331" i="6"/>
  <c r="C1330" i="6"/>
  <c r="C1329" i="6"/>
  <c r="C1328" i="6"/>
  <c r="C1327" i="6"/>
  <c r="C1326" i="6"/>
  <c r="C1325" i="6"/>
  <c r="C1324" i="6"/>
  <c r="C1323" i="6"/>
  <c r="C1322" i="6"/>
  <c r="C1321" i="6"/>
  <c r="C1320" i="6"/>
  <c r="C1319" i="6"/>
  <c r="C1318" i="6"/>
  <c r="C1317" i="6"/>
  <c r="C1316" i="6"/>
  <c r="C1315" i="6"/>
  <c r="C1314" i="6"/>
  <c r="C1313" i="6"/>
  <c r="C1312" i="6"/>
  <c r="C1311" i="6"/>
  <c r="C1310" i="6"/>
  <c r="C1309" i="6"/>
  <c r="C1308" i="6"/>
  <c r="C1307" i="6"/>
  <c r="C1306" i="6"/>
  <c r="C1305" i="6"/>
  <c r="C1304" i="6"/>
  <c r="C1303" i="6"/>
  <c r="C1302" i="6"/>
  <c r="C1301" i="6"/>
  <c r="C1300" i="6"/>
  <c r="C1299" i="6"/>
  <c r="C1298" i="6"/>
  <c r="C1297" i="6"/>
  <c r="C1296" i="6"/>
  <c r="C1295" i="6"/>
  <c r="C1294" i="6"/>
  <c r="C1293" i="6"/>
  <c r="C1292" i="6"/>
  <c r="C1291" i="6"/>
  <c r="C1290" i="6"/>
  <c r="C1289" i="6"/>
  <c r="C1288" i="6"/>
  <c r="C1287" i="6"/>
  <c r="C1286" i="6"/>
  <c r="C1285" i="6"/>
  <c r="C1284" i="6"/>
  <c r="C1283" i="6"/>
  <c r="C1282" i="6"/>
  <c r="C1281" i="6"/>
  <c r="C1280" i="6"/>
  <c r="C1279" i="6"/>
  <c r="C1278" i="6"/>
  <c r="C1277" i="6"/>
  <c r="C1276" i="6"/>
  <c r="C1275" i="6"/>
  <c r="C1274" i="6"/>
  <c r="C1273" i="6"/>
  <c r="C1272" i="6"/>
  <c r="C1271" i="6"/>
  <c r="C1270" i="6"/>
  <c r="C1269" i="6"/>
  <c r="C1268" i="6"/>
  <c r="C1267" i="6"/>
  <c r="C1266" i="6"/>
  <c r="C1265" i="6"/>
  <c r="C1264" i="6"/>
  <c r="C1263" i="6"/>
  <c r="C1262" i="6"/>
  <c r="C1261" i="6"/>
  <c r="C1260" i="6"/>
  <c r="C1259" i="6"/>
  <c r="C1258" i="6"/>
  <c r="C1257" i="6"/>
  <c r="C1256" i="6"/>
  <c r="C1255" i="6"/>
  <c r="C1254" i="6"/>
  <c r="C1253" i="6"/>
  <c r="C1252" i="6"/>
  <c r="C1251" i="6"/>
  <c r="C1250" i="6"/>
  <c r="C1249" i="6"/>
  <c r="C1248" i="6"/>
  <c r="C1247" i="6"/>
  <c r="C1246" i="6"/>
  <c r="C1245" i="6"/>
  <c r="C1244" i="6"/>
  <c r="C1243" i="6"/>
  <c r="C1242" i="6"/>
  <c r="C1241" i="6"/>
  <c r="C1240" i="6"/>
  <c r="C1239" i="6"/>
  <c r="C1238" i="6"/>
  <c r="C1237" i="6"/>
  <c r="C1236" i="6"/>
  <c r="C1235" i="6"/>
  <c r="C1234" i="6"/>
  <c r="C1233" i="6"/>
  <c r="C1232" i="6"/>
  <c r="C1231" i="6"/>
  <c r="C1230" i="6"/>
  <c r="C1229" i="6"/>
  <c r="C1228" i="6"/>
  <c r="C1227" i="6"/>
  <c r="C1226" i="6"/>
  <c r="C1225" i="6"/>
  <c r="C1224" i="6"/>
  <c r="C1223" i="6"/>
  <c r="C1222" i="6"/>
  <c r="C1221" i="6"/>
  <c r="C1220" i="6"/>
  <c r="C1219" i="6"/>
  <c r="C1218" i="6"/>
  <c r="C1217" i="6"/>
  <c r="C1216" i="6"/>
  <c r="C1215" i="6"/>
  <c r="C1214" i="6"/>
  <c r="C1213" i="6"/>
  <c r="C1212" i="6"/>
  <c r="C1211" i="6"/>
  <c r="C1210" i="6"/>
  <c r="C1209" i="6"/>
  <c r="C1208" i="6"/>
  <c r="C1207" i="6"/>
  <c r="C1206" i="6"/>
  <c r="C1205" i="6"/>
  <c r="C1204" i="6"/>
  <c r="C1203" i="6"/>
  <c r="C1202" i="6"/>
  <c r="C1201" i="6"/>
  <c r="C1200" i="6"/>
  <c r="C1199" i="6"/>
  <c r="C1198" i="6"/>
  <c r="C1197" i="6"/>
  <c r="C1196" i="6"/>
  <c r="C1195" i="6"/>
  <c r="C1194" i="6"/>
  <c r="C1193" i="6"/>
  <c r="C1192" i="6"/>
  <c r="C1191" i="6"/>
  <c r="C1190" i="6"/>
  <c r="C1189" i="6"/>
  <c r="C1188" i="6"/>
  <c r="C1187" i="6"/>
  <c r="C1186" i="6"/>
  <c r="C1185" i="6"/>
  <c r="C1184" i="6"/>
  <c r="C1183" i="6"/>
  <c r="C1182" i="6"/>
  <c r="C1181" i="6"/>
  <c r="C1180" i="6"/>
  <c r="C1179" i="6"/>
  <c r="C1178" i="6"/>
  <c r="C1177" i="6"/>
  <c r="C1176" i="6"/>
  <c r="C1175" i="6"/>
  <c r="C1174" i="6"/>
  <c r="C1173" i="6"/>
  <c r="C1172" i="6"/>
  <c r="C1171" i="6"/>
  <c r="C1170" i="6"/>
  <c r="C1169" i="6"/>
  <c r="C1168" i="6"/>
  <c r="C1167" i="6"/>
  <c r="C1166" i="6"/>
  <c r="C1165" i="6"/>
  <c r="C1164" i="6"/>
  <c r="C1163" i="6"/>
  <c r="C1162" i="6"/>
  <c r="C1161" i="6"/>
  <c r="C1160" i="6"/>
  <c r="C1159" i="6"/>
  <c r="C1158" i="6"/>
  <c r="C1157" i="6"/>
  <c r="C1156" i="6"/>
  <c r="C1155" i="6"/>
  <c r="C1154" i="6"/>
  <c r="C1153" i="6"/>
  <c r="C1152" i="6"/>
  <c r="C1151" i="6"/>
  <c r="C1150" i="6"/>
  <c r="C1149" i="6"/>
  <c r="C1148" i="6"/>
  <c r="C1147" i="6"/>
  <c r="C1146" i="6"/>
  <c r="C1145" i="6"/>
  <c r="C1144" i="6"/>
  <c r="C1143" i="6"/>
  <c r="C1142" i="6"/>
  <c r="C1141" i="6"/>
  <c r="C1140" i="6"/>
  <c r="C1139" i="6"/>
  <c r="C1138" i="6"/>
  <c r="C1137" i="6"/>
  <c r="C1136" i="6"/>
  <c r="C1135" i="6"/>
  <c r="C1134" i="6"/>
  <c r="C1133" i="6"/>
  <c r="C1132" i="6"/>
  <c r="C1131" i="6"/>
  <c r="C1130" i="6"/>
  <c r="C1129" i="6"/>
  <c r="C1128" i="6"/>
  <c r="C1127" i="6"/>
  <c r="C1126" i="6"/>
  <c r="C1125" i="6"/>
  <c r="C1124" i="6"/>
  <c r="C1123" i="6"/>
  <c r="C1122" i="6"/>
  <c r="C1121" i="6"/>
  <c r="C1120" i="6"/>
  <c r="C1119" i="6"/>
  <c r="C1118" i="6"/>
  <c r="C1117" i="6"/>
  <c r="C1116" i="6"/>
  <c r="C1115" i="6"/>
  <c r="C1114" i="6"/>
  <c r="C1113" i="6"/>
  <c r="C1112" i="6"/>
  <c r="C1111" i="6"/>
  <c r="C1110" i="6"/>
  <c r="C1109" i="6"/>
  <c r="C1108" i="6"/>
  <c r="C1107" i="6"/>
  <c r="C1106" i="6"/>
  <c r="C1105" i="6"/>
  <c r="C1104" i="6"/>
  <c r="C1103" i="6"/>
  <c r="C1102" i="6"/>
  <c r="C1101" i="6"/>
  <c r="C1100" i="6"/>
  <c r="C1099" i="6"/>
  <c r="C1098" i="6"/>
  <c r="C1097" i="6"/>
  <c r="C1096" i="6"/>
  <c r="C1095" i="6"/>
  <c r="C1094" i="6"/>
  <c r="C1093" i="6"/>
  <c r="C1092" i="6"/>
  <c r="C1091" i="6"/>
  <c r="C1090" i="6"/>
  <c r="C1089" i="6"/>
  <c r="C1088" i="6"/>
  <c r="C1087" i="6"/>
  <c r="C1086" i="6"/>
  <c r="C1085" i="6"/>
  <c r="C1084" i="6"/>
  <c r="C1083" i="6"/>
  <c r="C1082" i="6"/>
  <c r="C1081" i="6"/>
  <c r="C1080" i="6"/>
  <c r="C1079" i="6"/>
  <c r="C1078" i="6"/>
  <c r="C1077" i="6"/>
  <c r="C1076" i="6"/>
  <c r="C1075" i="6"/>
  <c r="C1074" i="6"/>
  <c r="C1073" i="6"/>
  <c r="C1072" i="6"/>
  <c r="C1071" i="6"/>
  <c r="C1070" i="6"/>
  <c r="C1069" i="6"/>
  <c r="C1068" i="6"/>
  <c r="C1067" i="6"/>
  <c r="C1066" i="6"/>
  <c r="C1065" i="6"/>
  <c r="C1064" i="6"/>
  <c r="C1063" i="6"/>
  <c r="C1062" i="6"/>
  <c r="C1061" i="6"/>
  <c r="C1060" i="6"/>
  <c r="C1059" i="6"/>
  <c r="C1058" i="6"/>
  <c r="C1057" i="6"/>
  <c r="C1056" i="6"/>
  <c r="C1055" i="6"/>
  <c r="C1054" i="6"/>
  <c r="C1053" i="6"/>
  <c r="C1052" i="6"/>
  <c r="C1051" i="6"/>
  <c r="C1050" i="6"/>
  <c r="C1049" i="6"/>
  <c r="C1048" i="6"/>
  <c r="C1047" i="6"/>
  <c r="C1046" i="6"/>
  <c r="C1045" i="6"/>
  <c r="C1044" i="6"/>
  <c r="C1043" i="6"/>
  <c r="C1042" i="6"/>
  <c r="C1041" i="6"/>
  <c r="C1040" i="6"/>
  <c r="C1039" i="6"/>
  <c r="C1038" i="6"/>
  <c r="C1037" i="6"/>
  <c r="C1036" i="6"/>
  <c r="C1035" i="6"/>
  <c r="C1034" i="6"/>
  <c r="C1033" i="6"/>
  <c r="C1032" i="6"/>
  <c r="C1031" i="6"/>
  <c r="C1030" i="6"/>
  <c r="C1029" i="6"/>
  <c r="C1028" i="6"/>
  <c r="C1027" i="6"/>
  <c r="C1026" i="6"/>
  <c r="C1025" i="6"/>
  <c r="C1024" i="6"/>
  <c r="C1023" i="6"/>
  <c r="C1022" i="6"/>
  <c r="C1021" i="6"/>
  <c r="C1020" i="6"/>
  <c r="C1019" i="6"/>
  <c r="C1018" i="6"/>
  <c r="C1017" i="6"/>
  <c r="C1016" i="6"/>
  <c r="C1015" i="6"/>
  <c r="C1014" i="6"/>
  <c r="C1013" i="6"/>
  <c r="C1012" i="6"/>
  <c r="C1011" i="6"/>
  <c r="C1010" i="6"/>
  <c r="C1009" i="6"/>
  <c r="C1008" i="6"/>
  <c r="C1007" i="6"/>
  <c r="C1006" i="6"/>
  <c r="C1005" i="6"/>
  <c r="C1004" i="6"/>
  <c r="C1003" i="6"/>
  <c r="C1002" i="6"/>
  <c r="C1001" i="6"/>
  <c r="C1000" i="6"/>
  <c r="C999" i="6"/>
  <c r="C998" i="6"/>
  <c r="C997" i="6"/>
  <c r="C996" i="6"/>
  <c r="C995" i="6"/>
  <c r="C994" i="6"/>
  <c r="C993" i="6"/>
  <c r="C992" i="6"/>
  <c r="C991" i="6"/>
  <c r="C990" i="6"/>
  <c r="C989" i="6"/>
  <c r="C988" i="6"/>
  <c r="C987" i="6"/>
  <c r="C986" i="6"/>
  <c r="C985" i="6"/>
  <c r="C984" i="6"/>
  <c r="C983" i="6"/>
  <c r="C982" i="6"/>
  <c r="C981" i="6"/>
  <c r="C980" i="6"/>
  <c r="C979" i="6"/>
  <c r="C978" i="6"/>
  <c r="C977" i="6"/>
  <c r="C976" i="6"/>
  <c r="C975" i="6"/>
  <c r="C974" i="6"/>
  <c r="C973" i="6"/>
  <c r="C972" i="6"/>
  <c r="C971" i="6"/>
  <c r="C970" i="6"/>
  <c r="C969" i="6"/>
  <c r="C968" i="6"/>
  <c r="C967" i="6"/>
  <c r="C966" i="6"/>
  <c r="C965" i="6"/>
  <c r="C964" i="6"/>
  <c r="C963" i="6"/>
  <c r="C962" i="6"/>
  <c r="C961" i="6"/>
  <c r="C960" i="6"/>
  <c r="C959" i="6"/>
  <c r="C958" i="6"/>
  <c r="C957" i="6"/>
  <c r="C956" i="6"/>
  <c r="C955" i="6"/>
  <c r="C954" i="6"/>
  <c r="C953" i="6"/>
  <c r="C952" i="6"/>
  <c r="C951" i="6"/>
  <c r="C950" i="6"/>
  <c r="C949" i="6"/>
  <c r="C948" i="6"/>
  <c r="C947" i="6"/>
  <c r="C946" i="6"/>
  <c r="C945" i="6"/>
  <c r="C944" i="6"/>
  <c r="C943" i="6"/>
  <c r="C942" i="6"/>
  <c r="C941" i="6"/>
  <c r="C940" i="6"/>
  <c r="C939" i="6"/>
  <c r="C938" i="6"/>
  <c r="C937" i="6"/>
  <c r="C936" i="6"/>
  <c r="C935" i="6"/>
  <c r="C934" i="6"/>
  <c r="C933" i="6"/>
  <c r="C932" i="6"/>
  <c r="C931" i="6"/>
  <c r="C930" i="6"/>
  <c r="C929" i="6"/>
  <c r="C928" i="6"/>
  <c r="C927" i="6"/>
  <c r="C926" i="6"/>
  <c r="C925" i="6"/>
  <c r="C924" i="6"/>
  <c r="C923" i="6"/>
  <c r="C922" i="6"/>
  <c r="C921" i="6"/>
  <c r="C920" i="6"/>
  <c r="C919" i="6"/>
  <c r="C918" i="6"/>
  <c r="C917" i="6"/>
  <c r="C916" i="6"/>
  <c r="C915" i="6"/>
  <c r="C914" i="6"/>
  <c r="C913" i="6"/>
  <c r="C912" i="6"/>
  <c r="C911" i="6"/>
  <c r="C910" i="6"/>
  <c r="C909" i="6"/>
  <c r="C908" i="6"/>
  <c r="C907" i="6"/>
  <c r="C906" i="6"/>
  <c r="C905" i="6"/>
  <c r="C904" i="6"/>
  <c r="C903" i="6"/>
  <c r="C902" i="6"/>
  <c r="C901" i="6"/>
  <c r="C900" i="6"/>
  <c r="C899" i="6"/>
  <c r="C898" i="6"/>
  <c r="C897" i="6"/>
  <c r="C896" i="6"/>
  <c r="C895" i="6"/>
  <c r="C894" i="6"/>
  <c r="C893" i="6"/>
  <c r="C892" i="6"/>
  <c r="C891" i="6"/>
  <c r="C890" i="6"/>
  <c r="C889" i="6"/>
  <c r="C888" i="6"/>
  <c r="C887" i="6"/>
  <c r="C886" i="6"/>
  <c r="C885" i="6"/>
  <c r="C884" i="6"/>
  <c r="C883" i="6"/>
  <c r="C882" i="6"/>
  <c r="C881" i="6"/>
  <c r="C880" i="6"/>
  <c r="C879" i="6"/>
  <c r="C878" i="6"/>
  <c r="C877" i="6"/>
  <c r="C876" i="6"/>
  <c r="C875" i="6"/>
  <c r="C874" i="6"/>
  <c r="C873" i="6"/>
  <c r="C872" i="6"/>
  <c r="C871" i="6"/>
  <c r="C870" i="6"/>
  <c r="C869" i="6"/>
  <c r="C868" i="6"/>
  <c r="C867" i="6"/>
  <c r="C866" i="6"/>
  <c r="C865" i="6"/>
  <c r="C864" i="6"/>
  <c r="C863" i="6"/>
  <c r="C862" i="6"/>
  <c r="C861" i="6"/>
  <c r="C860" i="6"/>
  <c r="C859" i="6"/>
  <c r="C858" i="6"/>
  <c r="C857" i="6"/>
  <c r="C856" i="6"/>
  <c r="C855" i="6"/>
  <c r="C854" i="6"/>
  <c r="C853" i="6"/>
  <c r="C852" i="6"/>
  <c r="C851" i="6"/>
  <c r="C850" i="6"/>
  <c r="C849" i="6"/>
  <c r="C848" i="6"/>
  <c r="C847" i="6"/>
  <c r="C846" i="6"/>
  <c r="C845" i="6"/>
  <c r="C844" i="6"/>
  <c r="C843" i="6"/>
  <c r="C842" i="6"/>
  <c r="C841" i="6"/>
  <c r="C840" i="6"/>
  <c r="C839" i="6"/>
  <c r="C838" i="6"/>
  <c r="C837" i="6"/>
  <c r="C836" i="6"/>
  <c r="C835" i="6"/>
  <c r="C834" i="6"/>
  <c r="C833" i="6"/>
  <c r="C832" i="6"/>
  <c r="C831" i="6"/>
  <c r="C830" i="6"/>
  <c r="C829" i="6"/>
  <c r="C828" i="6"/>
  <c r="C827" i="6"/>
  <c r="C826" i="6"/>
  <c r="C825" i="6"/>
  <c r="C824" i="6"/>
  <c r="C823" i="6"/>
  <c r="C822" i="6"/>
  <c r="C821" i="6"/>
  <c r="C820" i="6"/>
  <c r="C819" i="6"/>
  <c r="C818" i="6"/>
  <c r="C817" i="6"/>
  <c r="C816" i="6"/>
  <c r="C815" i="6"/>
  <c r="C814" i="6"/>
  <c r="C813" i="6"/>
  <c r="C812" i="6"/>
  <c r="C811" i="6"/>
  <c r="C810" i="6"/>
  <c r="C809" i="6"/>
  <c r="C808" i="6"/>
  <c r="C807" i="6"/>
  <c r="C806" i="6"/>
  <c r="C805" i="6"/>
  <c r="C804" i="6"/>
  <c r="C803" i="6"/>
  <c r="C802" i="6"/>
  <c r="C801" i="6"/>
  <c r="C800" i="6"/>
  <c r="C799" i="6"/>
  <c r="C798" i="6"/>
  <c r="C797" i="6"/>
  <c r="C796" i="6"/>
  <c r="C795" i="6"/>
  <c r="C794" i="6"/>
  <c r="C793" i="6"/>
  <c r="C792" i="6"/>
  <c r="C791" i="6"/>
  <c r="C790" i="6"/>
  <c r="C789" i="6"/>
  <c r="C788" i="6"/>
  <c r="C787" i="6"/>
  <c r="C786" i="6"/>
  <c r="C785" i="6"/>
  <c r="C784" i="6"/>
  <c r="C783" i="6"/>
  <c r="C782" i="6"/>
  <c r="C781" i="6"/>
  <c r="C780" i="6"/>
  <c r="C779" i="6"/>
  <c r="C778" i="6"/>
  <c r="C777" i="6"/>
  <c r="C776" i="6"/>
  <c r="C775" i="6"/>
  <c r="C774" i="6"/>
  <c r="C773" i="6"/>
  <c r="C772" i="6"/>
  <c r="C771" i="6"/>
  <c r="C770" i="6"/>
  <c r="C769" i="6"/>
  <c r="C768" i="6"/>
  <c r="C767" i="6"/>
  <c r="C766" i="6"/>
  <c r="C765" i="6"/>
  <c r="C764" i="6"/>
  <c r="C763" i="6"/>
  <c r="C762" i="6"/>
  <c r="C761" i="6"/>
  <c r="C760" i="6"/>
  <c r="C759" i="6"/>
  <c r="C758" i="6"/>
  <c r="C757" i="6"/>
  <c r="C756" i="6"/>
  <c r="C755" i="6"/>
  <c r="C754" i="6"/>
  <c r="C753" i="6"/>
  <c r="C752" i="6"/>
  <c r="C751" i="6"/>
  <c r="C750" i="6"/>
  <c r="C749" i="6"/>
  <c r="C748" i="6"/>
  <c r="C747" i="6"/>
  <c r="C746" i="6"/>
  <c r="C745" i="6"/>
  <c r="C744" i="6"/>
  <c r="C743" i="6"/>
  <c r="C742" i="6"/>
  <c r="C741" i="6"/>
  <c r="C740" i="6"/>
  <c r="C739" i="6"/>
  <c r="C738" i="6"/>
  <c r="C737" i="6"/>
  <c r="C736" i="6"/>
  <c r="C735" i="6"/>
  <c r="C734" i="6"/>
  <c r="C733" i="6"/>
  <c r="C732" i="6"/>
  <c r="C731" i="6"/>
  <c r="C730" i="6"/>
  <c r="C729" i="6"/>
  <c r="C728" i="6"/>
  <c r="C727" i="6"/>
  <c r="C726" i="6"/>
  <c r="C725" i="6"/>
  <c r="C724" i="6"/>
  <c r="C723" i="6"/>
  <c r="C722" i="6"/>
  <c r="C721" i="6"/>
  <c r="C720" i="6"/>
  <c r="C719" i="6"/>
  <c r="C718" i="6"/>
  <c r="C717" i="6"/>
  <c r="C716" i="6"/>
  <c r="C715" i="6"/>
  <c r="C714" i="6"/>
  <c r="C713" i="6"/>
  <c r="C712" i="6"/>
  <c r="C711" i="6"/>
  <c r="C710" i="6"/>
  <c r="C709" i="6"/>
  <c r="C708" i="6"/>
  <c r="C707" i="6"/>
  <c r="C706" i="6"/>
  <c r="C705" i="6"/>
  <c r="C704" i="6"/>
  <c r="C703" i="6"/>
  <c r="C702" i="6"/>
  <c r="C701" i="6"/>
  <c r="C700" i="6"/>
  <c r="C699" i="6"/>
  <c r="C698" i="6"/>
  <c r="C697" i="6"/>
  <c r="C696" i="6"/>
  <c r="C695" i="6"/>
  <c r="C694" i="6"/>
  <c r="C693" i="6"/>
  <c r="C692" i="6"/>
  <c r="C691" i="6"/>
  <c r="C690" i="6"/>
  <c r="C689" i="6"/>
  <c r="C688" i="6"/>
  <c r="C687" i="6"/>
  <c r="C686" i="6"/>
  <c r="C685" i="6"/>
  <c r="C684" i="6"/>
  <c r="C683" i="6"/>
  <c r="C682" i="6"/>
  <c r="C681" i="6"/>
  <c r="C680" i="6"/>
  <c r="C679" i="6"/>
  <c r="C678" i="6"/>
  <c r="C677" i="6"/>
  <c r="C676" i="6"/>
  <c r="C675" i="6"/>
  <c r="C674" i="6"/>
  <c r="C673" i="6"/>
  <c r="C672" i="6"/>
  <c r="C671" i="6"/>
  <c r="C670" i="6"/>
  <c r="C669" i="6"/>
  <c r="C668" i="6"/>
  <c r="C667" i="6"/>
  <c r="C666" i="6"/>
  <c r="C665" i="6"/>
  <c r="C664" i="6"/>
  <c r="C663" i="6"/>
  <c r="C662" i="6"/>
  <c r="C661" i="6"/>
  <c r="C660" i="6"/>
  <c r="C659" i="6"/>
  <c r="C658" i="6"/>
  <c r="C657" i="6"/>
  <c r="C656" i="6"/>
  <c r="C655" i="6"/>
  <c r="C654" i="6"/>
  <c r="C653" i="6"/>
  <c r="C652" i="6"/>
  <c r="C651" i="6"/>
  <c r="C650" i="6"/>
  <c r="C649" i="6"/>
  <c r="C648" i="6"/>
  <c r="C647" i="6"/>
  <c r="C646" i="6"/>
  <c r="C645" i="6"/>
  <c r="C644" i="6"/>
  <c r="C643" i="6"/>
  <c r="C642" i="6"/>
  <c r="C641" i="6"/>
  <c r="C640" i="6"/>
  <c r="C639" i="6"/>
  <c r="C638" i="6"/>
  <c r="C637" i="6"/>
  <c r="C636" i="6"/>
  <c r="C635" i="6"/>
  <c r="C634" i="6"/>
  <c r="C633" i="6"/>
  <c r="C632" i="6"/>
  <c r="C631" i="6"/>
  <c r="C630" i="6"/>
  <c r="C629" i="6"/>
  <c r="C628" i="6"/>
  <c r="C627" i="6"/>
  <c r="C626" i="6"/>
  <c r="C625" i="6"/>
  <c r="C624" i="6"/>
  <c r="C623" i="6"/>
  <c r="C622" i="6"/>
  <c r="C621" i="6"/>
  <c r="C620" i="6"/>
  <c r="C619" i="6"/>
  <c r="C618" i="6"/>
  <c r="C617" i="6"/>
  <c r="C616" i="6"/>
  <c r="C615" i="6"/>
  <c r="C614" i="6"/>
  <c r="C613" i="6"/>
  <c r="C612" i="6"/>
  <c r="C611" i="6"/>
  <c r="C610" i="6"/>
  <c r="C609" i="6"/>
  <c r="C608" i="6"/>
  <c r="C607" i="6"/>
  <c r="C606" i="6"/>
  <c r="C605" i="6"/>
  <c r="C604" i="6"/>
  <c r="C603" i="6"/>
  <c r="C602" i="6"/>
  <c r="C601" i="6"/>
  <c r="C600" i="6"/>
  <c r="C599" i="6"/>
  <c r="C598" i="6"/>
  <c r="C597" i="6"/>
  <c r="C596" i="6"/>
  <c r="C595" i="6"/>
  <c r="C594" i="6"/>
  <c r="C593" i="6"/>
  <c r="C592" i="6"/>
  <c r="C591" i="6"/>
  <c r="C590" i="6"/>
  <c r="C589" i="6"/>
  <c r="C588" i="6"/>
  <c r="C587" i="6"/>
  <c r="C586" i="6"/>
  <c r="C585" i="6"/>
  <c r="C584" i="6"/>
  <c r="C583" i="6"/>
  <c r="C582" i="6"/>
  <c r="C581" i="6"/>
  <c r="C580" i="6"/>
  <c r="C579" i="6"/>
  <c r="C578" i="6"/>
  <c r="C577" i="6"/>
  <c r="C576" i="6"/>
  <c r="C575" i="6"/>
  <c r="C574" i="6"/>
  <c r="C573" i="6"/>
  <c r="C572" i="6"/>
  <c r="C571" i="6"/>
  <c r="C570" i="6"/>
  <c r="C569" i="6"/>
  <c r="C568" i="6"/>
  <c r="C567" i="6"/>
  <c r="C566" i="6"/>
  <c r="C565" i="6"/>
  <c r="C564" i="6"/>
  <c r="C563" i="6"/>
  <c r="C562" i="6"/>
  <c r="C561" i="6"/>
  <c r="C560" i="6"/>
  <c r="C559" i="6"/>
  <c r="C558" i="6"/>
  <c r="C557" i="6"/>
  <c r="C556" i="6"/>
  <c r="C555" i="6"/>
  <c r="C554" i="6"/>
  <c r="C553" i="6"/>
  <c r="C552" i="6"/>
  <c r="C551" i="6"/>
  <c r="C550" i="6"/>
  <c r="C549" i="6"/>
  <c r="C548" i="6"/>
  <c r="C547" i="6"/>
  <c r="C546" i="6"/>
  <c r="C545" i="6"/>
  <c r="C544" i="6"/>
  <c r="C543" i="6"/>
  <c r="C542" i="6"/>
  <c r="C541" i="6"/>
  <c r="C540" i="6"/>
  <c r="C539" i="6"/>
  <c r="C538" i="6"/>
  <c r="C537" i="6"/>
  <c r="C536" i="6"/>
  <c r="C535" i="6"/>
  <c r="C534" i="6"/>
  <c r="C533" i="6"/>
  <c r="C532" i="6"/>
  <c r="C531" i="6"/>
  <c r="C530" i="6"/>
  <c r="C529" i="6"/>
  <c r="C528" i="6"/>
  <c r="C527" i="6"/>
  <c r="C526" i="6"/>
  <c r="C525" i="6"/>
  <c r="C524" i="6"/>
  <c r="C523" i="6"/>
  <c r="C522" i="6"/>
  <c r="C521" i="6"/>
  <c r="C520" i="6"/>
  <c r="C519" i="6"/>
  <c r="C518" i="6"/>
  <c r="C517" i="6"/>
  <c r="C516" i="6"/>
  <c r="C515" i="6"/>
  <c r="C514" i="6"/>
  <c r="C513" i="6"/>
  <c r="C512" i="6"/>
  <c r="C511" i="6"/>
  <c r="C510" i="6"/>
  <c r="C509" i="6"/>
  <c r="C508" i="6"/>
  <c r="C507" i="6"/>
  <c r="C506" i="6"/>
  <c r="C505" i="6"/>
  <c r="C504" i="6"/>
  <c r="C503" i="6"/>
  <c r="C502" i="6"/>
  <c r="C501" i="6"/>
  <c r="C500" i="6"/>
  <c r="C499" i="6"/>
  <c r="C498" i="6"/>
  <c r="C497" i="6"/>
  <c r="C496" i="6"/>
  <c r="C495" i="6"/>
  <c r="C494" i="6"/>
  <c r="C493" i="6"/>
  <c r="C492" i="6"/>
  <c r="C491" i="6"/>
  <c r="C490" i="6"/>
  <c r="C489" i="6"/>
  <c r="C488" i="6"/>
  <c r="C487" i="6"/>
  <c r="C486" i="6"/>
  <c r="C485" i="6"/>
  <c r="C484" i="6"/>
  <c r="C483" i="6"/>
  <c r="C482" i="6"/>
  <c r="C481" i="6"/>
  <c r="C480" i="6"/>
  <c r="C479" i="6"/>
  <c r="C478" i="6"/>
  <c r="C477" i="6"/>
  <c r="C476" i="6"/>
  <c r="C475" i="6"/>
  <c r="C474" i="6"/>
  <c r="C473" i="6"/>
  <c r="C472" i="6"/>
  <c r="C471" i="6"/>
  <c r="C470" i="6"/>
  <c r="C469" i="6"/>
  <c r="C468" i="6"/>
  <c r="C467" i="6"/>
  <c r="C466" i="6"/>
  <c r="C465" i="6"/>
  <c r="C464" i="6"/>
  <c r="C463" i="6"/>
  <c r="C462" i="6"/>
  <c r="C461" i="6"/>
  <c r="C460" i="6"/>
  <c r="C459" i="6"/>
  <c r="C458" i="6"/>
  <c r="C457" i="6"/>
  <c r="C456" i="6"/>
  <c r="C455" i="6"/>
  <c r="C454" i="6"/>
  <c r="C453" i="6"/>
  <c r="C452" i="6"/>
  <c r="C451" i="6"/>
  <c r="C450" i="6"/>
  <c r="C449" i="6"/>
  <c r="C448" i="6"/>
  <c r="C447" i="6"/>
  <c r="C446" i="6"/>
  <c r="C445" i="6"/>
  <c r="C444" i="6"/>
  <c r="C443" i="6"/>
  <c r="C442" i="6"/>
  <c r="C441" i="6"/>
  <c r="C440" i="6"/>
  <c r="C439" i="6"/>
  <c r="C438" i="6"/>
  <c r="C437" i="6"/>
  <c r="C436" i="6"/>
  <c r="C435" i="6"/>
  <c r="C434" i="6"/>
  <c r="C433" i="6"/>
  <c r="C432" i="6"/>
  <c r="C431" i="6"/>
  <c r="C430" i="6"/>
  <c r="C429" i="6"/>
  <c r="C428" i="6"/>
  <c r="C427" i="6"/>
  <c r="C426" i="6"/>
  <c r="C425" i="6"/>
  <c r="C424" i="6"/>
  <c r="C423" i="6"/>
  <c r="C422" i="6"/>
  <c r="C421" i="6"/>
  <c r="C420" i="6"/>
  <c r="C419" i="6"/>
  <c r="C418" i="6"/>
  <c r="C417" i="6"/>
  <c r="C416" i="6"/>
  <c r="C415" i="6"/>
  <c r="C414" i="6"/>
  <c r="C413" i="6"/>
  <c r="C412" i="6"/>
  <c r="C411" i="6"/>
  <c r="C410" i="6"/>
  <c r="C409" i="6"/>
  <c r="C408" i="6"/>
  <c r="C407" i="6"/>
  <c r="C406" i="6"/>
  <c r="C405" i="6"/>
  <c r="C404" i="6"/>
  <c r="C403" i="6"/>
  <c r="C402" i="6"/>
  <c r="C401" i="6"/>
  <c r="C400" i="6"/>
  <c r="C399" i="6"/>
  <c r="C398" i="6"/>
  <c r="C397" i="6"/>
  <c r="C396" i="6"/>
  <c r="C395" i="6"/>
  <c r="C394" i="6"/>
  <c r="C393" i="6"/>
  <c r="C392" i="6"/>
  <c r="C391" i="6"/>
  <c r="C390" i="6"/>
  <c r="C389" i="6"/>
  <c r="C388" i="6"/>
  <c r="C387" i="6"/>
  <c r="C386" i="6"/>
  <c r="C385" i="6"/>
  <c r="C384" i="6"/>
  <c r="C383" i="6"/>
  <c r="C382" i="6"/>
  <c r="C381" i="6"/>
  <c r="C380" i="6"/>
  <c r="C379" i="6"/>
  <c r="C378" i="6"/>
  <c r="C377" i="6"/>
  <c r="C376" i="6"/>
  <c r="C375" i="6"/>
  <c r="C374" i="6"/>
  <c r="C373" i="6"/>
  <c r="C372" i="6"/>
  <c r="C371" i="6"/>
  <c r="C370" i="6"/>
  <c r="C369" i="6"/>
  <c r="C368" i="6"/>
  <c r="C367" i="6"/>
  <c r="C366" i="6"/>
  <c r="C365" i="6"/>
  <c r="C364" i="6"/>
  <c r="C363" i="6"/>
  <c r="C362" i="6"/>
  <c r="C361" i="6"/>
  <c r="C360" i="6"/>
  <c r="C359" i="6"/>
  <c r="C358" i="6"/>
  <c r="C357" i="6"/>
  <c r="C356" i="6"/>
  <c r="C355" i="6"/>
  <c r="C354" i="6"/>
  <c r="C353" i="6"/>
  <c r="C352" i="6"/>
  <c r="C351" i="6"/>
  <c r="C350" i="6"/>
  <c r="C349" i="6"/>
  <c r="C348" i="6"/>
  <c r="C347" i="6"/>
  <c r="C346" i="6"/>
  <c r="C345" i="6"/>
  <c r="C344" i="6"/>
  <c r="C343" i="6"/>
  <c r="C342" i="6"/>
  <c r="C341" i="6"/>
  <c r="C340" i="6"/>
  <c r="C339" i="6"/>
  <c r="C338" i="6"/>
  <c r="C337" i="6"/>
  <c r="C336" i="6"/>
  <c r="C335" i="6"/>
  <c r="C334" i="6"/>
  <c r="C333" i="6"/>
  <c r="C332" i="6"/>
  <c r="C331" i="6"/>
  <c r="C330" i="6"/>
  <c r="C329" i="6"/>
  <c r="C328" i="6"/>
  <c r="C327" i="6"/>
  <c r="C326" i="6"/>
  <c r="C325" i="6"/>
  <c r="C324" i="6"/>
  <c r="C323" i="6"/>
  <c r="C322" i="6"/>
  <c r="C321" i="6"/>
  <c r="C320" i="6"/>
  <c r="C319" i="6"/>
  <c r="C318" i="6"/>
  <c r="C317" i="6"/>
  <c r="C316" i="6"/>
  <c r="C315" i="6"/>
  <c r="C314" i="6"/>
  <c r="C313" i="6"/>
  <c r="C312" i="6"/>
  <c r="C311" i="6"/>
  <c r="C310" i="6"/>
  <c r="C309" i="6"/>
  <c r="C308" i="6"/>
  <c r="C307" i="6"/>
  <c r="C306" i="6"/>
  <c r="C305" i="6"/>
  <c r="C304" i="6"/>
  <c r="C303" i="6"/>
  <c r="C302" i="6"/>
  <c r="C301" i="6"/>
  <c r="C300" i="6"/>
  <c r="C299" i="6"/>
  <c r="C298" i="6"/>
  <c r="C297" i="6"/>
  <c r="C296" i="6"/>
  <c r="C295" i="6"/>
  <c r="C294" i="6"/>
  <c r="C293" i="6"/>
  <c r="C292" i="6"/>
  <c r="C291" i="6"/>
  <c r="C290" i="6"/>
  <c r="C289" i="6"/>
  <c r="C288" i="6"/>
  <c r="C287" i="6"/>
  <c r="C286" i="6"/>
  <c r="C285" i="6"/>
  <c r="C284" i="6"/>
  <c r="C283" i="6"/>
  <c r="C282" i="6"/>
  <c r="C281" i="6"/>
  <c r="C280" i="6"/>
  <c r="C279" i="6"/>
  <c r="C278" i="6"/>
  <c r="C277" i="6"/>
  <c r="C276" i="6"/>
  <c r="C275" i="6"/>
  <c r="C274" i="6"/>
  <c r="C273" i="6"/>
  <c r="C272" i="6"/>
  <c r="C271" i="6"/>
  <c r="C270" i="6"/>
  <c r="C269" i="6"/>
  <c r="C268" i="6"/>
  <c r="C267" i="6"/>
  <c r="C266" i="6"/>
  <c r="C265" i="6"/>
  <c r="C264" i="6"/>
  <c r="C263" i="6"/>
  <c r="C262" i="6"/>
  <c r="C261" i="6"/>
  <c r="C260" i="6"/>
  <c r="C259" i="6"/>
  <c r="C258" i="6"/>
  <c r="C257" i="6"/>
  <c r="C256" i="6"/>
  <c r="C255" i="6"/>
  <c r="C254" i="6"/>
  <c r="C253" i="6"/>
  <c r="C252" i="6"/>
  <c r="C251" i="6"/>
  <c r="C250" i="6"/>
  <c r="C249" i="6"/>
  <c r="C248" i="6"/>
  <c r="C247" i="6"/>
  <c r="C246" i="6"/>
  <c r="C245" i="6"/>
  <c r="C244" i="6"/>
  <c r="C243" i="6"/>
  <c r="C242" i="6"/>
  <c r="C241" i="6"/>
  <c r="C240" i="6"/>
  <c r="C239" i="6"/>
  <c r="C238" i="6"/>
  <c r="C237" i="6"/>
  <c r="C236" i="6"/>
  <c r="C235" i="6"/>
  <c r="C234" i="6"/>
  <c r="C233" i="6"/>
  <c r="C232" i="6"/>
  <c r="C231" i="6"/>
  <c r="C230" i="6"/>
  <c r="C229" i="6"/>
  <c r="C228" i="6"/>
  <c r="C227" i="6"/>
  <c r="C226" i="6"/>
  <c r="C225" i="6"/>
  <c r="C224" i="6"/>
  <c r="C223" i="6"/>
  <c r="C222" i="6"/>
  <c r="C221" i="6"/>
  <c r="C220" i="6"/>
  <c r="C219" i="6"/>
  <c r="C218" i="6"/>
  <c r="C217" i="6"/>
  <c r="C216" i="6"/>
  <c r="C215" i="6"/>
  <c r="C214" i="6"/>
  <c r="C213" i="6"/>
  <c r="C212" i="6"/>
  <c r="C211" i="6"/>
  <c r="C210" i="6"/>
  <c r="C209" i="6"/>
  <c r="C208" i="6"/>
  <c r="C207" i="6"/>
  <c r="C206" i="6"/>
  <c r="C205" i="6"/>
  <c r="C204" i="6"/>
  <c r="C203" i="6"/>
  <c r="C202" i="6"/>
  <c r="C201" i="6"/>
  <c r="C200" i="6"/>
  <c r="C199" i="6"/>
  <c r="C198" i="6"/>
  <c r="C197" i="6"/>
  <c r="C196" i="6"/>
  <c r="C195" i="6"/>
  <c r="C194" i="6"/>
  <c r="C193" i="6"/>
  <c r="C192" i="6"/>
  <c r="C191" i="6"/>
  <c r="C190" i="6"/>
  <c r="C189" i="6"/>
  <c r="C188" i="6"/>
  <c r="C187" i="6"/>
  <c r="C186" i="6"/>
  <c r="C185" i="6"/>
  <c r="C184" i="6"/>
  <c r="C183" i="6"/>
  <c r="C182" i="6"/>
  <c r="C181" i="6"/>
  <c r="C180" i="6"/>
  <c r="C179" i="6"/>
  <c r="C178" i="6"/>
  <c r="C177" i="6"/>
  <c r="C176" i="6"/>
  <c r="C175" i="6"/>
  <c r="C174" i="6"/>
  <c r="C173" i="6"/>
  <c r="C172" i="6"/>
  <c r="C171" i="6"/>
  <c r="C170" i="6"/>
  <c r="C169" i="6"/>
  <c r="C168" i="6"/>
  <c r="C167" i="6"/>
  <c r="C166" i="6"/>
  <c r="C165" i="6"/>
  <c r="C164" i="6"/>
  <c r="C163" i="6"/>
  <c r="C162" i="6"/>
  <c r="C161" i="6"/>
  <c r="C160" i="6"/>
  <c r="C159" i="6"/>
  <c r="C158" i="6"/>
  <c r="C157" i="6"/>
  <c r="C156" i="6"/>
  <c r="C155" i="6"/>
  <c r="C154" i="6"/>
  <c r="C153" i="6"/>
  <c r="C152" i="6"/>
  <c r="C151" i="6"/>
  <c r="C150" i="6"/>
  <c r="C149" i="6"/>
  <c r="C148" i="6"/>
  <c r="C147" i="6"/>
  <c r="C146" i="6"/>
  <c r="C145" i="6"/>
  <c r="C144" i="6"/>
  <c r="C143" i="6"/>
  <c r="C142" i="6"/>
  <c r="C141" i="6"/>
  <c r="C140" i="6"/>
  <c r="C139" i="6"/>
  <c r="C138" i="6"/>
  <c r="C137" i="6"/>
  <c r="C136" i="6"/>
  <c r="C135" i="6"/>
  <c r="C134" i="6"/>
  <c r="C133" i="6"/>
  <c r="C132" i="6"/>
  <c r="C131" i="6"/>
  <c r="C130" i="6"/>
  <c r="C129" i="6"/>
  <c r="C128" i="6"/>
  <c r="C127" i="6"/>
  <c r="C126" i="6"/>
  <c r="C125" i="6"/>
  <c r="C124" i="6"/>
  <c r="C123" i="6"/>
  <c r="C122" i="6"/>
  <c r="C121" i="6"/>
  <c r="C120" i="6"/>
  <c r="C119" i="6"/>
  <c r="C118" i="6"/>
  <c r="C117" i="6"/>
  <c r="C116" i="6"/>
  <c r="C115" i="6"/>
  <c r="C114" i="6"/>
  <c r="C113" i="6"/>
  <c r="C112" i="6"/>
  <c r="C111" i="6"/>
  <c r="C110" i="6"/>
  <c r="C109" i="6"/>
  <c r="C108" i="6"/>
  <c r="C107" i="6"/>
  <c r="C106" i="6"/>
  <c r="C105" i="6"/>
  <c r="C104" i="6"/>
  <c r="C103" i="6"/>
  <c r="C102" i="6"/>
  <c r="C101" i="6"/>
  <c r="C100" i="6"/>
  <c r="C99" i="6"/>
  <c r="C98" i="6"/>
  <c r="C97" i="6"/>
  <c r="C96" i="6"/>
  <c r="C95" i="6"/>
  <c r="C94" i="6"/>
  <c r="C93" i="6"/>
  <c r="C92" i="6"/>
  <c r="C91" i="6"/>
  <c r="C90" i="6"/>
  <c r="C89" i="6"/>
  <c r="C88" i="6"/>
  <c r="C87" i="6"/>
  <c r="C86" i="6"/>
  <c r="C85" i="6"/>
  <c r="C84" i="6"/>
  <c r="C83" i="6"/>
  <c r="C82" i="6"/>
  <c r="C81" i="6"/>
  <c r="C80" i="6"/>
  <c r="C79" i="6"/>
  <c r="C78" i="6"/>
  <c r="C77" i="6"/>
  <c r="C76" i="6"/>
  <c r="C75" i="6"/>
  <c r="C74" i="6"/>
  <c r="C73" i="6"/>
  <c r="C72" i="6"/>
  <c r="C71" i="6"/>
  <c r="C70" i="6"/>
  <c r="C69" i="6"/>
  <c r="C68" i="6"/>
  <c r="C67" i="6"/>
  <c r="C66" i="6"/>
  <c r="C65" i="6"/>
  <c r="C64" i="6"/>
  <c r="C63" i="6"/>
  <c r="C62" i="6"/>
  <c r="C61" i="6"/>
  <c r="C60" i="6"/>
  <c r="C59" i="6"/>
  <c r="C58" i="6"/>
  <c r="C57" i="6"/>
  <c r="C56" i="6"/>
  <c r="C55" i="6"/>
  <c r="C54" i="6"/>
  <c r="C53" i="6"/>
  <c r="C52" i="6"/>
  <c r="C51" i="6"/>
  <c r="C50" i="6"/>
  <c r="C49" i="6"/>
  <c r="C10" i="10" l="1"/>
  <c r="D10" i="10" s="1"/>
</calcChain>
</file>

<file path=xl/sharedStrings.xml><?xml version="1.0" encoding="utf-8"?>
<sst xmlns="http://schemas.openxmlformats.org/spreadsheetml/2006/main" count="25428" uniqueCount="10603">
  <si>
    <t>現状</t>
  </si>
  <si>
    <t>公共施設等総合管理計画記載事項</t>
    <rPh sb="0" eb="2">
      <t>コウキョウ</t>
    </rPh>
    <rPh sb="2" eb="4">
      <t>シセツ</t>
    </rPh>
    <rPh sb="4" eb="5">
      <t>トウ</t>
    </rPh>
    <rPh sb="5" eb="7">
      <t>ソウゴウ</t>
    </rPh>
    <rPh sb="7" eb="9">
      <t>カンリ</t>
    </rPh>
    <rPh sb="9" eb="11">
      <t>ケイカク</t>
    </rPh>
    <rPh sb="11" eb="13">
      <t>キサイ</t>
    </rPh>
    <rPh sb="13" eb="15">
      <t>ジコウ</t>
    </rPh>
    <phoneticPr fontId="1"/>
  </si>
  <si>
    <t>取組状況等</t>
    <rPh sb="0" eb="2">
      <t>トリクミ</t>
    </rPh>
    <rPh sb="2" eb="4">
      <t>ジョウキョウ</t>
    </rPh>
    <rPh sb="4" eb="5">
      <t>トウ</t>
    </rPh>
    <phoneticPr fontId="1"/>
  </si>
  <si>
    <t>団体名等</t>
    <rPh sb="0" eb="2">
      <t>ダンタイ</t>
    </rPh>
    <rPh sb="2" eb="3">
      <t>メイ</t>
    </rPh>
    <rPh sb="3" eb="4">
      <t>トウ</t>
    </rPh>
    <phoneticPr fontId="1"/>
  </si>
  <si>
    <t>都道府県名</t>
    <rPh sb="0" eb="4">
      <t>トドウフケン</t>
    </rPh>
    <phoneticPr fontId="1"/>
  </si>
  <si>
    <t>平成27年度</t>
    <rPh sb="0" eb="2">
      <t>ヘイセイ</t>
    </rPh>
    <rPh sb="4" eb="6">
      <t>ネンド</t>
    </rPh>
    <phoneticPr fontId="1"/>
  </si>
  <si>
    <t>平成25年度</t>
    <rPh sb="0" eb="2">
      <t>ヘイセイ</t>
    </rPh>
    <rPh sb="4" eb="6">
      <t>ネンド</t>
    </rPh>
    <phoneticPr fontId="1"/>
  </si>
  <si>
    <t>区分</t>
    <rPh sb="0" eb="2">
      <t>クブン</t>
    </rPh>
    <phoneticPr fontId="1"/>
  </si>
  <si>
    <t>基準年</t>
    <rPh sb="0" eb="2">
      <t>キジュン</t>
    </rPh>
    <rPh sb="2" eb="3">
      <t>ネン</t>
    </rPh>
    <phoneticPr fontId="1"/>
  </si>
  <si>
    <t>記載</t>
    <rPh sb="0" eb="2">
      <t>キサイ</t>
    </rPh>
    <phoneticPr fontId="1"/>
  </si>
  <si>
    <t>年度</t>
    <rPh sb="0" eb="2">
      <t>ネンド</t>
    </rPh>
    <phoneticPr fontId="1"/>
  </si>
  <si>
    <t>内容</t>
    <rPh sb="0" eb="2">
      <t>ナイヨウ</t>
    </rPh>
    <phoneticPr fontId="1"/>
  </si>
  <si>
    <t>年数</t>
    <rPh sb="0" eb="2">
      <t>ネンスウ</t>
    </rPh>
    <phoneticPr fontId="1"/>
  </si>
  <si>
    <t>平成28年</t>
    <rPh sb="0" eb="2">
      <t>ヘイセイ</t>
    </rPh>
    <rPh sb="4" eb="5">
      <t>ネン</t>
    </rPh>
    <phoneticPr fontId="1"/>
  </si>
  <si>
    <t>平成25年</t>
    <rPh sb="0" eb="2">
      <t>ヘイセイ</t>
    </rPh>
    <rPh sb="4" eb="5">
      <t>ネン</t>
    </rPh>
    <phoneticPr fontId="1"/>
  </si>
  <si>
    <t>平成22年</t>
    <rPh sb="0" eb="2">
      <t>ヘイセイ</t>
    </rPh>
    <rPh sb="4" eb="5">
      <t>ネン</t>
    </rPh>
    <phoneticPr fontId="1"/>
  </si>
  <si>
    <t>平成26年</t>
    <rPh sb="0" eb="2">
      <t>ヘイセイ</t>
    </rPh>
    <rPh sb="4" eb="5">
      <t>ネン</t>
    </rPh>
    <phoneticPr fontId="1"/>
  </si>
  <si>
    <t>平成27年</t>
    <rPh sb="0" eb="2">
      <t>ヘイセイ</t>
    </rPh>
    <rPh sb="4" eb="5">
      <t>ネン</t>
    </rPh>
    <phoneticPr fontId="1"/>
  </si>
  <si>
    <t>有</t>
    <rPh sb="0" eb="1">
      <t>ア</t>
    </rPh>
    <phoneticPr fontId="1"/>
  </si>
  <si>
    <t>無</t>
    <rPh sb="0" eb="1">
      <t>ナ</t>
    </rPh>
    <phoneticPr fontId="1"/>
  </si>
  <si>
    <t>平成26年度</t>
    <rPh sb="0" eb="2">
      <t>ヘイセイ</t>
    </rPh>
    <rPh sb="4" eb="6">
      <t>ネンド</t>
    </rPh>
    <phoneticPr fontId="1"/>
  </si>
  <si>
    <t>公共施設等の管理に関する基本的な考え方</t>
    <rPh sb="0" eb="2">
      <t>コウキョウ</t>
    </rPh>
    <rPh sb="2" eb="4">
      <t>シセツ</t>
    </rPh>
    <rPh sb="4" eb="5">
      <t>トウ</t>
    </rPh>
    <rPh sb="6" eb="8">
      <t>カンリ</t>
    </rPh>
    <rPh sb="9" eb="10">
      <t>カン</t>
    </rPh>
    <rPh sb="12" eb="15">
      <t>キホンテキ</t>
    </rPh>
    <rPh sb="16" eb="17">
      <t>カンガ</t>
    </rPh>
    <rPh sb="18" eb="19">
      <t>カタ</t>
    </rPh>
    <phoneticPr fontId="1"/>
  </si>
  <si>
    <t>北海道</t>
  </si>
  <si>
    <t>010006</t>
  </si>
  <si>
    <t>青森県</t>
  </si>
  <si>
    <t>020001</t>
  </si>
  <si>
    <t>岩手県</t>
  </si>
  <si>
    <t>030007</t>
  </si>
  <si>
    <t>宮城県</t>
  </si>
  <si>
    <t>040002</t>
  </si>
  <si>
    <t>秋田県</t>
  </si>
  <si>
    <t>050008</t>
  </si>
  <si>
    <t>山形県</t>
  </si>
  <si>
    <t>060003</t>
  </si>
  <si>
    <t>福島県</t>
  </si>
  <si>
    <t>070009</t>
  </si>
  <si>
    <t>茨城県</t>
  </si>
  <si>
    <t>080004</t>
  </si>
  <si>
    <t>栃木県</t>
  </si>
  <si>
    <t>090000</t>
  </si>
  <si>
    <t>群馬県</t>
  </si>
  <si>
    <t>100005</t>
  </si>
  <si>
    <t>埼玉県</t>
  </si>
  <si>
    <t>110001</t>
  </si>
  <si>
    <t>千葉県</t>
  </si>
  <si>
    <t>120006</t>
  </si>
  <si>
    <t>東京都</t>
  </si>
  <si>
    <t>130001</t>
  </si>
  <si>
    <t>神奈川県</t>
  </si>
  <si>
    <t>140007</t>
  </si>
  <si>
    <t>新潟県</t>
  </si>
  <si>
    <t>150002</t>
  </si>
  <si>
    <t>富山県</t>
  </si>
  <si>
    <t>160008</t>
  </si>
  <si>
    <t>石川県</t>
  </si>
  <si>
    <t>170003</t>
  </si>
  <si>
    <t>福井県</t>
  </si>
  <si>
    <t>180009</t>
  </si>
  <si>
    <t>山梨県</t>
  </si>
  <si>
    <t>190004</t>
  </si>
  <si>
    <t>長野県</t>
  </si>
  <si>
    <t>200000</t>
  </si>
  <si>
    <t>岐阜県</t>
  </si>
  <si>
    <t>210005</t>
  </si>
  <si>
    <t>静岡県</t>
  </si>
  <si>
    <t>220001</t>
  </si>
  <si>
    <t>愛知県</t>
  </si>
  <si>
    <t>230006</t>
  </si>
  <si>
    <t>三重県</t>
  </si>
  <si>
    <t>240001</t>
  </si>
  <si>
    <t>滋賀県</t>
  </si>
  <si>
    <t>250007</t>
  </si>
  <si>
    <t>京都府</t>
  </si>
  <si>
    <t>260002</t>
  </si>
  <si>
    <t>大阪府</t>
  </si>
  <si>
    <t>270008</t>
  </si>
  <si>
    <t>兵庫県</t>
  </si>
  <si>
    <t>280003</t>
  </si>
  <si>
    <t>奈良県</t>
  </si>
  <si>
    <t>290009</t>
  </si>
  <si>
    <t>和歌山県</t>
  </si>
  <si>
    <t>300004</t>
  </si>
  <si>
    <t>鳥取県</t>
  </si>
  <si>
    <t>310000</t>
  </si>
  <si>
    <t>島根県</t>
  </si>
  <si>
    <t>320005</t>
  </si>
  <si>
    <t>岡山県</t>
  </si>
  <si>
    <t>330001</t>
  </si>
  <si>
    <t>広島県</t>
  </si>
  <si>
    <t>340006</t>
  </si>
  <si>
    <t>山口県</t>
  </si>
  <si>
    <t>350001</t>
  </si>
  <si>
    <t>徳島県</t>
  </si>
  <si>
    <t>360007</t>
  </si>
  <si>
    <t>香川県</t>
  </si>
  <si>
    <t>370002</t>
  </si>
  <si>
    <t>愛媛県</t>
  </si>
  <si>
    <t>380008</t>
  </si>
  <si>
    <t>高知県</t>
  </si>
  <si>
    <t>390003</t>
  </si>
  <si>
    <t>福岡県</t>
  </si>
  <si>
    <t>400009</t>
  </si>
  <si>
    <t>佐賀県</t>
  </si>
  <si>
    <t>410004</t>
  </si>
  <si>
    <t>長崎県</t>
  </si>
  <si>
    <t>420000</t>
  </si>
  <si>
    <t>熊本県</t>
  </si>
  <si>
    <t>430005</t>
  </si>
  <si>
    <t>大分県</t>
  </si>
  <si>
    <t>440001</t>
  </si>
  <si>
    <t>宮崎県</t>
  </si>
  <si>
    <t>450006</t>
  </si>
  <si>
    <t>鹿児島県</t>
  </si>
  <si>
    <t>460001</t>
  </si>
  <si>
    <t>沖縄県</t>
  </si>
  <si>
    <t>470007</t>
  </si>
  <si>
    <t>札幌市</t>
  </si>
  <si>
    <t>011002</t>
  </si>
  <si>
    <t>函館市</t>
  </si>
  <si>
    <t>012025</t>
  </si>
  <si>
    <t>小樽市</t>
  </si>
  <si>
    <t>012033</t>
  </si>
  <si>
    <t>旭川市</t>
  </si>
  <si>
    <t>012041</t>
  </si>
  <si>
    <t>室蘭市</t>
  </si>
  <si>
    <t>012050</t>
  </si>
  <si>
    <t>釧路市</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</si>
  <si>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</si>
  <si>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</si>
  <si>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</si>
  <si>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</si>
  <si>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</si>
  <si>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</si>
  <si>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</si>
  <si>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</si>
  <si>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</si>
  <si>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</si>
  <si>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</si>
  <si>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</si>
  <si>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</si>
  <si>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</si>
  <si>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</si>
  <si>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</si>
  <si>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</si>
  <si>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北海道</t>
    <phoneticPr fontId="5"/>
  </si>
  <si>
    <t>美唄市</t>
  </si>
  <si>
    <t>012157</t>
  </si>
  <si>
    <t>芦別市</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</si>
  <si>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</si>
  <si>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</si>
  <si>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</si>
  <si>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</si>
  <si>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</si>
  <si>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</si>
  <si>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</si>
  <si>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</si>
  <si>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</si>
  <si>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</si>
  <si>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</si>
  <si>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</si>
  <si>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</si>
  <si>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</si>
  <si>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</si>
  <si>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</si>
  <si>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</si>
  <si>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</si>
  <si>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</si>
  <si>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</si>
  <si>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</si>
  <si>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</si>
  <si>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</si>
  <si>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</si>
  <si>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</si>
  <si>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</si>
  <si>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</si>
  <si>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</si>
  <si>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</si>
  <si>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</si>
  <si>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</si>
  <si>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</si>
  <si>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</si>
  <si>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</si>
  <si>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</si>
  <si>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</si>
  <si>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</si>
  <si>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</si>
  <si>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</si>
  <si>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</si>
  <si>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</si>
  <si>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</si>
  <si>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</si>
  <si>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</si>
  <si>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</si>
  <si>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</si>
  <si>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</si>
  <si>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</si>
  <si>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</si>
  <si>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</si>
  <si>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</si>
  <si>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</si>
  <si>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</si>
  <si>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</si>
  <si>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</si>
  <si>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</si>
  <si>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</si>
  <si>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</si>
  <si>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</si>
  <si>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</si>
  <si>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</si>
  <si>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</si>
  <si>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</si>
  <si>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</si>
  <si>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</si>
  <si>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</si>
  <si>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</si>
  <si>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</si>
  <si>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</si>
  <si>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</si>
  <si>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</si>
  <si>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</si>
  <si>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</si>
  <si>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</si>
  <si>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</si>
  <si>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</si>
  <si>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</si>
  <si>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</si>
  <si>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</si>
  <si>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</si>
  <si>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</si>
  <si>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</si>
  <si>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</si>
  <si>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</si>
  <si>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</si>
  <si>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</si>
  <si>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</si>
  <si>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</si>
  <si>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</si>
  <si>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</si>
  <si>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</si>
  <si>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</si>
  <si>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</si>
  <si>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</si>
  <si>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</si>
  <si>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</si>
  <si>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</si>
  <si>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</si>
  <si>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</si>
  <si>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</si>
  <si>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</si>
  <si>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</si>
  <si>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</si>
  <si>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</si>
  <si>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</si>
  <si>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</si>
  <si>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</si>
  <si>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</si>
  <si>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</si>
  <si>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</si>
  <si>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</si>
  <si>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</si>
  <si>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</si>
  <si>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</si>
  <si>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</si>
  <si>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</si>
  <si>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</si>
  <si>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</si>
  <si>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</si>
  <si>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</si>
  <si>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</si>
  <si>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</si>
  <si>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</si>
  <si>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</si>
  <si>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</si>
  <si>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</si>
  <si>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</si>
  <si>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</si>
  <si>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</si>
  <si>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</si>
  <si>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</si>
  <si>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</si>
  <si>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</si>
  <si>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</si>
  <si>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</si>
  <si>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</si>
  <si>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</si>
  <si>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</si>
  <si>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</si>
  <si>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</si>
  <si>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</si>
  <si>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</si>
  <si>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</si>
  <si>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</si>
  <si>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</si>
  <si>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</si>
  <si>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</si>
  <si>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</si>
  <si>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</si>
  <si>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</si>
  <si>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</si>
  <si>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</si>
  <si>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</si>
  <si>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</si>
  <si>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</si>
  <si>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</si>
  <si>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</si>
  <si>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</si>
  <si>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</si>
  <si>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</si>
  <si>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</si>
  <si>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</si>
  <si>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</si>
  <si>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</si>
  <si>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</si>
  <si>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</si>
  <si>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</si>
  <si>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</si>
  <si>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</si>
  <si>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</si>
  <si>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</si>
  <si>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</si>
  <si>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</si>
  <si>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</si>
  <si>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</si>
  <si>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</si>
  <si>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</si>
  <si>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</si>
  <si>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</si>
  <si>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</si>
  <si>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</si>
  <si>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</si>
  <si>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</si>
  <si>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</si>
  <si>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</si>
  <si>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</si>
  <si>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</si>
  <si>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</si>
  <si>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</si>
  <si>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</si>
  <si>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</si>
  <si>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</si>
  <si>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</si>
  <si>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</si>
  <si>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</si>
  <si>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</si>
  <si>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</si>
  <si>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</si>
  <si>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</si>
  <si>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</si>
  <si>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</si>
  <si>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</si>
  <si>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</si>
  <si>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</si>
  <si>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</si>
  <si>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</si>
  <si>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</si>
  <si>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</si>
  <si>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</si>
  <si>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</si>
  <si>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</si>
  <si>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</si>
  <si>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</si>
  <si>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</si>
  <si>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</si>
  <si>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</si>
  <si>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</si>
  <si>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</si>
  <si>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</si>
  <si>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</si>
  <si>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</si>
  <si>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</si>
  <si>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</si>
  <si>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</si>
  <si>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</si>
  <si>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</si>
  <si>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</si>
  <si>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</si>
  <si>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</si>
  <si>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</si>
  <si>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</si>
  <si>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</si>
  <si>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</si>
  <si>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</si>
  <si>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</si>
  <si>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</si>
  <si>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</si>
  <si>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</si>
  <si>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</si>
  <si>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</si>
  <si>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</si>
  <si>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</si>
  <si>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</si>
  <si>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</si>
  <si>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</si>
  <si>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</si>
  <si>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</si>
  <si>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</si>
  <si>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</si>
  <si>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</si>
  <si>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</si>
  <si>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</si>
  <si>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</si>
  <si>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</si>
  <si>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</si>
  <si>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</si>
  <si>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</si>
  <si>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</si>
  <si>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</si>
  <si>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</si>
  <si>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</si>
  <si>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</si>
  <si>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</si>
  <si>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</si>
  <si>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</si>
  <si>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</si>
  <si>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</si>
  <si>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</si>
  <si>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</si>
  <si>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</si>
  <si>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</si>
  <si>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</si>
  <si>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</si>
  <si>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</si>
  <si>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</si>
  <si>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</si>
  <si>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</si>
  <si>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</si>
  <si>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</si>
  <si>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</si>
  <si>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</si>
  <si>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</si>
  <si>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</si>
  <si>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</si>
  <si>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</si>
  <si>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</si>
  <si>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</si>
  <si>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</si>
  <si>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</si>
  <si>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</si>
  <si>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</si>
  <si>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</si>
  <si>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</si>
  <si>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</si>
  <si>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</si>
  <si>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</si>
  <si>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</si>
  <si>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</si>
  <si>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</si>
  <si>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</si>
  <si>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</si>
  <si>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</si>
  <si>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</si>
  <si>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</si>
  <si>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</si>
  <si>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</si>
  <si>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</si>
  <si>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</si>
  <si>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</si>
  <si>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</si>
  <si>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</si>
  <si>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</si>
  <si>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</si>
  <si>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</si>
  <si>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</si>
  <si>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</si>
  <si>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</si>
  <si>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</si>
  <si>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</si>
  <si>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016918</t>
  </si>
  <si>
    <t>中標津町</t>
  </si>
  <si>
    <t>016926</t>
  </si>
  <si>
    <t>標津町</t>
  </si>
  <si>
    <t>016934</t>
  </si>
  <si>
    <t>羅臼町</t>
  </si>
  <si>
    <t>016942</t>
  </si>
  <si>
    <t>青森市</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</si>
  <si>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</si>
  <si>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</si>
  <si>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</si>
  <si>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</si>
  <si>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</si>
  <si>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</si>
  <si>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</si>
  <si>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</si>
  <si>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</si>
  <si>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</si>
  <si>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</si>
  <si>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</si>
  <si>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</si>
  <si>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</si>
  <si>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</si>
  <si>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</si>
  <si>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</si>
  <si>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</si>
  <si>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</si>
  <si>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</si>
  <si>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</si>
  <si>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</si>
  <si>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023035</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</si>
  <si>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</si>
  <si>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</si>
  <si>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</si>
  <si>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</si>
  <si>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</si>
  <si>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</si>
  <si>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</si>
  <si>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</si>
  <si>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</si>
  <si>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</si>
  <si>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</si>
  <si>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</si>
  <si>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</si>
  <si>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</si>
  <si>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</si>
  <si>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</si>
  <si>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</si>
  <si>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</si>
  <si>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</si>
  <si>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</si>
  <si>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</si>
  <si>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</si>
  <si>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</si>
  <si>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</si>
  <si>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</si>
  <si>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</si>
  <si>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</si>
  <si>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</si>
  <si>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</si>
  <si>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</si>
  <si>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</si>
  <si>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</si>
  <si>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</si>
  <si>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</si>
  <si>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</si>
  <si>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</si>
  <si>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</si>
  <si>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</si>
  <si>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</si>
  <si>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</si>
  <si>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</si>
  <si>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</si>
  <si>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</si>
  <si>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</si>
  <si>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</si>
  <si>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</si>
  <si>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</si>
  <si>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</si>
  <si>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</si>
  <si>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</si>
  <si>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</si>
  <si>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</si>
  <si>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</si>
  <si>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</si>
  <si>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</si>
  <si>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</si>
  <si>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</si>
  <si>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</si>
  <si>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</si>
  <si>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</si>
  <si>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</si>
  <si>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</si>
  <si>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</si>
  <si>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</si>
  <si>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</si>
  <si>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</si>
  <si>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</si>
  <si>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</si>
  <si>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</si>
  <si>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</si>
  <si>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</si>
  <si>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</si>
  <si>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</si>
  <si>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</si>
  <si>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</si>
  <si>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</si>
  <si>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</si>
  <si>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</si>
  <si>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</si>
  <si>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</si>
  <si>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</si>
  <si>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</si>
  <si>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</si>
  <si>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</si>
  <si>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</si>
  <si>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</si>
  <si>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</si>
  <si>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</si>
  <si>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</si>
  <si>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</si>
  <si>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</si>
  <si>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</si>
  <si>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</si>
  <si>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</si>
  <si>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</si>
  <si>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</si>
  <si>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</si>
  <si>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</si>
  <si>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</si>
  <si>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</si>
  <si>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</si>
  <si>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</si>
  <si>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</si>
  <si>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</si>
  <si>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</si>
  <si>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</si>
  <si>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</si>
  <si>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</si>
  <si>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</si>
  <si>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</si>
  <si>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</si>
  <si>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</si>
  <si>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</si>
  <si>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</si>
  <si>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</si>
  <si>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</si>
  <si>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</si>
  <si>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</si>
  <si>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</si>
  <si>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</si>
  <si>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</si>
  <si>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</si>
  <si>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</si>
  <si>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</si>
  <si>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</si>
  <si>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</si>
  <si>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</si>
  <si>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</si>
  <si>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</si>
  <si>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</si>
  <si>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</si>
  <si>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</si>
  <si>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</si>
  <si>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</si>
  <si>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</si>
  <si>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</si>
  <si>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</si>
  <si>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</si>
  <si>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</si>
  <si>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</si>
  <si>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</si>
  <si>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</si>
  <si>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</si>
  <si>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</si>
  <si>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</si>
  <si>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</si>
  <si>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</si>
  <si>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</si>
  <si>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</si>
  <si>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</si>
  <si>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</si>
  <si>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</si>
  <si>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</si>
  <si>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</si>
  <si>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</si>
  <si>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</si>
  <si>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</si>
  <si>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</si>
  <si>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</si>
  <si>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</si>
  <si>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</si>
  <si>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</si>
  <si>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</si>
  <si>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</si>
  <si>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</si>
  <si>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</si>
  <si>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</si>
  <si>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</si>
  <si>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</si>
  <si>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</si>
  <si>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</si>
  <si>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</si>
  <si>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</si>
  <si>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</si>
  <si>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</si>
  <si>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</si>
  <si>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</si>
  <si>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</si>
  <si>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</si>
  <si>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</si>
  <si>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</si>
  <si>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</si>
  <si>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</si>
  <si>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</si>
  <si>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</si>
  <si>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</si>
  <si>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</si>
  <si>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</si>
  <si>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</si>
  <si>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</si>
  <si>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</si>
  <si>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</si>
  <si>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</si>
  <si>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</si>
  <si>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</si>
  <si>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</si>
  <si>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</si>
  <si>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</si>
  <si>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</si>
  <si>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</si>
  <si>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</si>
  <si>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</si>
  <si>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</si>
  <si>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</si>
  <si>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</si>
  <si>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</si>
  <si>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</si>
  <si>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</si>
  <si>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</si>
  <si>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</si>
  <si>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</si>
  <si>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</si>
  <si>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</si>
  <si>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</si>
  <si>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</si>
  <si>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</si>
  <si>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</si>
  <si>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</si>
  <si>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</si>
  <si>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</si>
  <si>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</si>
  <si>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</si>
  <si>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</si>
  <si>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</si>
  <si>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</si>
  <si>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</si>
  <si>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</si>
  <si>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</si>
  <si>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</si>
  <si>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</si>
  <si>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</si>
  <si>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</si>
  <si>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</si>
  <si>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</si>
  <si>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</si>
  <si>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</si>
  <si>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</si>
  <si>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</si>
  <si>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</si>
  <si>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</si>
  <si>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</si>
  <si>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</si>
  <si>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</si>
  <si>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</si>
  <si>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</si>
  <si>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</si>
  <si>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</si>
  <si>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</si>
  <si>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</si>
  <si>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</si>
  <si>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</si>
  <si>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</si>
  <si>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</si>
  <si>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</si>
  <si>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</si>
  <si>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</si>
  <si>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</si>
  <si>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</si>
  <si>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</si>
  <si>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</si>
  <si>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</si>
  <si>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</si>
  <si>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</si>
  <si>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</si>
  <si>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</si>
  <si>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</si>
  <si>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</si>
  <si>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</si>
  <si>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</si>
  <si>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</si>
  <si>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</si>
  <si>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</si>
  <si>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</si>
  <si>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</si>
  <si>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</si>
  <si>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</si>
  <si>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</si>
  <si>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</si>
  <si>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</si>
  <si>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</si>
  <si>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</si>
  <si>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</si>
  <si>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</si>
  <si>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</si>
  <si>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</si>
  <si>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</si>
  <si>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</si>
  <si>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</si>
  <si>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</si>
  <si>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</si>
  <si>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</si>
  <si>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</si>
  <si>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</si>
  <si>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</si>
  <si>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</si>
  <si>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</si>
  <si>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</si>
  <si>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</si>
  <si>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</si>
  <si>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</si>
  <si>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</si>
  <si>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</si>
  <si>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</si>
  <si>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</si>
  <si>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</si>
  <si>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</si>
  <si>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</si>
  <si>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</si>
  <si>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</si>
  <si>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072010</t>
  </si>
  <si>
    <t>会津若松市</t>
  </si>
  <si>
    <t>072028</t>
  </si>
  <si>
    <t>郡山市</t>
  </si>
  <si>
    <t>072036</t>
  </si>
  <si>
    <t>いわき市</t>
  </si>
  <si>
    <t>072044</t>
  </si>
  <si>
    <t>白河市</t>
  </si>
  <si>
    <t>072052</t>
  </si>
  <si>
    <t>須賀川市</t>
  </si>
  <si>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</si>
  <si>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</si>
  <si>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</si>
  <si>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</si>
  <si>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</si>
  <si>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</si>
  <si>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</si>
  <si>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</si>
  <si>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</si>
  <si>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</si>
  <si>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</si>
  <si>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</si>
  <si>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</si>
  <si>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</si>
  <si>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</si>
  <si>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</si>
  <si>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</si>
  <si>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</si>
  <si>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</si>
  <si>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</si>
  <si>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</si>
  <si>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</si>
  <si>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</si>
  <si>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</si>
  <si>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</si>
  <si>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</si>
  <si>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</si>
  <si>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</si>
  <si>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</si>
  <si>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</si>
  <si>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</si>
  <si>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</si>
  <si>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</si>
  <si>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</si>
  <si>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</si>
  <si>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</si>
  <si>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</si>
  <si>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</si>
  <si>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</si>
  <si>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</si>
  <si>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</si>
  <si>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</si>
  <si>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</si>
  <si>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</si>
  <si>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</si>
  <si>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</si>
  <si>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</si>
  <si>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</si>
  <si>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</si>
  <si>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</si>
  <si>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</si>
  <si>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</si>
  <si>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</si>
  <si>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</si>
  <si>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</si>
  <si>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</si>
  <si>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</si>
  <si>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</si>
  <si>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</si>
  <si>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</si>
  <si>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</si>
  <si>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</si>
  <si>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</si>
  <si>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</si>
  <si>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</si>
  <si>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</si>
  <si>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</si>
  <si>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</si>
  <si>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</si>
  <si>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</si>
  <si>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</si>
  <si>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</si>
  <si>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</si>
  <si>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</si>
  <si>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</si>
  <si>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</si>
  <si>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</si>
  <si>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</si>
  <si>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</si>
  <si>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</si>
  <si>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</si>
  <si>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</si>
  <si>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</si>
  <si>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</si>
  <si>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</si>
  <si>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</si>
  <si>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</si>
  <si>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</si>
  <si>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</si>
  <si>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</si>
  <si>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</si>
  <si>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</si>
  <si>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</si>
  <si>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</si>
  <si>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</si>
  <si>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</si>
  <si>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</si>
  <si>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</si>
  <si>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</si>
  <si>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</si>
  <si>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</si>
  <si>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</si>
  <si>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</si>
  <si>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</si>
  <si>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</si>
  <si>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</si>
  <si>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</si>
  <si>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</si>
  <si>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</si>
  <si>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</si>
  <si>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</si>
  <si>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</si>
  <si>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</si>
  <si>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</si>
  <si>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</si>
  <si>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</si>
  <si>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</si>
  <si>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</si>
  <si>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</si>
  <si>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</si>
  <si>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</si>
  <si>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</si>
  <si>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</si>
  <si>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</si>
  <si>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</si>
  <si>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</si>
  <si>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</si>
  <si>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</si>
  <si>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</si>
  <si>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</si>
  <si>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</si>
  <si>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</si>
  <si>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</si>
  <si>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</si>
  <si>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</si>
  <si>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</si>
  <si>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</si>
  <si>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</si>
  <si>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</si>
  <si>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</si>
  <si>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</si>
  <si>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</si>
  <si>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</si>
  <si>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</si>
  <si>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</si>
  <si>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</si>
  <si>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</si>
  <si>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</si>
  <si>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</si>
  <si>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</si>
  <si>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</si>
  <si>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</si>
  <si>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</si>
  <si>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</si>
  <si>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</si>
  <si>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</si>
  <si>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</si>
  <si>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</si>
  <si>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</si>
  <si>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</si>
  <si>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</si>
  <si>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</si>
  <si>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</si>
  <si>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</si>
  <si>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</si>
  <si>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</si>
  <si>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</si>
  <si>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</si>
  <si>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</si>
  <si>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</si>
  <si>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</si>
  <si>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</si>
  <si>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</si>
  <si>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</si>
  <si>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</si>
  <si>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</si>
  <si>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</si>
  <si>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</si>
  <si>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</si>
  <si>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</si>
  <si>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</si>
  <si>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</si>
  <si>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</si>
  <si>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</si>
  <si>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</si>
  <si>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</si>
  <si>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</si>
  <si>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</si>
  <si>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</si>
  <si>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</si>
  <si>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</si>
  <si>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</si>
  <si>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</si>
  <si>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</si>
  <si>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</si>
  <si>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</si>
  <si>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</si>
  <si>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</si>
  <si>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</si>
  <si>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</si>
  <si>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</si>
  <si>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</si>
  <si>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</si>
  <si>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</si>
  <si>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</si>
  <si>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</si>
  <si>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</si>
  <si>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</si>
  <si>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</si>
  <si>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</si>
  <si>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</si>
  <si>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</si>
  <si>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</si>
  <si>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</si>
  <si>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</si>
  <si>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</si>
  <si>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</si>
  <si>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</si>
  <si>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</si>
  <si>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</si>
  <si>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</si>
  <si>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</si>
  <si>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</si>
  <si>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</si>
  <si>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</si>
  <si>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</si>
  <si>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</si>
  <si>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</si>
  <si>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</si>
  <si>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</si>
  <si>
    <t>093459</t>
  </si>
  <si>
    <t>壬生町</t>
  </si>
  <si>
    <t>093611</t>
  </si>
  <si>
    <t>野木町</t>
  </si>
  <si>
    <t>093645</t>
  </si>
  <si>
    <t>塩谷町</t>
  </si>
  <si>
    <t>093840</t>
  </si>
  <si>
    <t>高根沢町</t>
  </si>
  <si>
    <t>093866</t>
  </si>
  <si>
    <t>那須町</t>
  </si>
  <si>
    <t>094072</t>
  </si>
  <si>
    <t>那珂川町</t>
  </si>
  <si>
    <t>094111</t>
  </si>
  <si>
    <t>前橋市</t>
  </si>
  <si>
    <t>102016</t>
  </si>
  <si>
    <t>高崎市</t>
  </si>
  <si>
    <t>102024</t>
  </si>
  <si>
    <t>桐生市</t>
  </si>
  <si>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</si>
  <si>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</si>
  <si>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</si>
  <si>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</si>
  <si>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</si>
  <si>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</si>
  <si>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</si>
  <si>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</si>
  <si>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</si>
  <si>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</si>
  <si>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</si>
  <si>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</si>
  <si>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</si>
  <si>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</si>
  <si>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</si>
  <si>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</si>
  <si>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</si>
  <si>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</si>
  <si>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</si>
  <si>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</si>
  <si>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</si>
  <si>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</si>
  <si>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</si>
  <si>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</si>
  <si>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</si>
  <si>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</si>
  <si>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</si>
  <si>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</si>
  <si>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</si>
  <si>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</si>
  <si>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</si>
  <si>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</si>
  <si>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</si>
  <si>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</si>
  <si>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</si>
  <si>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</si>
  <si>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</si>
  <si>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</si>
  <si>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</si>
  <si>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</si>
  <si>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</si>
  <si>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</si>
  <si>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</si>
  <si>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</si>
  <si>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</si>
  <si>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</si>
  <si>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</si>
  <si>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</si>
  <si>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</si>
  <si>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</si>
  <si>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</si>
  <si>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</si>
  <si>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</si>
  <si>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</si>
  <si>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</si>
  <si>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</si>
  <si>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</si>
  <si>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</si>
  <si>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</si>
  <si>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</si>
  <si>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</si>
  <si>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</si>
  <si>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</si>
  <si>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</si>
  <si>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</si>
  <si>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</si>
  <si>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</si>
  <si>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</si>
  <si>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</si>
  <si>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</si>
  <si>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</si>
  <si>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</si>
  <si>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</si>
  <si>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</si>
  <si>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</si>
  <si>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</si>
  <si>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</si>
  <si>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</si>
  <si>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</si>
  <si>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</si>
  <si>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</si>
  <si>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</si>
  <si>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</si>
  <si>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</si>
  <si>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</si>
  <si>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</si>
  <si>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</si>
  <si>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</si>
  <si>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</si>
  <si>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</si>
  <si>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</si>
  <si>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</si>
  <si>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</si>
  <si>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</si>
  <si>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</si>
  <si>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</si>
  <si>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</si>
  <si>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</si>
  <si>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</si>
  <si>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</si>
  <si>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</si>
  <si>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</si>
  <si>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</si>
  <si>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</si>
  <si>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</si>
  <si>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</si>
  <si>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</si>
  <si>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</si>
  <si>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</si>
  <si>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</si>
  <si>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</si>
  <si>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</si>
  <si>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</si>
  <si>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</si>
  <si>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</si>
  <si>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</si>
  <si>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</si>
  <si>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</si>
  <si>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</si>
  <si>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</si>
  <si>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</si>
  <si>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</si>
  <si>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</si>
  <si>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</si>
  <si>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</si>
  <si>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</si>
  <si>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</si>
  <si>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</si>
  <si>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</si>
  <si>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</si>
  <si>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</si>
  <si>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</si>
  <si>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</si>
  <si>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</si>
  <si>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</si>
  <si>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</si>
  <si>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</si>
  <si>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</si>
  <si>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</si>
  <si>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</si>
  <si>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</si>
  <si>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</si>
  <si>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埼玉県</t>
    <phoneticPr fontId="5"/>
  </si>
  <si>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</si>
  <si>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</si>
  <si>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</si>
  <si>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</si>
  <si>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</si>
  <si>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</si>
  <si>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</si>
  <si>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</si>
  <si>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</si>
  <si>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</si>
  <si>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</si>
  <si>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</si>
  <si>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</si>
  <si>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</si>
  <si>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</si>
  <si>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</si>
  <si>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</si>
  <si>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</si>
  <si>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</si>
  <si>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</si>
  <si>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</si>
  <si>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</si>
  <si>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</si>
  <si>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</si>
  <si>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</si>
  <si>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</si>
  <si>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</si>
  <si>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</si>
  <si>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</si>
  <si>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</si>
  <si>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</si>
  <si>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</si>
  <si>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</si>
  <si>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</si>
  <si>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</si>
  <si>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</si>
  <si>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</si>
  <si>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</si>
  <si>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</si>
  <si>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</si>
  <si>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</si>
  <si>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</si>
  <si>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</si>
  <si>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</si>
  <si>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</si>
  <si>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</si>
  <si>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</si>
  <si>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</si>
  <si>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</si>
  <si>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</si>
  <si>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</si>
  <si>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</si>
  <si>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</si>
  <si>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</si>
  <si>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</si>
  <si>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</si>
  <si>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</si>
  <si>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</si>
  <si>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</si>
  <si>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</si>
  <si>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</si>
  <si>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</si>
  <si>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</si>
  <si>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</si>
  <si>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</si>
  <si>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</si>
  <si>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</si>
  <si>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</si>
  <si>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</si>
  <si>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</si>
  <si>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</si>
  <si>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</si>
  <si>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</si>
  <si>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</si>
  <si>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</si>
  <si>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</si>
  <si>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</si>
  <si>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</si>
  <si>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</si>
  <si>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</si>
  <si>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</si>
  <si>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</si>
  <si>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</si>
  <si>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</si>
  <si>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</si>
  <si>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</si>
  <si>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</si>
  <si>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</si>
  <si>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</si>
  <si>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君津市</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</si>
  <si>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</si>
  <si>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</si>
  <si>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</si>
  <si>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</si>
  <si>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</si>
  <si>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</si>
  <si>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</si>
  <si>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</si>
  <si>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</si>
  <si>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</si>
  <si>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</si>
  <si>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</si>
  <si>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</si>
  <si>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</si>
  <si>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</si>
  <si>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</si>
  <si>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</si>
  <si>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</si>
  <si>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</si>
  <si>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</si>
  <si>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</si>
  <si>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</si>
  <si>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</si>
  <si>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</si>
  <si>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</si>
  <si>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</si>
  <si>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</si>
  <si>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</si>
  <si>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</si>
  <si>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</si>
  <si>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</si>
  <si>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</si>
  <si>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</si>
  <si>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</si>
  <si>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</si>
  <si>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</si>
  <si>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</si>
  <si>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</si>
  <si>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</si>
  <si>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</si>
  <si>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</si>
  <si>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</si>
  <si>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</si>
  <si>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</si>
  <si>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</si>
  <si>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</si>
  <si>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</si>
  <si>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</si>
  <si>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</si>
  <si>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</si>
  <si>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</si>
  <si>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</si>
  <si>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</si>
  <si>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</si>
  <si>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</si>
  <si>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</si>
  <si>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</si>
  <si>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</si>
  <si>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</si>
  <si>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</si>
  <si>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</si>
  <si>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千代田区</t>
  </si>
  <si>
    <t>131016</t>
  </si>
  <si>
    <t>特別区</t>
  </si>
  <si>
    <t>中央区</t>
  </si>
  <si>
    <t>131024</t>
  </si>
  <si>
    <t>港区</t>
  </si>
  <si>
    <t>131032</t>
  </si>
  <si>
    <t>新宿区</t>
  </si>
  <si>
    <t>131041</t>
  </si>
  <si>
    <t>文京区</t>
  </si>
  <si>
    <t>131059</t>
  </si>
  <si>
    <t>台東区</t>
  </si>
  <si>
    <t>131067</t>
  </si>
  <si>
    <t>墨田区</t>
  </si>
  <si>
    <t>131075</t>
  </si>
  <si>
    <t>江東区</t>
  </si>
  <si>
    <t>131083</t>
  </si>
  <si>
    <t>品川区</t>
  </si>
  <si>
    <t>131091</t>
  </si>
  <si>
    <t>目黒区</t>
  </si>
  <si>
    <t>131105</t>
  </si>
  <si>
    <t>大田区</t>
  </si>
  <si>
    <t>131113</t>
  </si>
  <si>
    <t>世田谷区</t>
  </si>
  <si>
    <t>131121</t>
  </si>
  <si>
    <t>渋谷区</t>
  </si>
  <si>
    <t>131130</t>
  </si>
  <si>
    <t>中野区</t>
  </si>
  <si>
    <t>131148</t>
  </si>
  <si>
    <t>杉並区</t>
  </si>
  <si>
    <t>131156</t>
  </si>
  <si>
    <t>豊島区</t>
  </si>
  <si>
    <t>131164</t>
  </si>
  <si>
    <t>北区</t>
  </si>
  <si>
    <t>131172</t>
  </si>
  <si>
    <t>荒川区</t>
  </si>
  <si>
    <t>131181</t>
  </si>
  <si>
    <t>板橋区</t>
  </si>
  <si>
    <t>131199</t>
  </si>
  <si>
    <t>練馬区</t>
  </si>
  <si>
    <t>131202</t>
  </si>
  <si>
    <t>足立区</t>
  </si>
  <si>
    <t>131211</t>
  </si>
  <si>
    <t>葛飾区</t>
  </si>
  <si>
    <t>131229</t>
  </si>
  <si>
    <t>江戸川区</t>
  </si>
  <si>
    <t>131237</t>
  </si>
  <si>
    <t>八王子市</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</si>
  <si>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</si>
  <si>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</si>
  <si>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</si>
  <si>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</si>
  <si>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</si>
  <si>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</si>
  <si>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</si>
  <si>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</si>
  <si>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</si>
  <si>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</si>
  <si>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</si>
  <si>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</si>
  <si>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</si>
  <si>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</si>
  <si>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</si>
  <si>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</si>
  <si>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</si>
  <si>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</si>
  <si>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</si>
  <si>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</si>
  <si>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</si>
  <si>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</si>
  <si>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</si>
  <si>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</si>
  <si>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</si>
  <si>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</si>
  <si>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</si>
  <si>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</si>
  <si>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</si>
  <si>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</si>
  <si>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</si>
  <si>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</si>
  <si>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</si>
  <si>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</si>
  <si>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</si>
  <si>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</si>
  <si>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</si>
  <si>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</si>
  <si>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</si>
  <si>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</si>
  <si>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</si>
  <si>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</si>
  <si>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</si>
  <si>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</si>
  <si>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</si>
  <si>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</si>
  <si>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</si>
  <si>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</si>
  <si>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</si>
  <si>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</si>
  <si>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</si>
  <si>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</si>
  <si>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</si>
  <si>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</si>
  <si>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</si>
  <si>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</si>
  <si>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</si>
  <si>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</si>
  <si>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</si>
  <si>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</si>
  <si>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</si>
  <si>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</si>
  <si>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</si>
  <si>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</si>
  <si>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</si>
  <si>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</si>
  <si>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</si>
  <si>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</si>
  <si>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</si>
  <si>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</si>
  <si>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</si>
  <si>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</si>
  <si>
    <t>134015</t>
  </si>
  <si>
    <t>青ヶ島村</t>
  </si>
  <si>
    <t>134023</t>
  </si>
  <si>
    <t>小笠原村</t>
  </si>
  <si>
    <t>134210</t>
  </si>
  <si>
    <t>横浜市</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</si>
  <si>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</si>
  <si>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</si>
  <si>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</si>
  <si>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</si>
  <si>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</si>
  <si>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</si>
  <si>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</si>
  <si>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</si>
  <si>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</si>
  <si>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</si>
  <si>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</si>
  <si>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</si>
  <si>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</si>
  <si>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</si>
  <si>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</si>
  <si>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</si>
  <si>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</si>
  <si>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</si>
  <si>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</si>
  <si>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</si>
  <si>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</si>
  <si>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</si>
  <si>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</si>
  <si>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</si>
  <si>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</si>
  <si>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</si>
  <si>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</si>
  <si>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</si>
  <si>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</si>
  <si>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</si>
  <si>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</si>
  <si>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</si>
  <si>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</si>
  <si>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</si>
  <si>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</si>
  <si>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</si>
  <si>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</si>
  <si>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</si>
  <si>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</si>
  <si>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</si>
  <si>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</si>
  <si>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</si>
  <si>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</si>
  <si>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</si>
  <si>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</si>
  <si>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</si>
  <si>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</si>
  <si>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</si>
  <si>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</si>
  <si>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</si>
  <si>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</si>
  <si>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</si>
  <si>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</si>
  <si>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</si>
  <si>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</si>
  <si>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</si>
  <si>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</si>
  <si>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</si>
  <si>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</si>
  <si>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</si>
  <si>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</si>
  <si>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</si>
  <si>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</si>
  <si>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</si>
  <si>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</si>
  <si>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</si>
  <si>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</si>
  <si>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</si>
  <si>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</si>
  <si>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</si>
  <si>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</si>
  <si>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</si>
  <si>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</si>
  <si>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</si>
  <si>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</si>
  <si>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</si>
  <si>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</si>
  <si>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</si>
  <si>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</si>
  <si>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</si>
  <si>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</si>
  <si>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</si>
  <si>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</si>
  <si>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</si>
  <si>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</si>
  <si>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</si>
  <si>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</si>
  <si>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</si>
  <si>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</si>
  <si>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</si>
  <si>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</si>
  <si>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</si>
  <si>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</si>
  <si>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</si>
  <si>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</si>
  <si>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</si>
  <si>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</si>
  <si>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</si>
  <si>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</si>
  <si>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</si>
  <si>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</si>
  <si>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</si>
  <si>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</si>
  <si>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</si>
  <si>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</si>
  <si>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</si>
  <si>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</si>
  <si>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</si>
  <si>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</si>
  <si>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</si>
  <si>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</si>
  <si>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</si>
  <si>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</si>
  <si>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</si>
  <si>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</si>
  <si>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</si>
  <si>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</si>
  <si>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</si>
  <si>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</si>
  <si>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</si>
  <si>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</si>
  <si>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</si>
  <si>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</si>
  <si>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</si>
  <si>
    <t>155861</t>
  </si>
  <si>
    <t>富山市</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</si>
  <si>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</si>
  <si>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</si>
  <si>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</si>
  <si>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</si>
  <si>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</si>
  <si>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</si>
  <si>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</si>
  <si>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</si>
  <si>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</si>
  <si>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</si>
  <si>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</si>
  <si>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</si>
  <si>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</si>
  <si>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</si>
  <si>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</si>
  <si>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</si>
  <si>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</si>
  <si>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</si>
  <si>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</si>
  <si>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</si>
  <si>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</si>
  <si>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</si>
  <si>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</si>
  <si>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</si>
  <si>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</si>
  <si>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</si>
  <si>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</si>
  <si>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</si>
  <si>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</si>
  <si>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</si>
  <si>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</si>
  <si>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</si>
  <si>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</si>
  <si>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</si>
  <si>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</si>
  <si>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</si>
  <si>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</si>
  <si>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</si>
  <si>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</si>
  <si>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</si>
  <si>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</si>
  <si>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</si>
  <si>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</si>
  <si>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</si>
  <si>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</si>
  <si>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</si>
  <si>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</si>
  <si>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</si>
  <si>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</si>
  <si>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</si>
  <si>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</si>
  <si>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</si>
  <si>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</si>
  <si>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</si>
  <si>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</si>
  <si>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</si>
  <si>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</si>
  <si>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</si>
  <si>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</si>
  <si>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</si>
  <si>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</si>
  <si>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</si>
  <si>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</si>
  <si>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</si>
  <si>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</si>
  <si>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</si>
  <si>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</si>
  <si>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</si>
  <si>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</si>
  <si>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</si>
  <si>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</si>
  <si>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</si>
  <si>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</si>
  <si>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</si>
  <si>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</si>
  <si>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</si>
  <si>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</si>
  <si>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</si>
  <si>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</si>
  <si>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</si>
  <si>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</si>
  <si>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</si>
  <si>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</si>
  <si>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</si>
  <si>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</si>
  <si>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</si>
  <si>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</si>
  <si>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</si>
  <si>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</si>
  <si>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</si>
  <si>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</si>
  <si>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</si>
  <si>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</si>
  <si>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</si>
  <si>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</si>
  <si>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</si>
  <si>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</si>
  <si>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</si>
  <si>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</si>
  <si>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</si>
  <si>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</si>
  <si>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</si>
  <si>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</si>
  <si>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</si>
  <si>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</si>
  <si>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</si>
  <si>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</si>
  <si>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</si>
  <si>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</si>
  <si>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</si>
  <si>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</si>
  <si>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</si>
  <si>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</si>
  <si>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</si>
  <si>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</si>
  <si>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</si>
  <si>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</si>
  <si>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</si>
  <si>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</si>
  <si>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</si>
  <si>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</si>
  <si>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</si>
  <si>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</si>
  <si>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</si>
  <si>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</si>
  <si>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</si>
  <si>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</si>
  <si>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</si>
  <si>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</si>
  <si>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</si>
  <si>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</si>
  <si>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</si>
  <si>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</si>
  <si>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</si>
  <si>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</si>
  <si>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</si>
  <si>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</si>
  <si>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</si>
  <si>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</si>
  <si>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</si>
  <si>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</si>
  <si>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</si>
  <si>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</si>
  <si>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</si>
  <si>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</si>
  <si>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</si>
  <si>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</si>
  <si>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</si>
  <si>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</si>
  <si>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</si>
  <si>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</si>
  <si>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</si>
  <si>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</si>
  <si>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</si>
  <si>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</si>
  <si>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</si>
  <si>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</si>
  <si>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</si>
  <si>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</si>
  <si>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</si>
  <si>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</si>
  <si>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</si>
  <si>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</si>
  <si>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</si>
  <si>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</si>
  <si>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</si>
  <si>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</si>
  <si>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</si>
  <si>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</si>
  <si>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</si>
  <si>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</si>
  <si>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</si>
  <si>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</si>
  <si>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</si>
  <si>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</si>
  <si>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</si>
  <si>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</si>
  <si>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</si>
  <si>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</si>
  <si>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</si>
  <si>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</si>
  <si>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</si>
  <si>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</si>
  <si>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</si>
  <si>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</si>
  <si>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</si>
  <si>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</si>
  <si>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</si>
  <si>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</si>
  <si>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</si>
  <si>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</si>
  <si>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</si>
  <si>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</si>
  <si>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</si>
  <si>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</si>
  <si>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</si>
  <si>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</si>
  <si>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</si>
  <si>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</si>
  <si>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</si>
  <si>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</si>
  <si>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</si>
  <si>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</si>
  <si>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</si>
  <si>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</si>
  <si>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</si>
  <si>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</si>
  <si>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</si>
  <si>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</si>
  <si>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</si>
  <si>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</si>
  <si>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</si>
  <si>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</si>
  <si>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</si>
  <si>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</si>
  <si>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</si>
  <si>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</si>
  <si>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</si>
  <si>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</si>
  <si>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</si>
  <si>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</si>
  <si>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</si>
  <si>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</si>
  <si>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</si>
  <si>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</si>
  <si>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</si>
  <si>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</si>
  <si>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</si>
  <si>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</si>
  <si>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</si>
  <si>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</si>
  <si>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</si>
  <si>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</si>
  <si>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</si>
  <si>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</si>
  <si>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</si>
  <si>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</si>
  <si>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</si>
  <si>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</si>
  <si>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</si>
  <si>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</si>
  <si>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</si>
  <si>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</si>
  <si>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</si>
  <si>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</si>
  <si>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</si>
  <si>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</si>
  <si>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</si>
  <si>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</si>
  <si>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</si>
  <si>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</si>
  <si>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</si>
  <si>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</si>
  <si>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</si>
  <si>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</si>
  <si>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</si>
  <si>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</si>
  <si>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</si>
  <si>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</si>
  <si>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</si>
  <si>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</si>
  <si>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</si>
  <si>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</si>
  <si>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</si>
  <si>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</si>
  <si>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</si>
  <si>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</si>
  <si>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</si>
  <si>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</si>
  <si>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</si>
  <si>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</si>
  <si>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</si>
  <si>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</si>
  <si>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</si>
  <si>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</si>
  <si>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</si>
  <si>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</si>
  <si>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</si>
  <si>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</si>
  <si>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</si>
  <si>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</si>
  <si>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</si>
  <si>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</si>
  <si>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</si>
  <si>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</si>
  <si>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</si>
  <si>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</si>
  <si>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</si>
  <si>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</si>
  <si>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</si>
  <si>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</si>
  <si>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</si>
  <si>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</si>
  <si>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</si>
  <si>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</si>
  <si>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</si>
  <si>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</si>
  <si>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</si>
  <si>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</si>
  <si>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</si>
  <si>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</si>
  <si>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</si>
  <si>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</si>
  <si>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</si>
  <si>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</si>
  <si>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</si>
  <si>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</si>
  <si>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</si>
  <si>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</si>
  <si>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</si>
  <si>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</si>
  <si>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</si>
  <si>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</si>
  <si>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</si>
  <si>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</si>
  <si>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</si>
  <si>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</si>
  <si>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</si>
  <si>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</si>
  <si>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</si>
  <si>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</si>
  <si>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</si>
  <si>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</si>
  <si>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</si>
  <si>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</si>
  <si>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</si>
  <si>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</si>
  <si>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</si>
  <si>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</si>
  <si>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</si>
  <si>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</si>
  <si>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</si>
  <si>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</si>
  <si>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</si>
  <si>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</si>
  <si>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</si>
  <si>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</si>
  <si>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</si>
  <si>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</si>
  <si>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</si>
  <si>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</si>
  <si>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</si>
  <si>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</si>
  <si>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</si>
  <si>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</si>
  <si>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</si>
  <si>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</si>
  <si>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</si>
  <si>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</si>
  <si>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</si>
  <si>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</si>
  <si>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</si>
  <si>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</si>
  <si>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</si>
  <si>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</si>
  <si>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</si>
  <si>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</si>
  <si>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</si>
  <si>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</si>
  <si>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</si>
  <si>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</si>
  <si>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</si>
  <si>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</si>
  <si>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</si>
  <si>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</si>
  <si>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</si>
  <si>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</si>
  <si>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</si>
  <si>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</si>
  <si>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</si>
  <si>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</si>
  <si>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</si>
  <si>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</si>
  <si>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</si>
  <si>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</si>
  <si>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</si>
  <si>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</si>
  <si>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</si>
  <si>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</si>
  <si>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</si>
  <si>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</si>
  <si>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</si>
  <si>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</si>
  <si>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</si>
  <si>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</si>
  <si>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</si>
  <si>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</si>
  <si>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</si>
  <si>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</si>
  <si>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</si>
  <si>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</si>
  <si>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</si>
  <si>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</si>
  <si>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</si>
  <si>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</si>
  <si>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</si>
  <si>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</si>
  <si>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</si>
  <si>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</si>
  <si>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</si>
  <si>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</si>
  <si>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</si>
  <si>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</si>
  <si>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</si>
  <si>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</si>
  <si>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</si>
  <si>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</si>
  <si>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</si>
  <si>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</si>
  <si>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</si>
  <si>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</si>
  <si>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</si>
  <si>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</si>
  <si>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</si>
  <si>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</si>
  <si>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</si>
  <si>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</si>
  <si>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</si>
  <si>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</si>
  <si>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</si>
  <si>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</si>
  <si>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</si>
  <si>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</si>
  <si>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</si>
  <si>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</si>
  <si>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</si>
  <si>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</si>
  <si>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</si>
  <si>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</si>
  <si>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</si>
  <si>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</si>
  <si>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</si>
  <si>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</si>
  <si>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</si>
  <si>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</si>
  <si>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</si>
  <si>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</si>
  <si>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</si>
  <si>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</si>
  <si>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</si>
  <si>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</si>
  <si>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</si>
  <si>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</si>
  <si>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</si>
  <si>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</si>
  <si>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</si>
  <si>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</si>
  <si>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</si>
  <si>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</si>
  <si>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</si>
  <si>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</si>
  <si>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</si>
  <si>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</si>
  <si>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</si>
  <si>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</si>
  <si>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</si>
  <si>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</si>
  <si>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</si>
  <si>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</si>
  <si>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</si>
  <si>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</si>
  <si>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</si>
  <si>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</si>
  <si>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</si>
  <si>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</si>
  <si>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</si>
  <si>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</si>
  <si>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</si>
  <si>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</si>
  <si>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</si>
  <si>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</si>
  <si>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</si>
  <si>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</si>
  <si>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</si>
  <si>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</si>
  <si>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</si>
  <si>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</si>
  <si>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</si>
  <si>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</si>
  <si>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</si>
  <si>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</si>
  <si>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</si>
  <si>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</si>
  <si>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</si>
  <si>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</si>
  <si>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</si>
  <si>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</si>
  <si>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</si>
  <si>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</si>
  <si>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</si>
  <si>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</si>
  <si>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</si>
  <si>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</si>
  <si>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</si>
  <si>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</si>
  <si>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</si>
  <si>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</si>
  <si>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</si>
  <si>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</si>
  <si>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</si>
  <si>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</si>
  <si>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</si>
  <si>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</si>
  <si>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</si>
  <si>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</si>
  <si>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</si>
  <si>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</si>
  <si>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</si>
  <si>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</si>
  <si>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</si>
  <si>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</si>
  <si>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</si>
  <si>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</si>
  <si>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</si>
  <si>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</si>
  <si>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</si>
  <si>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</si>
  <si>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</si>
  <si>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</si>
  <si>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</si>
  <si>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</si>
  <si>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</si>
  <si>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</si>
  <si>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</si>
  <si>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</si>
  <si>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</si>
  <si>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</si>
  <si>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</si>
  <si>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</si>
  <si>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</si>
  <si>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</si>
  <si>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</si>
  <si>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</si>
  <si>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</si>
  <si>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</si>
  <si>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</si>
  <si>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</si>
  <si>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</si>
  <si>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</si>
  <si>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</si>
  <si>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</si>
  <si>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</si>
  <si>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</si>
  <si>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</si>
  <si>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</si>
  <si>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</si>
  <si>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</si>
  <si>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</si>
  <si>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</si>
  <si>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</si>
  <si>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</si>
  <si>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</si>
  <si>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</si>
  <si>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</si>
  <si>
    <t>235016</t>
  </si>
  <si>
    <t>設楽町</t>
  </si>
  <si>
    <t>235610</t>
  </si>
  <si>
    <t>東栄町</t>
  </si>
  <si>
    <t>235628</t>
  </si>
  <si>
    <t>豊根村</t>
  </si>
  <si>
    <t>235636</t>
  </si>
  <si>
    <t>津市</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</si>
  <si>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</si>
  <si>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</si>
  <si>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</si>
  <si>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</si>
  <si>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</si>
  <si>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</si>
  <si>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</si>
  <si>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</si>
  <si>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</si>
  <si>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</si>
  <si>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</si>
  <si>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</si>
  <si>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</si>
  <si>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</si>
  <si>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</si>
  <si>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</si>
  <si>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</si>
  <si>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</si>
  <si>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</si>
  <si>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</si>
  <si>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</si>
  <si>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</si>
  <si>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</si>
  <si>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</si>
  <si>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</si>
  <si>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</si>
  <si>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</si>
  <si>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</si>
  <si>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</si>
  <si>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</si>
  <si>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</si>
  <si>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</si>
  <si>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</si>
  <si>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</si>
  <si>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</si>
  <si>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</si>
  <si>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</si>
  <si>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</si>
  <si>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</si>
  <si>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</si>
  <si>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</si>
  <si>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</si>
  <si>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</si>
  <si>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</si>
  <si>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</si>
  <si>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</si>
  <si>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</si>
  <si>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</si>
  <si>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</si>
  <si>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</si>
  <si>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</si>
  <si>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</si>
  <si>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</si>
  <si>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</si>
  <si>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</si>
  <si>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</si>
  <si>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</si>
  <si>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</si>
  <si>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</si>
  <si>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</si>
  <si>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</si>
  <si>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</si>
  <si>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</si>
  <si>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</si>
  <si>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</si>
  <si>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</si>
  <si>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</si>
  <si>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</si>
  <si>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</si>
  <si>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</si>
  <si>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</si>
  <si>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</si>
  <si>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</si>
  <si>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</si>
  <si>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</si>
  <si>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</si>
  <si>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</si>
  <si>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</si>
  <si>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</si>
  <si>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</si>
  <si>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</si>
  <si>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</si>
  <si>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</si>
  <si>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</si>
  <si>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</si>
  <si>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</si>
  <si>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</si>
  <si>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</si>
  <si>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</si>
  <si>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</si>
  <si>
    <t>254428</t>
  </si>
  <si>
    <t>多賀町</t>
  </si>
  <si>
    <t>254436</t>
  </si>
  <si>
    <t>京都市</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</si>
  <si>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</si>
  <si>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</si>
  <si>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</si>
  <si>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</si>
  <si>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</si>
  <si>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</si>
  <si>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</si>
  <si>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</si>
  <si>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</si>
  <si>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</si>
  <si>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</si>
  <si>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</si>
  <si>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</si>
  <si>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</si>
  <si>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</si>
  <si>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</si>
  <si>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</si>
  <si>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</si>
  <si>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</si>
  <si>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</si>
  <si>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</si>
  <si>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</si>
  <si>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</si>
  <si>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</si>
  <si>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</si>
  <si>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</si>
  <si>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</si>
  <si>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</si>
  <si>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</si>
  <si>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</si>
  <si>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</si>
  <si>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</si>
  <si>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</si>
  <si>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</si>
  <si>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</si>
  <si>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</si>
  <si>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</si>
  <si>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</si>
  <si>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</si>
  <si>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</si>
  <si>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</si>
  <si>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</si>
  <si>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</si>
  <si>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</si>
  <si>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</si>
  <si>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</si>
  <si>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</si>
  <si>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</si>
  <si>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</si>
  <si>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</si>
  <si>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</si>
  <si>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</si>
  <si>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271004</t>
  </si>
  <si>
    <t>堺市</t>
  </si>
  <si>
    <t>271403</t>
  </si>
  <si>
    <t>岸和田市</t>
  </si>
  <si>
    <t>272027</t>
  </si>
  <si>
    <t>豊中市</t>
  </si>
  <si>
    <t>272035</t>
  </si>
  <si>
    <t>池田市</t>
  </si>
  <si>
    <t>272043</t>
  </si>
  <si>
    <t>吹田市</t>
  </si>
  <si>
    <t>272051</t>
  </si>
  <si>
    <t>泉大津市</t>
  </si>
  <si>
    <t>272060</t>
  </si>
  <si>
    <t>高槻市</t>
  </si>
  <si>
    <t>272078</t>
  </si>
  <si>
    <t>貝塚市</t>
  </si>
  <si>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</si>
  <si>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</si>
  <si>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</si>
  <si>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</si>
  <si>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</si>
  <si>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</si>
  <si>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</si>
  <si>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</si>
  <si>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</si>
  <si>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</si>
  <si>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</si>
  <si>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</si>
  <si>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</si>
  <si>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</si>
  <si>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</si>
  <si>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</si>
  <si>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</si>
  <si>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</si>
  <si>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</si>
  <si>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</si>
  <si>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</si>
  <si>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</si>
  <si>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</si>
  <si>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</si>
  <si>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</si>
  <si>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</si>
  <si>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</si>
  <si>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</si>
  <si>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</si>
  <si>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</si>
  <si>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</si>
  <si>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</si>
  <si>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</si>
  <si>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</si>
  <si>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</si>
  <si>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</si>
  <si>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</si>
  <si>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</si>
  <si>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</si>
  <si>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</si>
  <si>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</si>
  <si>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</si>
  <si>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</si>
  <si>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</si>
  <si>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</si>
  <si>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</si>
  <si>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</si>
  <si>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</si>
  <si>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</si>
  <si>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</si>
  <si>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</si>
  <si>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</si>
  <si>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</si>
  <si>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</si>
  <si>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</si>
  <si>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</si>
  <si>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</si>
  <si>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</si>
  <si>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</si>
  <si>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</si>
  <si>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</si>
  <si>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</si>
  <si>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</si>
  <si>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</si>
  <si>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</si>
  <si>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</si>
  <si>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</si>
  <si>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</si>
  <si>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</si>
  <si>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</si>
  <si>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281000</t>
  </si>
  <si>
    <t>姫路市</t>
  </si>
  <si>
    <t>282014</t>
  </si>
  <si>
    <t>尼崎市</t>
  </si>
  <si>
    <t>282022</t>
  </si>
  <si>
    <t>明石市</t>
  </si>
  <si>
    <t>282031</t>
  </si>
  <si>
    <t>西宮市</t>
  </si>
  <si>
    <t>282049</t>
  </si>
  <si>
    <t>洲本市</t>
  </si>
  <si>
    <t>282057</t>
  </si>
  <si>
    <t>芦屋市</t>
  </si>
  <si>
    <t>282065</t>
  </si>
  <si>
    <t>伊丹市</t>
  </si>
  <si>
    <t>282073</t>
  </si>
  <si>
    <t>相生市</t>
  </si>
  <si>
    <t>282081</t>
  </si>
  <si>
    <t>豊岡市</t>
  </si>
  <si>
    <t>282090</t>
  </si>
  <si>
    <t>加古川市</t>
  </si>
  <si>
    <t>282103</t>
  </si>
  <si>
    <t>赤穂市</t>
  </si>
  <si>
    <t>282120</t>
  </si>
  <si>
    <t>西脇市</t>
  </si>
  <si>
    <t>282138</t>
  </si>
  <si>
    <t>宝塚市</t>
  </si>
  <si>
    <t>282146</t>
  </si>
  <si>
    <t>三木市</t>
  </si>
  <si>
    <t>282154</t>
  </si>
  <si>
    <t>高砂市</t>
  </si>
  <si>
    <t>282162</t>
  </si>
  <si>
    <t>川西市</t>
  </si>
  <si>
    <t>282171</t>
  </si>
  <si>
    <t>小野市</t>
  </si>
  <si>
    <t>282189</t>
  </si>
  <si>
    <t>三田市</t>
  </si>
  <si>
    <t>282197</t>
  </si>
  <si>
    <t>加西市</t>
  </si>
  <si>
    <t>282201</t>
  </si>
  <si>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</si>
  <si>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</si>
  <si>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</si>
  <si>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</si>
  <si>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</si>
  <si>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</si>
  <si>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</si>
  <si>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</si>
  <si>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</si>
  <si>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</si>
  <si>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</si>
  <si>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</si>
  <si>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</si>
  <si>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</si>
  <si>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</si>
  <si>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</si>
  <si>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</si>
  <si>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</si>
  <si>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</si>
  <si>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</si>
  <si>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</si>
  <si>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</si>
  <si>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</si>
  <si>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</si>
  <si>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</si>
  <si>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</si>
  <si>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</si>
  <si>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</si>
  <si>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</si>
  <si>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</si>
  <si>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</si>
  <si>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</si>
  <si>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</si>
  <si>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</si>
  <si>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</si>
  <si>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</si>
  <si>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</si>
  <si>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</si>
  <si>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</si>
  <si>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</si>
  <si>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</si>
  <si>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292010</t>
  </si>
  <si>
    <t>大和高田市</t>
  </si>
  <si>
    <t>292028</t>
  </si>
  <si>
    <t>大和郡山市</t>
  </si>
  <si>
    <t>292036</t>
  </si>
  <si>
    <t>天理市</t>
  </si>
  <si>
    <t>292044</t>
  </si>
  <si>
    <t>橿原市</t>
  </si>
  <si>
    <t>292052</t>
  </si>
  <si>
    <t>桜井市</t>
  </si>
  <si>
    <t>292061</t>
  </si>
  <si>
    <t>五條市</t>
  </si>
  <si>
    <t>292079</t>
  </si>
  <si>
    <t>御所市</t>
  </si>
  <si>
    <t>292087</t>
  </si>
  <si>
    <t>生駒市</t>
  </si>
  <si>
    <t>292095</t>
  </si>
  <si>
    <t>香芝市</t>
  </si>
  <si>
    <t>292109</t>
  </si>
  <si>
    <t>葛城市</t>
  </si>
  <si>
    <t>292117</t>
  </si>
  <si>
    <t>宇陀市</t>
  </si>
  <si>
    <t>292125</t>
  </si>
  <si>
    <t>山添村</t>
  </si>
  <si>
    <t>293229</t>
  </si>
  <si>
    <t>平群町</t>
  </si>
  <si>
    <t>293423</t>
  </si>
  <si>
    <t>三郷町</t>
  </si>
  <si>
    <t>293431</t>
  </si>
  <si>
    <t>斑鳩町</t>
  </si>
  <si>
    <t>293440</t>
  </si>
  <si>
    <t>安堵町</t>
  </si>
  <si>
    <t>293458</t>
  </si>
  <si>
    <t>293610</t>
  </si>
  <si>
    <t>三宅町</t>
  </si>
  <si>
    <t>293628</t>
  </si>
  <si>
    <t>田原本町</t>
  </si>
  <si>
    <t>293636</t>
  </si>
  <si>
    <t>曽爾村</t>
  </si>
  <si>
    <t>293857</t>
  </si>
  <si>
    <t>御杖村</t>
  </si>
  <si>
    <t>293865</t>
  </si>
  <si>
    <t>高取町</t>
  </si>
  <si>
    <t>294012</t>
  </si>
  <si>
    <t>明日香村</t>
  </si>
  <si>
    <t>294021</t>
  </si>
  <si>
    <t>上牧町</t>
  </si>
  <si>
    <t>294241</t>
  </si>
  <si>
    <t>王寺町</t>
  </si>
  <si>
    <t>294250</t>
  </si>
  <si>
    <t>広陵町</t>
  </si>
  <si>
    <t>294268</t>
  </si>
  <si>
    <t>河合町</t>
  </si>
  <si>
    <t>294276</t>
  </si>
  <si>
    <t>吉野町</t>
  </si>
  <si>
    <t>294411</t>
  </si>
  <si>
    <t>大淀町</t>
  </si>
  <si>
    <t>294420</t>
  </si>
  <si>
    <t>下市町</t>
  </si>
  <si>
    <t>294438</t>
  </si>
  <si>
    <t>黒滝村</t>
  </si>
  <si>
    <t>294446</t>
  </si>
  <si>
    <t>天川村</t>
  </si>
  <si>
    <t>294462</t>
  </si>
  <si>
    <t>野迫川村</t>
  </si>
  <si>
    <t>294471</t>
  </si>
  <si>
    <t>十津川村</t>
  </si>
  <si>
    <t>294497</t>
  </si>
  <si>
    <t>下北山村</t>
  </si>
  <si>
    <t>294501</t>
  </si>
  <si>
    <t>上北山村</t>
  </si>
  <si>
    <t>294519</t>
  </si>
  <si>
    <t>294527</t>
  </si>
  <si>
    <t>東吉野村</t>
  </si>
  <si>
    <t>294535</t>
  </si>
  <si>
    <t>和歌山市</t>
  </si>
  <si>
    <t>302015</t>
  </si>
  <si>
    <t>海南市</t>
  </si>
  <si>
    <t>302023</t>
  </si>
  <si>
    <t>橋本市</t>
  </si>
  <si>
    <t>302031</t>
  </si>
  <si>
    <t>有田市</t>
  </si>
  <si>
    <t>302040</t>
  </si>
  <si>
    <t>御坊市</t>
  </si>
  <si>
    <t>302058</t>
  </si>
  <si>
    <t>田辺市</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</si>
  <si>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</si>
  <si>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</si>
  <si>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</si>
  <si>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</si>
  <si>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</si>
  <si>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</si>
  <si>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</si>
  <si>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</si>
  <si>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</si>
  <si>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</si>
  <si>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</si>
  <si>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</si>
  <si>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</si>
  <si>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</si>
  <si>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</si>
  <si>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</si>
  <si>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</si>
  <si>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</si>
  <si>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</si>
  <si>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</si>
  <si>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</si>
  <si>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</si>
  <si>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</si>
  <si>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</si>
  <si>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</si>
  <si>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</si>
  <si>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</si>
  <si>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</si>
  <si>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</si>
  <si>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</si>
  <si>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</si>
  <si>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</si>
  <si>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</si>
  <si>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</si>
  <si>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</si>
  <si>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</si>
  <si>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</si>
  <si>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</si>
  <si>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</si>
  <si>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</si>
  <si>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</si>
  <si>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</si>
  <si>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</si>
  <si>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</si>
  <si>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</si>
  <si>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</si>
  <si>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</si>
  <si>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</si>
  <si>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</si>
  <si>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</si>
  <si>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</si>
  <si>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</si>
  <si>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</si>
  <si>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</si>
  <si>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</si>
  <si>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</si>
  <si>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</si>
  <si>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</si>
  <si>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</si>
  <si>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</si>
  <si>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</si>
  <si>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</si>
  <si>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</si>
  <si>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</si>
  <si>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</si>
  <si>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</si>
  <si>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</si>
  <si>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</si>
  <si>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</si>
  <si>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</si>
  <si>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</si>
  <si>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</si>
  <si>
    <t>313840</t>
  </si>
  <si>
    <t>大山町</t>
  </si>
  <si>
    <t>313866</t>
  </si>
  <si>
    <t>313891</t>
  </si>
  <si>
    <t>伯耆町</t>
  </si>
  <si>
    <t>313904</t>
  </si>
  <si>
    <t>日南町</t>
  </si>
  <si>
    <t>314013</t>
  </si>
  <si>
    <t>314021</t>
  </si>
  <si>
    <t>江府町</t>
  </si>
  <si>
    <t>314030</t>
  </si>
  <si>
    <t>松江市</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</si>
  <si>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</si>
  <si>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</si>
  <si>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</si>
  <si>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</si>
  <si>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</si>
  <si>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</si>
  <si>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</si>
  <si>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</si>
  <si>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</si>
  <si>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</si>
  <si>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</si>
  <si>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</si>
  <si>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</si>
  <si>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</si>
  <si>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</si>
  <si>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</si>
  <si>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</si>
  <si>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</si>
  <si>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</si>
  <si>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</si>
  <si>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</si>
  <si>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</si>
  <si>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</si>
  <si>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</si>
  <si>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</si>
  <si>
    <t>325015</t>
  </si>
  <si>
    <t>吉賀町</t>
  </si>
  <si>
    <t>325058</t>
  </si>
  <si>
    <t>海士町</t>
  </si>
  <si>
    <t>325252</t>
  </si>
  <si>
    <t>西ノ島町</t>
  </si>
  <si>
    <t>325261</t>
  </si>
  <si>
    <t>知夫村</t>
  </si>
  <si>
    <t>325279</t>
  </si>
  <si>
    <t>隠岐の島町</t>
  </si>
  <si>
    <t>325287</t>
  </si>
  <si>
    <t>岡山市</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</si>
  <si>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</si>
  <si>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</si>
  <si>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</si>
  <si>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</si>
  <si>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</si>
  <si>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</si>
  <si>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</si>
  <si>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</si>
  <si>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</si>
  <si>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</si>
  <si>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</si>
  <si>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</si>
  <si>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</si>
  <si>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</si>
  <si>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</si>
  <si>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</si>
  <si>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</si>
  <si>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</si>
  <si>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</si>
  <si>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</si>
  <si>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</si>
  <si>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</si>
  <si>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</si>
  <si>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</si>
  <si>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</si>
  <si>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</si>
  <si>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</si>
  <si>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</si>
  <si>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</si>
  <si>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</si>
  <si>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</si>
  <si>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</si>
  <si>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</si>
  <si>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</si>
  <si>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</si>
  <si>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</si>
  <si>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</si>
  <si>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</si>
  <si>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</si>
  <si>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</si>
  <si>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</si>
  <si>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</si>
  <si>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</si>
  <si>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</si>
  <si>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</si>
  <si>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</si>
  <si>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</si>
  <si>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</si>
  <si>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</si>
  <si>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</si>
  <si>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</si>
  <si>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</si>
  <si>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</si>
  <si>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</si>
  <si>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341002</t>
  </si>
  <si>
    <t>呉市</t>
  </si>
  <si>
    <t>342025</t>
  </si>
  <si>
    <t>竹原市</t>
  </si>
  <si>
    <t>342033</t>
  </si>
  <si>
    <t>三原市</t>
  </si>
  <si>
    <t>342041</t>
  </si>
  <si>
    <t>尾道市</t>
  </si>
  <si>
    <t>342050</t>
  </si>
  <si>
    <t>福山市</t>
  </si>
  <si>
    <t>342076</t>
  </si>
  <si>
    <t>342084</t>
  </si>
  <si>
    <t>三次市</t>
  </si>
  <si>
    <t>342092</t>
  </si>
  <si>
    <t>庄原市</t>
  </si>
  <si>
    <t>342106</t>
  </si>
  <si>
    <t>大竹市</t>
  </si>
  <si>
    <t>342114</t>
  </si>
  <si>
    <t>東広島市</t>
  </si>
  <si>
    <t>342122</t>
  </si>
  <si>
    <t>廿日市市</t>
  </si>
  <si>
    <t>342131</t>
  </si>
  <si>
    <t>安芸高田市</t>
  </si>
  <si>
    <t>342149</t>
  </si>
  <si>
    <t>江田島市</t>
  </si>
  <si>
    <t>342157</t>
  </si>
  <si>
    <t>府中町</t>
  </si>
  <si>
    <t>343021</t>
  </si>
  <si>
    <t>海田町</t>
  </si>
  <si>
    <t>343048</t>
  </si>
  <si>
    <t>熊野町</t>
  </si>
  <si>
    <t>343072</t>
  </si>
  <si>
    <t>坂町</t>
  </si>
  <si>
    <t>343099</t>
  </si>
  <si>
    <t>安芸太田町</t>
  </si>
  <si>
    <t>343684</t>
  </si>
  <si>
    <t>北広島町</t>
  </si>
  <si>
    <t>343692</t>
  </si>
  <si>
    <t>大崎上島町</t>
  </si>
  <si>
    <t>344311</t>
  </si>
  <si>
    <t>世羅町</t>
  </si>
  <si>
    <t>344621</t>
  </si>
  <si>
    <t>神石高原町</t>
  </si>
  <si>
    <t>345458</t>
  </si>
  <si>
    <t>下関市</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</si>
  <si>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</si>
  <si>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</si>
  <si>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</si>
  <si>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</si>
  <si>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</si>
  <si>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</si>
  <si>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</si>
  <si>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</si>
  <si>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</si>
  <si>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</si>
  <si>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</si>
  <si>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</si>
  <si>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</si>
  <si>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</si>
  <si>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</si>
  <si>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</si>
  <si>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</si>
  <si>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</si>
  <si>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</si>
  <si>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</si>
  <si>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</si>
  <si>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</si>
  <si>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</si>
  <si>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</si>
  <si>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</si>
  <si>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</si>
  <si>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</si>
  <si>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</si>
  <si>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</si>
  <si>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</si>
  <si>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</si>
  <si>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</si>
  <si>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</si>
  <si>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</si>
  <si>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</si>
  <si>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</si>
  <si>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</si>
  <si>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</si>
  <si>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</si>
  <si>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</si>
  <si>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</si>
  <si>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</si>
  <si>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</si>
  <si>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</si>
  <si>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</si>
  <si>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</si>
  <si>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</si>
  <si>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</si>
  <si>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</si>
  <si>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</si>
  <si>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</si>
  <si>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</si>
  <si>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</si>
  <si>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</si>
  <si>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</si>
  <si>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</si>
  <si>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</si>
  <si>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</si>
  <si>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</si>
  <si>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</si>
  <si>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</si>
  <si>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</si>
  <si>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</si>
  <si>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</si>
  <si>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</si>
  <si>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</si>
  <si>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</si>
  <si>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</si>
  <si>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</si>
  <si>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</si>
  <si>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</si>
  <si>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</si>
  <si>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</si>
  <si>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</si>
  <si>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</si>
  <si>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</si>
  <si>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</si>
  <si>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</si>
  <si>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</si>
  <si>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</si>
  <si>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</si>
  <si>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</si>
  <si>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</si>
  <si>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</si>
  <si>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</si>
  <si>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</si>
  <si>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</si>
  <si>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</si>
  <si>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</si>
  <si>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</si>
  <si>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</si>
  <si>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</si>
  <si>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</si>
  <si>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</si>
  <si>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</si>
  <si>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</si>
  <si>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</si>
  <si>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</si>
  <si>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</si>
  <si>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</si>
  <si>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</si>
  <si>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</si>
  <si>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</si>
  <si>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</si>
  <si>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</si>
  <si>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</si>
  <si>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</si>
  <si>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</si>
  <si>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</si>
  <si>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</si>
  <si>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</si>
  <si>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</si>
  <si>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</si>
  <si>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</si>
  <si>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</si>
  <si>
    <t>374041</t>
  </si>
  <si>
    <t>まんのう町</t>
  </si>
  <si>
    <t>374067</t>
  </si>
  <si>
    <t>松山市</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</si>
  <si>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</si>
  <si>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</si>
  <si>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</si>
  <si>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</si>
  <si>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</si>
  <si>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</si>
  <si>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</si>
  <si>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</si>
  <si>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</si>
  <si>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</si>
  <si>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</si>
  <si>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</si>
  <si>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</si>
  <si>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</si>
  <si>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</si>
  <si>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</si>
  <si>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</si>
  <si>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</si>
  <si>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</si>
  <si>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</si>
  <si>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</si>
  <si>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</si>
  <si>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</si>
  <si>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</si>
  <si>
    <t>383864</t>
  </si>
  <si>
    <t>384011</t>
  </si>
  <si>
    <t>砥部町</t>
  </si>
  <si>
    <t>384020</t>
  </si>
  <si>
    <t>内子町</t>
  </si>
  <si>
    <t>384224</t>
  </si>
  <si>
    <t>伊方町</t>
  </si>
  <si>
    <t>384429</t>
  </si>
  <si>
    <t>松野町</t>
  </si>
  <si>
    <t>384844</t>
  </si>
  <si>
    <t>鬼北町</t>
  </si>
  <si>
    <t>384887</t>
  </si>
  <si>
    <t>愛南町</t>
  </si>
  <si>
    <t>385069</t>
  </si>
  <si>
    <t>高知市</t>
  </si>
  <si>
    <t>392014</t>
  </si>
  <si>
    <t>室戸市</t>
  </si>
  <si>
    <t>392022</t>
  </si>
  <si>
    <t>安芸市</t>
  </si>
  <si>
    <t>392031</t>
  </si>
  <si>
    <t>南国市</t>
  </si>
  <si>
    <t>392049</t>
  </si>
  <si>
    <t>土佐市</t>
  </si>
  <si>
    <t>392057</t>
  </si>
  <si>
    <t>須崎市</t>
  </si>
  <si>
    <t>392065</t>
  </si>
  <si>
    <t>宿毛市</t>
  </si>
  <si>
    <t>392081</t>
  </si>
  <si>
    <t>土佐清水市</t>
  </si>
  <si>
    <t>392090</t>
  </si>
  <si>
    <t>四万十市</t>
  </si>
  <si>
    <t>392103</t>
  </si>
  <si>
    <t>香南市</t>
  </si>
  <si>
    <t>392111</t>
  </si>
  <si>
    <t>香美市</t>
  </si>
  <si>
    <t>392120</t>
  </si>
  <si>
    <t>東洋町</t>
  </si>
  <si>
    <t>393011</t>
  </si>
  <si>
    <t>奈半利町</t>
  </si>
  <si>
    <t>393029</t>
  </si>
  <si>
    <t>田野町</t>
  </si>
  <si>
    <t>393037</t>
  </si>
  <si>
    <t>安田町</t>
  </si>
  <si>
    <t>393045</t>
  </si>
  <si>
    <t>北川村</t>
  </si>
  <si>
    <t>393053</t>
  </si>
  <si>
    <t>馬路村</t>
  </si>
  <si>
    <t>393061</t>
  </si>
  <si>
    <t>芸西村</t>
  </si>
  <si>
    <t>393070</t>
  </si>
  <si>
    <t>本山町</t>
  </si>
  <si>
    <t>393410</t>
  </si>
  <si>
    <t>大豊町</t>
  </si>
  <si>
    <t>393444</t>
  </si>
  <si>
    <t>土佐町</t>
  </si>
  <si>
    <t>393631</t>
  </si>
  <si>
    <t>大川村</t>
  </si>
  <si>
    <t>393649</t>
  </si>
  <si>
    <t>いの町</t>
  </si>
  <si>
    <t>393860</t>
  </si>
  <si>
    <t>仁淀川町</t>
  </si>
  <si>
    <t>393878</t>
  </si>
  <si>
    <t>中土佐町</t>
  </si>
  <si>
    <t>394017</t>
  </si>
  <si>
    <t>佐川町</t>
  </si>
  <si>
    <t>394025</t>
  </si>
  <si>
    <t>越知町</t>
  </si>
  <si>
    <t>394033</t>
  </si>
  <si>
    <t>梼原町</t>
  </si>
  <si>
    <t>394050</t>
  </si>
  <si>
    <t>日高村</t>
  </si>
  <si>
    <t>394106</t>
  </si>
  <si>
    <t>津野町</t>
  </si>
  <si>
    <t>394114</t>
  </si>
  <si>
    <t>四万十町</t>
  </si>
  <si>
    <t>394122</t>
  </si>
  <si>
    <t>大月町</t>
  </si>
  <si>
    <t>394246</t>
  </si>
  <si>
    <t>三原村</t>
  </si>
  <si>
    <t>394271</t>
  </si>
  <si>
    <t>黒潮町</t>
  </si>
  <si>
    <t>394289</t>
  </si>
  <si>
    <t>北九州市</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</si>
  <si>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</si>
  <si>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</si>
  <si>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</si>
  <si>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</si>
  <si>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</si>
  <si>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</si>
  <si>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</si>
  <si>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</si>
  <si>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</si>
  <si>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</si>
  <si>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</si>
  <si>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</si>
  <si>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</si>
  <si>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</si>
  <si>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</si>
  <si>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</si>
  <si>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</si>
  <si>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</si>
  <si>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</si>
  <si>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</si>
  <si>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</si>
  <si>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</si>
  <si>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</si>
  <si>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</si>
  <si>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</si>
  <si>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</si>
  <si>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</si>
  <si>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</si>
  <si>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</si>
  <si>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</si>
  <si>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</si>
  <si>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</si>
  <si>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</si>
  <si>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</si>
  <si>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</si>
  <si>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</si>
  <si>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</si>
  <si>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</si>
  <si>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</si>
  <si>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</si>
  <si>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</si>
  <si>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</si>
  <si>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</si>
  <si>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</si>
  <si>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</si>
  <si>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</si>
  <si>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</si>
  <si>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</si>
  <si>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</si>
  <si>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</si>
  <si>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</si>
  <si>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</si>
  <si>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</si>
  <si>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</si>
  <si>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</si>
  <si>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</si>
  <si>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</si>
  <si>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</si>
  <si>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</si>
  <si>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</si>
  <si>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</si>
  <si>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</si>
  <si>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</si>
  <si>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</si>
  <si>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</si>
  <si>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</si>
  <si>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</si>
  <si>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</si>
  <si>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</si>
  <si>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</si>
  <si>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</si>
  <si>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</si>
  <si>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</si>
  <si>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</si>
  <si>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</si>
  <si>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</si>
  <si>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</si>
  <si>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</si>
  <si>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</si>
  <si>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</si>
  <si>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</si>
  <si>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</si>
  <si>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</si>
  <si>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</si>
  <si>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</si>
  <si>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</si>
  <si>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</si>
  <si>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</si>
  <si>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</si>
  <si>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</si>
  <si>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</si>
  <si>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</si>
  <si>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</si>
  <si>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</si>
  <si>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</si>
  <si>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</si>
  <si>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</si>
  <si>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</si>
  <si>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</si>
  <si>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</si>
  <si>
    <t>406082</t>
  </si>
  <si>
    <t>赤村</t>
  </si>
  <si>
    <t>406091</t>
  </si>
  <si>
    <t>福智町</t>
  </si>
  <si>
    <t>406104</t>
  </si>
  <si>
    <t>苅田町</t>
  </si>
  <si>
    <t>406210</t>
  </si>
  <si>
    <t>みやこ町</t>
  </si>
  <si>
    <t>406252</t>
  </si>
  <si>
    <t>吉富町</t>
  </si>
  <si>
    <t>406422</t>
  </si>
  <si>
    <t>上毛町</t>
  </si>
  <si>
    <t>406465</t>
  </si>
  <si>
    <t>築上町</t>
  </si>
  <si>
    <t>406473</t>
  </si>
  <si>
    <t>佐賀市</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</si>
  <si>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</si>
  <si>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</si>
  <si>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</si>
  <si>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</si>
  <si>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</si>
  <si>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</si>
  <si>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</si>
  <si>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</si>
  <si>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</si>
  <si>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</si>
  <si>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</si>
  <si>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</si>
  <si>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</si>
  <si>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</si>
  <si>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</si>
  <si>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</si>
  <si>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</si>
  <si>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</si>
  <si>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</si>
  <si>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</si>
  <si>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</si>
  <si>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</si>
  <si>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</si>
  <si>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</si>
  <si>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</si>
  <si>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</si>
  <si>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</si>
  <si>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</si>
  <si>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</si>
  <si>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</si>
  <si>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</si>
  <si>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</si>
  <si>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</si>
  <si>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</si>
  <si>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</si>
  <si>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</si>
  <si>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</si>
  <si>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</si>
  <si>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</si>
  <si>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</si>
  <si>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</si>
  <si>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</si>
  <si>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</si>
  <si>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</si>
  <si>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</si>
  <si>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</si>
  <si>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</si>
  <si>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</si>
  <si>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</si>
  <si>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</si>
  <si>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</si>
  <si>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</si>
  <si>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</si>
  <si>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</si>
  <si>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</si>
  <si>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</si>
  <si>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</si>
  <si>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</si>
  <si>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</si>
  <si>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</si>
  <si>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</si>
  <si>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</si>
  <si>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</si>
  <si>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</si>
  <si>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</si>
  <si>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</si>
  <si>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</si>
  <si>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</si>
  <si>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</si>
  <si>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</si>
  <si>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</si>
  <si>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</si>
  <si>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</si>
  <si>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</si>
  <si>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</si>
  <si>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</si>
  <si>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</si>
  <si>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</si>
  <si>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</si>
  <si>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</si>
  <si>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</si>
  <si>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</si>
  <si>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</si>
  <si>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</si>
  <si>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</si>
  <si>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</si>
  <si>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</si>
  <si>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</si>
  <si>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</si>
  <si>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</si>
  <si>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</si>
  <si>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</si>
  <si>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</si>
  <si>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</si>
  <si>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</si>
  <si>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</si>
  <si>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</si>
  <si>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</si>
  <si>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</si>
  <si>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</si>
  <si>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</si>
  <si>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</si>
  <si>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</si>
  <si>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</si>
  <si>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</si>
  <si>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</si>
  <si>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</si>
  <si>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</si>
  <si>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</si>
  <si>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</si>
  <si>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</si>
  <si>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</si>
  <si>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</si>
  <si>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</si>
  <si>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</si>
  <si>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</si>
  <si>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</si>
  <si>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</si>
  <si>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</si>
  <si>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</si>
  <si>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</si>
  <si>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</si>
  <si>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</si>
  <si>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</si>
  <si>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</si>
  <si>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</si>
  <si>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</si>
  <si>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</si>
  <si>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</si>
  <si>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</si>
  <si>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</si>
  <si>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</si>
  <si>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</si>
  <si>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</si>
  <si>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</si>
  <si>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</si>
  <si>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</si>
  <si>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</si>
  <si>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</si>
  <si>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</si>
  <si>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</si>
  <si>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</si>
  <si>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</si>
  <si>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</si>
  <si>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</si>
  <si>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</si>
  <si>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</si>
  <si>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</si>
  <si>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</si>
  <si>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</si>
  <si>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</si>
  <si>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</si>
  <si>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</si>
  <si>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</si>
  <si>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</si>
  <si>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</si>
  <si>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</si>
  <si>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</si>
  <si>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</si>
  <si>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</si>
  <si>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</si>
  <si>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</si>
  <si>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</si>
  <si>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</si>
  <si>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</si>
  <si>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</si>
  <si>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435317</t>
  </si>
  <si>
    <t>大分市</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</si>
  <si>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</si>
  <si>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</si>
  <si>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</si>
  <si>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</si>
  <si>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</si>
  <si>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</si>
  <si>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</si>
  <si>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</si>
  <si>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</si>
  <si>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</si>
  <si>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</si>
  <si>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</si>
  <si>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</si>
  <si>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</si>
  <si>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</si>
  <si>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</si>
  <si>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</si>
  <si>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</si>
  <si>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</si>
  <si>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</si>
  <si>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</si>
  <si>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</si>
  <si>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</si>
  <si>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</si>
  <si>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</si>
  <si>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</si>
  <si>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</si>
  <si>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</si>
  <si>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</si>
  <si>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</si>
  <si>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</si>
  <si>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</si>
  <si>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</si>
  <si>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</si>
  <si>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</si>
  <si>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</si>
  <si>
    <t>452017</t>
  </si>
  <si>
    <t>都城市</t>
  </si>
  <si>
    <t>452025</t>
  </si>
  <si>
    <t>延岡市</t>
  </si>
  <si>
    <t>452033</t>
  </si>
  <si>
    <t>日南市</t>
  </si>
  <si>
    <t>452041</t>
  </si>
  <si>
    <t>小林市</t>
  </si>
  <si>
    <t>452050</t>
  </si>
  <si>
    <t>日向市</t>
  </si>
  <si>
    <t>452068</t>
  </si>
  <si>
    <t>串間市</t>
  </si>
  <si>
    <t>452076</t>
  </si>
  <si>
    <t>西都市</t>
  </si>
  <si>
    <t>452084</t>
  </si>
  <si>
    <t>えびの市</t>
  </si>
  <si>
    <t>452092</t>
  </si>
  <si>
    <t>三股町</t>
  </si>
  <si>
    <t>453412</t>
  </si>
  <si>
    <t>高原町</t>
  </si>
  <si>
    <t>453617</t>
  </si>
  <si>
    <t>国富町</t>
  </si>
  <si>
    <t>453820</t>
  </si>
  <si>
    <t>綾町</t>
  </si>
  <si>
    <t>453838</t>
  </si>
  <si>
    <t>高鍋町</t>
  </si>
  <si>
    <t>454010</t>
  </si>
  <si>
    <t>新富町</t>
  </si>
  <si>
    <t>454028</t>
  </si>
  <si>
    <t>西米良村</t>
  </si>
  <si>
    <t>454036</t>
  </si>
  <si>
    <t>木城町</t>
  </si>
  <si>
    <t>454044</t>
  </si>
  <si>
    <t>川南町</t>
  </si>
  <si>
    <t>454052</t>
  </si>
  <si>
    <t>都農町</t>
  </si>
  <si>
    <t>454061</t>
  </si>
  <si>
    <t>門川町</t>
  </si>
  <si>
    <t>454214</t>
  </si>
  <si>
    <t>諸塚村</t>
  </si>
  <si>
    <t>454290</t>
  </si>
  <si>
    <t>椎葉村</t>
  </si>
  <si>
    <t>454303</t>
  </si>
  <si>
    <t>454311</t>
  </si>
  <si>
    <t>高千穂町</t>
  </si>
  <si>
    <t>454419</t>
  </si>
  <si>
    <t>日之影町</t>
  </si>
  <si>
    <t>454427</t>
  </si>
  <si>
    <t>五ヶ瀬町</t>
  </si>
  <si>
    <t>454435</t>
  </si>
  <si>
    <t>鹿児島市</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</si>
  <si>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</si>
  <si>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</si>
  <si>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</si>
  <si>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</si>
  <si>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</si>
  <si>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</si>
  <si>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</si>
  <si>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</si>
  <si>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</si>
  <si>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</si>
  <si>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</si>
  <si>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</si>
  <si>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</si>
  <si>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</si>
  <si>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</si>
  <si>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</si>
  <si>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</si>
  <si>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</si>
  <si>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</si>
  <si>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</si>
  <si>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</si>
  <si>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</si>
  <si>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</si>
  <si>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</si>
  <si>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</si>
  <si>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</si>
  <si>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</si>
  <si>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</si>
  <si>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</si>
  <si>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</si>
  <si>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</si>
  <si>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</si>
  <si>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</si>
  <si>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</si>
  <si>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</si>
  <si>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</si>
  <si>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</si>
  <si>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</si>
  <si>
    <t>463035</t>
  </si>
  <si>
    <t>十島村</t>
  </si>
  <si>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</si>
  <si>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</si>
  <si>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</si>
  <si>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</si>
  <si>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</si>
  <si>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</si>
  <si>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</si>
  <si>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</si>
  <si>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</si>
  <si>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</si>
  <si>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</si>
  <si>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</si>
  <si>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</si>
  <si>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</si>
  <si>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</si>
  <si>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</si>
  <si>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</si>
  <si>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</si>
  <si>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</si>
  <si>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</si>
  <si>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</si>
  <si>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</si>
  <si>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</si>
  <si>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</si>
  <si>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</si>
  <si>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</si>
  <si>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</si>
  <si>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</si>
  <si>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</si>
  <si>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</si>
  <si>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</si>
  <si>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</si>
  <si>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</si>
  <si>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</si>
  <si>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</si>
  <si>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</si>
  <si>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</si>
  <si>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</si>
  <si>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</si>
  <si>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</si>
  <si>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</si>
  <si>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</si>
  <si>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</si>
  <si>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</si>
  <si>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</si>
  <si>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</si>
  <si>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</si>
  <si>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</si>
  <si>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</si>
  <si>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</si>
  <si>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</si>
  <si>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</si>
  <si>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</si>
  <si>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</si>
  <si>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</si>
  <si>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</si>
  <si>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</si>
  <si>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</si>
  <si>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</si>
  <si>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</si>
  <si>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</si>
  <si>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</si>
  <si>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</si>
  <si>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</si>
  <si>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</si>
  <si>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</si>
  <si>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</si>
  <si>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</si>
  <si>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</si>
  <si>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</si>
  <si>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</si>
  <si>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</si>
  <si>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</si>
  <si>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</si>
  <si>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</si>
  <si>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</si>
  <si>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</si>
  <si>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</si>
  <si>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</si>
  <si>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</si>
  <si>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</si>
  <si>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</si>
  <si>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</si>
  <si>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</si>
  <si>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</si>
  <si>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</si>
  <si>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</si>
  <si>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</si>
  <si>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</si>
  <si>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</si>
  <si>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</si>
  <si>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</si>
  <si>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</si>
  <si>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</si>
  <si>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</si>
  <si>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</si>
  <si>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</si>
  <si>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</si>
  <si>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</si>
  <si>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</si>
  <si>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</si>
  <si>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</si>
  <si>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</si>
  <si>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</si>
  <si>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</si>
  <si>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</si>
  <si>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</si>
  <si>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</si>
  <si>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</si>
  <si>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</si>
  <si>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</si>
  <si>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</si>
  <si>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</si>
  <si>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</si>
  <si>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</si>
  <si>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</si>
  <si>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</si>
  <si>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</si>
  <si>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</si>
  <si>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</si>
  <si>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</si>
  <si>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</si>
  <si>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</si>
  <si>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</si>
  <si>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</si>
  <si>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</si>
  <si>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</si>
  <si>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平成20年度</t>
    <rPh sb="0" eb="2">
      <t>ヘイセイ</t>
    </rPh>
    <rPh sb="4" eb="6">
      <t>ネンド</t>
    </rPh>
    <phoneticPr fontId="1"/>
  </si>
  <si>
    <t>平成21年度</t>
    <rPh sb="0" eb="2">
      <t>ヘイセイ</t>
    </rPh>
    <rPh sb="4" eb="6">
      <t>ネンド</t>
    </rPh>
    <phoneticPr fontId="1"/>
  </si>
  <si>
    <t>平成22年度</t>
    <rPh sb="0" eb="2">
      <t>ヘイセイ</t>
    </rPh>
    <rPh sb="4" eb="6">
      <t>ネンド</t>
    </rPh>
    <phoneticPr fontId="1"/>
  </si>
  <si>
    <t>平成23年度</t>
    <rPh sb="0" eb="2">
      <t>ヘイセイ</t>
    </rPh>
    <rPh sb="4" eb="6">
      <t>ネンド</t>
    </rPh>
    <phoneticPr fontId="1"/>
  </si>
  <si>
    <t>平成24年度</t>
    <rPh sb="0" eb="2">
      <t>ヘイセイ</t>
    </rPh>
    <rPh sb="4" eb="6">
      <t>ネンド</t>
    </rPh>
    <phoneticPr fontId="1"/>
  </si>
  <si>
    <t>平成28年度</t>
    <rPh sb="0" eb="2">
      <t>ヘイセイ</t>
    </rPh>
    <rPh sb="4" eb="6">
      <t>ネンド</t>
    </rPh>
    <phoneticPr fontId="1"/>
  </si>
  <si>
    <t>平成20年</t>
    <rPh sb="0" eb="2">
      <t>ヘイセイ</t>
    </rPh>
    <rPh sb="4" eb="5">
      <t>ネン</t>
    </rPh>
    <phoneticPr fontId="1"/>
  </si>
  <si>
    <t>平成21年</t>
    <rPh sb="0" eb="2">
      <t>ヘイセイ</t>
    </rPh>
    <rPh sb="4" eb="5">
      <t>ネン</t>
    </rPh>
    <phoneticPr fontId="1"/>
  </si>
  <si>
    <t>平成23年</t>
    <rPh sb="0" eb="2">
      <t>ヘイセイ</t>
    </rPh>
    <rPh sb="4" eb="5">
      <t>ネン</t>
    </rPh>
    <phoneticPr fontId="1"/>
  </si>
  <si>
    <t>平成24年</t>
    <rPh sb="0" eb="2">
      <t>ヘイセイ</t>
    </rPh>
    <rPh sb="4" eb="5">
      <t>ネン</t>
    </rPh>
    <phoneticPr fontId="1"/>
  </si>
  <si>
    <t>平成17年</t>
    <rPh sb="0" eb="2">
      <t>ヘイセイ</t>
    </rPh>
    <rPh sb="4" eb="5">
      <t>ネン</t>
    </rPh>
    <phoneticPr fontId="1"/>
  </si>
  <si>
    <t>平成18年</t>
    <rPh sb="0" eb="2">
      <t>ヘイセイ</t>
    </rPh>
    <rPh sb="4" eb="5">
      <t>ネン</t>
    </rPh>
    <phoneticPr fontId="1"/>
  </si>
  <si>
    <t>平成19年</t>
    <rPh sb="0" eb="2">
      <t>ヘイセイ</t>
    </rPh>
    <rPh sb="4" eb="5">
      <t>ネン</t>
    </rPh>
    <phoneticPr fontId="1"/>
  </si>
  <si>
    <t>団体コード</t>
    <rPh sb="0" eb="2">
      <t>ダンタイ</t>
    </rPh>
    <phoneticPr fontId="1"/>
  </si>
  <si>
    <t>終期無</t>
    <rPh sb="0" eb="2">
      <t>シュウキ</t>
    </rPh>
    <rPh sb="2" eb="3">
      <t>ナ</t>
    </rPh>
    <phoneticPr fontId="1"/>
  </si>
  <si>
    <t>市区町村名
（都道府県分は空欄）</t>
    <rPh sb="0" eb="2">
      <t>シク</t>
    </rPh>
    <rPh sb="2" eb="4">
      <t>チョウソン</t>
    </rPh>
    <rPh sb="4" eb="5">
      <t>メイ</t>
    </rPh>
    <rPh sb="7" eb="11">
      <t>トドウフケン</t>
    </rPh>
    <rPh sb="11" eb="12">
      <t>ブン</t>
    </rPh>
    <rPh sb="13" eb="15">
      <t>クウラン</t>
    </rPh>
    <phoneticPr fontId="1"/>
  </si>
  <si>
    <t>団体
類型</t>
    <phoneticPr fontId="1"/>
  </si>
  <si>
    <t>都道府県</t>
  </si>
  <si>
    <t>中核市</t>
  </si>
  <si>
    <t>都市Ⅲ－３</t>
  </si>
  <si>
    <t>都市Ⅱ－３</t>
  </si>
  <si>
    <t>都市Ⅳ－１</t>
  </si>
  <si>
    <t>都市Ⅲ－１</t>
  </si>
  <si>
    <t>都市Ⅰ－１</t>
  </si>
  <si>
    <t>都市Ⅱ－１</t>
  </si>
  <si>
    <t>都市Ⅰ－３</t>
  </si>
  <si>
    <t>町村Ⅳ－２</t>
  </si>
  <si>
    <t>町村Ⅰ－０</t>
  </si>
  <si>
    <t>町村Ⅱ－１</t>
  </si>
  <si>
    <t>町村Ⅱ－０</t>
  </si>
  <si>
    <t>町村Ⅱ－２</t>
  </si>
  <si>
    <t>町村Ⅴ－２</t>
  </si>
  <si>
    <t>町村Ⅳ－０</t>
  </si>
  <si>
    <t>町村Ⅰ－１</t>
  </si>
  <si>
    <t>町村Ⅰ－２</t>
  </si>
  <si>
    <t>町村Ⅲ－２</t>
  </si>
  <si>
    <t>町村Ⅲ－０</t>
  </si>
  <si>
    <t>町村Ⅴ－０</t>
  </si>
  <si>
    <t>都市Ⅰ－０</t>
  </si>
  <si>
    <t>町村Ⅲ－１</t>
  </si>
  <si>
    <t>町村Ⅳ－１</t>
  </si>
  <si>
    <t>都市Ⅱ－０</t>
  </si>
  <si>
    <t>町村Ⅴ－１</t>
  </si>
  <si>
    <t>都市Ⅳ－２</t>
  </si>
  <si>
    <t>都市Ⅱ－２</t>
  </si>
  <si>
    <t>都市Ⅳ－３</t>
  </si>
  <si>
    <t>都市Ⅰ－２</t>
  </si>
  <si>
    <t>改訂年度</t>
    <phoneticPr fontId="1"/>
  </si>
  <si>
    <t>策定年度</t>
    <rPh sb="2" eb="4">
      <t>ネンド</t>
    </rPh>
    <phoneticPr fontId="1"/>
  </si>
  <si>
    <t>平成29年</t>
    <rPh sb="0" eb="2">
      <t>ヘイセイ</t>
    </rPh>
    <rPh sb="4" eb="5">
      <t>ネン</t>
    </rPh>
    <phoneticPr fontId="1"/>
  </si>
  <si>
    <t>⑥ユニバーサルデザイン化の推進方針</t>
    <rPh sb="11" eb="12">
      <t>カ</t>
    </rPh>
    <rPh sb="13" eb="15">
      <t>スイシン</t>
    </rPh>
    <rPh sb="15" eb="17">
      <t>ホウシン</t>
    </rPh>
    <phoneticPr fontId="1"/>
  </si>
  <si>
    <t>1人当たり
公共施設
保有量
（㎡／人）</t>
    <rPh sb="11" eb="13">
      <t>ホユウ</t>
    </rPh>
    <rPh sb="13" eb="14">
      <t>リョウ</t>
    </rPh>
    <rPh sb="18" eb="19">
      <t>ニン</t>
    </rPh>
    <phoneticPr fontId="1"/>
  </si>
  <si>
    <t>住民基本
台帳人口
（人）</t>
    <phoneticPr fontId="1"/>
  </si>
  <si>
    <t>有形固定資産減価償却率
（％）</t>
    <phoneticPr fontId="1"/>
  </si>
  <si>
    <t>平成29年度</t>
    <rPh sb="0" eb="2">
      <t>ヘイセイ</t>
    </rPh>
    <rPh sb="4" eb="6">
      <t>ネンド</t>
    </rPh>
    <phoneticPr fontId="1"/>
  </si>
  <si>
    <t>過去に行った
公共施設マネジメントの内容</t>
    <rPh sb="0" eb="2">
      <t>カコ</t>
    </rPh>
    <phoneticPr fontId="1"/>
  </si>
  <si>
    <t>平成30年度</t>
    <rPh sb="0" eb="2">
      <t>ヘイセイ</t>
    </rPh>
    <rPh sb="4" eb="6">
      <t>ネンド</t>
    </rPh>
    <phoneticPr fontId="1"/>
  </si>
  <si>
    <t>平成30年</t>
    <rPh sb="0" eb="2">
      <t>ヘイセイ</t>
    </rPh>
    <rPh sb="4" eb="5">
      <t>ネン</t>
    </rPh>
    <phoneticPr fontId="1"/>
  </si>
  <si>
    <t>③安全確保の実施方針</t>
    <rPh sb="1" eb="3">
      <t>アンゼン</t>
    </rPh>
    <rPh sb="3" eb="5">
      <t>カクホ</t>
    </rPh>
    <rPh sb="6" eb="8">
      <t>ジッシ</t>
    </rPh>
    <rPh sb="8" eb="10">
      <t>ホウシン</t>
    </rPh>
    <phoneticPr fontId="1"/>
  </si>
  <si>
    <t>④耐震化の実施方針</t>
    <rPh sb="1" eb="4">
      <t>タイシンカ</t>
    </rPh>
    <rPh sb="5" eb="7">
      <t>ジッシ</t>
    </rPh>
    <rPh sb="7" eb="9">
      <t>ホウシン</t>
    </rPh>
    <phoneticPr fontId="1"/>
  </si>
  <si>
    <t>032166</t>
  </si>
  <si>
    <t>042161</t>
  </si>
  <si>
    <t>112461</t>
  </si>
  <si>
    <t>122394</t>
  </si>
  <si>
    <t>【調査③】公共施設総等合管理計画の主たる記載内容等を取りまとめた一覧表</t>
    <rPh sb="1" eb="3">
      <t>チョウサ</t>
    </rPh>
    <rPh sb="5" eb="7">
      <t>コウキョウ</t>
    </rPh>
    <rPh sb="7" eb="9">
      <t>シセツ</t>
    </rPh>
    <rPh sb="9" eb="11">
      <t>フサナド</t>
    </rPh>
    <rPh sb="11" eb="12">
      <t>ゴウ</t>
    </rPh>
    <rPh sb="12" eb="14">
      <t>カンリ</t>
    </rPh>
    <rPh sb="14" eb="16">
      <t>ケイカク</t>
    </rPh>
    <rPh sb="17" eb="18">
      <t>シュ</t>
    </rPh>
    <rPh sb="20" eb="22">
      <t>キサイ</t>
    </rPh>
    <rPh sb="22" eb="24">
      <t>ナイヨウ</t>
    </rPh>
    <rPh sb="24" eb="25">
      <t>トウ</t>
    </rPh>
    <rPh sb="26" eb="27">
      <t>ト</t>
    </rPh>
    <rPh sb="32" eb="35">
      <t>イチランヒョウ</t>
    </rPh>
    <phoneticPr fontId="1"/>
  </si>
  <si>
    <t>平成31年</t>
    <rPh sb="0" eb="2">
      <t>ヘイセイ</t>
    </rPh>
    <rPh sb="4" eb="5">
      <t>ネン</t>
    </rPh>
    <phoneticPr fontId="1"/>
  </si>
  <si>
    <t>令和元年</t>
    <rPh sb="0" eb="2">
      <t>レイワ</t>
    </rPh>
    <rPh sb="2" eb="3">
      <t>モト</t>
    </rPh>
    <rPh sb="3" eb="4">
      <t>ネン</t>
    </rPh>
    <phoneticPr fontId="1"/>
  </si>
  <si>
    <t>402311</t>
  </si>
  <si>
    <t>都市Ⅲ－２</t>
  </si>
  <si>
    <t>内容</t>
    <rPh sb="0" eb="2">
      <t>ナイヨウ</t>
    </rPh>
    <phoneticPr fontId="1"/>
  </si>
  <si>
    <t>施設類型ごとの管理に関する基本的な方針</t>
    <rPh sb="0" eb="2">
      <t>シセツ</t>
    </rPh>
    <rPh sb="2" eb="4">
      <t>ルイケイ</t>
    </rPh>
    <rPh sb="7" eb="9">
      <t>カンリ</t>
    </rPh>
    <rPh sb="10" eb="11">
      <t>カン</t>
    </rPh>
    <rPh sb="13" eb="16">
      <t>キホンテキ</t>
    </rPh>
    <rPh sb="17" eb="19">
      <t>ホウシン</t>
    </rPh>
    <phoneticPr fontId="1"/>
  </si>
  <si>
    <t>⑪保有する財産（未利用資産等）の活用や処分に関する基本方針</t>
    <rPh sb="1" eb="3">
      <t>ホユウ</t>
    </rPh>
    <rPh sb="5" eb="7">
      <t>ザイサン</t>
    </rPh>
    <rPh sb="8" eb="11">
      <t>ミリヨウ</t>
    </rPh>
    <rPh sb="11" eb="13">
      <t>シサン</t>
    </rPh>
    <rPh sb="13" eb="14">
      <t>トウ</t>
    </rPh>
    <rPh sb="16" eb="18">
      <t>カツヨウ</t>
    </rPh>
    <rPh sb="19" eb="21">
      <t>ショブン</t>
    </rPh>
    <rPh sb="22" eb="23">
      <t>カン</t>
    </rPh>
    <rPh sb="25" eb="27">
      <t>キホン</t>
    </rPh>
    <rPh sb="27" eb="29">
      <t>ホウシン</t>
    </rPh>
    <phoneticPr fontId="1"/>
  </si>
  <si>
    <t>⑫広域連携</t>
    <rPh sb="1" eb="3">
      <t>コウイキ</t>
    </rPh>
    <rPh sb="3" eb="5">
      <t>レンケイ</t>
    </rPh>
    <phoneticPr fontId="1"/>
  </si>
  <si>
    <t>⑩地方公会計（固定資産台帳等）の活用</t>
    <rPh sb="1" eb="3">
      <t>チホウ</t>
    </rPh>
    <rPh sb="3" eb="4">
      <t>コウ</t>
    </rPh>
    <rPh sb="4" eb="6">
      <t>カイケイ</t>
    </rPh>
    <rPh sb="7" eb="11">
      <t>コテイシサン</t>
    </rPh>
    <rPh sb="11" eb="13">
      <t>ダイチョウ</t>
    </rPh>
    <rPh sb="13" eb="14">
      <t>トウ</t>
    </rPh>
    <rPh sb="16" eb="18">
      <t>カツヨウ</t>
    </rPh>
    <phoneticPr fontId="1"/>
  </si>
  <si>
    <t>⑬地方公共団体における各種計画、国管理施設との連携についての考え方</t>
    <rPh sb="1" eb="3">
      <t>チホウ</t>
    </rPh>
    <rPh sb="3" eb="5">
      <t>コウキョウ</t>
    </rPh>
    <rPh sb="5" eb="7">
      <t>ダンタイ</t>
    </rPh>
    <rPh sb="11" eb="13">
      <t>カクシュ</t>
    </rPh>
    <rPh sb="13" eb="15">
      <t>ケイカク</t>
    </rPh>
    <rPh sb="16" eb="17">
      <t>クニ</t>
    </rPh>
    <rPh sb="17" eb="19">
      <t>カンリ</t>
    </rPh>
    <rPh sb="19" eb="21">
      <t>シセツ</t>
    </rPh>
    <rPh sb="23" eb="25">
      <t>レンケイ</t>
    </rPh>
    <rPh sb="30" eb="31">
      <t>カンガ</t>
    </rPh>
    <rPh sb="32" eb="33">
      <t>カタ</t>
    </rPh>
    <phoneticPr fontId="1"/>
  </si>
  <si>
    <t>⑭総合的かつ計画的な管理を
実現するための
体制の構築方針</t>
    <rPh sb="1" eb="3">
      <t>ソウゴウ</t>
    </rPh>
    <rPh sb="3" eb="4">
      <t>テキ</t>
    </rPh>
    <rPh sb="6" eb="8">
      <t>ケイカク</t>
    </rPh>
    <rPh sb="8" eb="9">
      <t>テキ</t>
    </rPh>
    <rPh sb="10" eb="12">
      <t>カンリ</t>
    </rPh>
    <rPh sb="14" eb="16">
      <t>ジツゲン</t>
    </rPh>
    <rPh sb="22" eb="24">
      <t>タイセイ</t>
    </rPh>
    <rPh sb="25" eb="27">
      <t>コウチク</t>
    </rPh>
    <rPh sb="27" eb="29">
      <t>ホウシン</t>
    </rPh>
    <phoneticPr fontId="1"/>
  </si>
  <si>
    <t>内容</t>
    <rPh sb="0" eb="2">
      <t>ナイヨウ</t>
    </rPh>
    <phoneticPr fontId="1"/>
  </si>
  <si>
    <t>R02</t>
    <phoneticPr fontId="1"/>
  </si>
  <si>
    <t>R03</t>
    <phoneticPr fontId="1"/>
  </si>
  <si>
    <t>令和２年</t>
    <rPh sb="0" eb="2">
      <t>レイワ</t>
    </rPh>
    <rPh sb="3" eb="4">
      <t>ネン</t>
    </rPh>
    <phoneticPr fontId="1"/>
  </si>
  <si>
    <t>令和３年</t>
    <rPh sb="0" eb="2">
      <t>レイワ</t>
    </rPh>
    <rPh sb="3" eb="4">
      <t>ネン</t>
    </rPh>
    <phoneticPr fontId="1"/>
  </si>
  <si>
    <t>令和４年</t>
    <rPh sb="0" eb="2">
      <t>レイワ</t>
    </rPh>
    <rPh sb="3" eb="4">
      <t>ネン</t>
    </rPh>
    <phoneticPr fontId="1"/>
  </si>
  <si>
    <t>記載</t>
    <rPh sb="0" eb="2">
      <t>キサイ</t>
    </rPh>
    <phoneticPr fontId="1"/>
  </si>
  <si>
    <t>内容</t>
    <rPh sb="0" eb="2">
      <t>ナイヨウ</t>
    </rPh>
    <phoneticPr fontId="1"/>
  </si>
  <si>
    <t>別海町</t>
  </si>
  <si>
    <t>滝沢市</t>
  </si>
  <si>
    <t>富谷市</t>
  </si>
  <si>
    <t>白岡市</t>
  </si>
  <si>
    <t>大網白里市</t>
  </si>
  <si>
    <t>丹波篠山市</t>
  </si>
  <si>
    <t>徳島市</t>
  </si>
  <si>
    <t>那珂川市</t>
  </si>
  <si>
    <t>苓北町</t>
  </si>
  <si>
    <t>政令指定都市</t>
  </si>
  <si>
    <t>施行時特例市</t>
  </si>
  <si>
    <t>↑R5.3.31時点</t>
    <rPh sb="8" eb="10">
      <t>ジテン</t>
    </rPh>
    <phoneticPr fontId="1"/>
  </si>
  <si>
    <t>R04</t>
    <phoneticPr fontId="1"/>
  </si>
  <si>
    <t>令和５年</t>
    <rPh sb="0" eb="2">
      <t>レイワ</t>
    </rPh>
    <rPh sb="3" eb="4">
      <t>ネン</t>
    </rPh>
    <phoneticPr fontId="1"/>
  </si>
  <si>
    <t>平成31年度</t>
    <rPh sb="0" eb="2">
      <t>ヘイセイ</t>
    </rPh>
    <rPh sb="4" eb="5">
      <t>ネン</t>
    </rPh>
    <rPh sb="5" eb="6">
      <t>ド</t>
    </rPh>
    <phoneticPr fontId="1"/>
  </si>
  <si>
    <t>令和元年度</t>
    <rPh sb="0" eb="2">
      <t>レイワ</t>
    </rPh>
    <rPh sb="2" eb="3">
      <t>モト</t>
    </rPh>
    <rPh sb="3" eb="4">
      <t>ネン</t>
    </rPh>
    <rPh sb="4" eb="5">
      <t>ド</t>
    </rPh>
    <phoneticPr fontId="1"/>
  </si>
  <si>
    <t>令和２年度</t>
    <rPh sb="0" eb="2">
      <t>レイワ</t>
    </rPh>
    <rPh sb="3" eb="4">
      <t>ネン</t>
    </rPh>
    <rPh sb="4" eb="5">
      <t>ド</t>
    </rPh>
    <phoneticPr fontId="1"/>
  </si>
  <si>
    <t>令和３年度</t>
    <rPh sb="0" eb="2">
      <t>レイワ</t>
    </rPh>
    <rPh sb="3" eb="4">
      <t>ネン</t>
    </rPh>
    <rPh sb="4" eb="5">
      <t>ド</t>
    </rPh>
    <phoneticPr fontId="1"/>
  </si>
  <si>
    <t>令和４年度</t>
    <rPh sb="0" eb="2">
      <t>レイワ</t>
    </rPh>
    <rPh sb="3" eb="4">
      <t>ネン</t>
    </rPh>
    <rPh sb="4" eb="5">
      <t>ド</t>
    </rPh>
    <phoneticPr fontId="1"/>
  </si>
  <si>
    <t>令和５年度</t>
    <rPh sb="0" eb="2">
      <t>レイワ</t>
    </rPh>
    <rPh sb="3" eb="4">
      <t>ネン</t>
    </rPh>
    <rPh sb="4" eb="5">
      <t>ド</t>
    </rPh>
    <phoneticPr fontId="1"/>
  </si>
  <si>
    <t>計画
期間</t>
    <phoneticPr fontId="1"/>
  </si>
  <si>
    <t>人口（万人）</t>
    <rPh sb="0" eb="2">
      <t>ジンコウ</t>
    </rPh>
    <rPh sb="3" eb="5">
      <t>マンニン</t>
    </rPh>
    <phoneticPr fontId="1"/>
  </si>
  <si>
    <t>人口</t>
    <phoneticPr fontId="1"/>
  </si>
  <si>
    <t>施設保有量</t>
    <phoneticPr fontId="1"/>
  </si>
  <si>
    <t>コード</t>
    <phoneticPr fontId="1"/>
  </si>
  <si>
    <t>現状や課題に関する基本認識</t>
    <phoneticPr fontId="1"/>
  </si>
  <si>
    <t>算出方法</t>
    <rPh sb="0" eb="2">
      <t>サンシュツ</t>
    </rPh>
    <rPh sb="2" eb="4">
      <t>ホウホウ</t>
    </rPh>
    <phoneticPr fontId="1"/>
  </si>
  <si>
    <t>単年度</t>
    <rPh sb="0" eb="3">
      <t>タンネンド</t>
    </rPh>
    <phoneticPr fontId="1"/>
  </si>
  <si>
    <t>複数年度平均</t>
    <rPh sb="0" eb="2">
      <t>フクスウ</t>
    </rPh>
    <rPh sb="2" eb="4">
      <t>ネンド</t>
    </rPh>
    <rPh sb="4" eb="6">
      <t>ヘイキン</t>
    </rPh>
    <phoneticPr fontId="1"/>
  </si>
  <si>
    <t>経費（億円）</t>
    <rPh sb="0" eb="2">
      <t>ケイヒ</t>
    </rPh>
    <rPh sb="3" eb="5">
      <t>オクエン</t>
    </rPh>
    <phoneticPr fontId="1"/>
  </si>
  <si>
    <t>期間（年）</t>
    <rPh sb="0" eb="2">
      <t>キカン</t>
    </rPh>
    <rPh sb="3" eb="4">
      <t>ネン</t>
    </rPh>
    <phoneticPr fontId="1"/>
  </si>
  <si>
    <t>経費の見込み（億円）</t>
    <rPh sb="7" eb="9">
      <t>オクエン</t>
    </rPh>
    <phoneticPr fontId="1"/>
  </si>
  <si>
    <t>総合管理計画の
推進体制</t>
    <phoneticPr fontId="1"/>
  </si>
  <si>
    <t>②維持管理・更新等の実施方針</t>
    <phoneticPr fontId="1"/>
  </si>
  <si>
    <t>⑤長寿命化の実施方針</t>
    <phoneticPr fontId="1"/>
  </si>
  <si>
    <t>①点検・診断等の実施方針</t>
    <rPh sb="1" eb="3">
      <t>テンケン</t>
    </rPh>
    <rPh sb="4" eb="6">
      <t>シンダン</t>
    </rPh>
    <rPh sb="6" eb="7">
      <t>トウ</t>
    </rPh>
    <rPh sb="8" eb="10">
      <t>ジッシ</t>
    </rPh>
    <rPh sb="10" eb="12">
      <t>ホウシン</t>
    </rPh>
    <phoneticPr fontId="1"/>
  </si>
  <si>
    <t>⑦脱炭素化の推進方針</t>
    <phoneticPr fontId="1"/>
  </si>
  <si>
    <t>⑧統合や廃止の推進方針</t>
    <phoneticPr fontId="1"/>
  </si>
  <si>
    <t>ＰＤＣＡサイクルの推進方針</t>
    <phoneticPr fontId="1"/>
  </si>
  <si>
    <t>数値入力不可の場合のサイクル期間</t>
    <phoneticPr fontId="1"/>
  </si>
  <si>
    <t>サイクル期間（年）</t>
    <rPh sb="4" eb="6">
      <t>キカン</t>
    </rPh>
    <rPh sb="7" eb="8">
      <t>ネン</t>
    </rPh>
    <phoneticPr fontId="1"/>
  </si>
  <si>
    <t>現在要している経費</t>
    <phoneticPr fontId="1"/>
  </si>
  <si>
    <t>対策等の効果額</t>
    <phoneticPr fontId="1"/>
  </si>
  <si>
    <t>⑨数値目標</t>
    <phoneticPr fontId="1"/>
  </si>
  <si>
    <t>Ⅰ　公共施設の数</t>
    <phoneticPr fontId="1"/>
  </si>
  <si>
    <t>Ⅱ　延床面積等に関する目標</t>
    <phoneticPr fontId="1"/>
  </si>
  <si>
    <t>Ⅲ　ト－タルコストの縮減</t>
    <phoneticPr fontId="1"/>
  </si>
  <si>
    <t>Ⅳ　平準化等に関する目標</t>
    <phoneticPr fontId="1"/>
  </si>
  <si>
    <t>将来にわたる経費の見込み</t>
    <phoneticPr fontId="1"/>
  </si>
  <si>
    <t>維持管理・更新等にかかる経費</t>
    <phoneticPr fontId="1"/>
  </si>
  <si>
    <t>耐用年数経過時に単純更新した場合の（自然体の）見込み</t>
    <phoneticPr fontId="1"/>
  </si>
  <si>
    <t>長寿命化対策を反映した場合の見込み</t>
    <rPh sb="0" eb="3">
      <t>チョウジュミョウ</t>
    </rPh>
    <rPh sb="3" eb="4">
      <t>カ</t>
    </rPh>
    <rPh sb="11" eb="13">
      <t>バアイ</t>
    </rPh>
    <phoneticPr fontId="1"/>
  </si>
  <si>
    <t>算出根拠が同一</t>
    <rPh sb="0" eb="2">
      <t>サンシュツ</t>
    </rPh>
    <rPh sb="2" eb="4">
      <t>コンキョ</t>
    </rPh>
    <rPh sb="5" eb="7">
      <t>ドウイツ</t>
    </rPh>
    <phoneticPr fontId="1"/>
  </si>
  <si>
    <t>算出根拠が異なる</t>
    <rPh sb="0" eb="2">
      <t>サンシュツ</t>
    </rPh>
    <rPh sb="2" eb="4">
      <t>コンキョ</t>
    </rPh>
    <rPh sb="5" eb="6">
      <t>コト</t>
    </rPh>
    <phoneticPr fontId="1"/>
  </si>
  <si>
    <t>総人口や年代別人口の見通し</t>
    <phoneticPr fontId="1"/>
  </si>
  <si>
    <t>始期
（西暦）</t>
    <rPh sb="0" eb="2">
      <t>シキ</t>
    </rPh>
    <phoneticPr fontId="1"/>
  </si>
  <si>
    <t>終期
（西暦）</t>
    <rPh sb="0" eb="2">
      <t>シュウキ</t>
    </rPh>
    <phoneticPr fontId="1"/>
  </si>
  <si>
    <t>基準年</t>
    <rPh sb="0" eb="2">
      <t>キジュン</t>
    </rPh>
    <rPh sb="2" eb="3">
      <t>ネン</t>
    </rPh>
    <phoneticPr fontId="1"/>
  </si>
  <si>
    <t>内容</t>
    <rPh sb="0" eb="2">
      <t>ナイヨウ</t>
    </rPh>
    <phoneticPr fontId="1"/>
  </si>
  <si>
    <t>PPP/PFI活用についての方針</t>
    <rPh sb="7" eb="9">
      <t>カツヨウ</t>
    </rPh>
    <rPh sb="14" eb="16">
      <t>ホウシン</t>
    </rPh>
    <phoneticPr fontId="1"/>
  </si>
  <si>
    <t>公共施設保有量
（事業用資産建物保有量）
（㎡）</t>
    <rPh sb="9" eb="12">
      <t>ジギョウヨウ</t>
    </rPh>
    <rPh sb="12" eb="14">
      <t>シサン</t>
    </rPh>
    <rPh sb="14" eb="16">
      <t>タテモノ</t>
    </rPh>
    <rPh sb="16" eb="19">
      <t>ホユウリョウ</t>
    </rPh>
    <phoneticPr fontId="1"/>
  </si>
  <si>
    <t>R05</t>
  </si>
  <si>
    <t>R05</t>
    <phoneticPr fontId="1"/>
  </si>
  <si>
    <t>R04</t>
  </si>
  <si>
    <t>R03</t>
  </si>
  <si>
    <t>R02</t>
  </si>
  <si>
    <t>令和６年度</t>
    <rPh sb="0" eb="2">
      <t>レイワ</t>
    </rPh>
    <rPh sb="3" eb="4">
      <t>ネン</t>
    </rPh>
    <rPh sb="4" eb="5">
      <t>ド</t>
    </rPh>
    <phoneticPr fontId="1"/>
  </si>
  <si>
    <t>令和７年度</t>
    <rPh sb="0" eb="2">
      <t>レイワ</t>
    </rPh>
    <rPh sb="3" eb="4">
      <t>ネン</t>
    </rPh>
    <rPh sb="4" eb="5">
      <t>ド</t>
    </rPh>
    <phoneticPr fontId="1"/>
  </si>
  <si>
    <t>令和６年</t>
    <rPh sb="0" eb="2">
      <t>レイワ</t>
    </rPh>
    <rPh sb="3" eb="4">
      <t>ネン</t>
    </rPh>
    <phoneticPr fontId="1"/>
  </si>
  <si>
    <t>令和７年</t>
    <rPh sb="0" eb="2">
      <t>レイワ</t>
    </rPh>
    <rPh sb="3" eb="4">
      <t>ネン</t>
    </rPh>
    <phoneticPr fontId="1"/>
  </si>
  <si>
    <t>茨城県</t>
    <rPh sb="0" eb="3">
      <t>イバラキケン</t>
    </rPh>
    <phoneticPr fontId="1"/>
  </si>
  <si>
    <t>石岡市</t>
    <rPh sb="0" eb="3">
      <t>イシオカシ</t>
    </rPh>
    <phoneticPr fontId="1"/>
  </si>
  <si>
    <t>牛久市</t>
    <rPh sb="0" eb="3">
      <t>ウシクシ</t>
    </rPh>
    <phoneticPr fontId="1"/>
  </si>
  <si>
    <t>茨城県</t>
    <rPh sb="0" eb="3">
      <t>イバラキケン</t>
    </rPh>
    <phoneticPr fontId="3"/>
  </si>
  <si>
    <t>桜川市</t>
    <rPh sb="0" eb="3">
      <t>サクラガワシ</t>
    </rPh>
    <phoneticPr fontId="3"/>
  </si>
  <si>
    <t>栃木県</t>
    <rPh sb="0" eb="3">
      <t>トチギケン</t>
    </rPh>
    <phoneticPr fontId="1"/>
  </si>
  <si>
    <t>宇都宮市</t>
    <rPh sb="0" eb="4">
      <t>ウツノミヤシ</t>
    </rPh>
    <phoneticPr fontId="1"/>
  </si>
  <si>
    <t>群馬県</t>
    <rPh sb="0" eb="3">
      <t>グンマケン</t>
    </rPh>
    <phoneticPr fontId="1"/>
  </si>
  <si>
    <t>伊勢崎市</t>
    <rPh sb="0" eb="4">
      <t>イセサキシ</t>
    </rPh>
    <phoneticPr fontId="1"/>
  </si>
  <si>
    <t>川場村</t>
    <rPh sb="0" eb="3">
      <t>カワバムラ</t>
    </rPh>
    <phoneticPr fontId="1"/>
  </si>
  <si>
    <t>埼玉県</t>
    <rPh sb="0" eb="3">
      <t>サイタマケン</t>
    </rPh>
    <phoneticPr fontId="22"/>
  </si>
  <si>
    <t>所沢市</t>
    <rPh sb="0" eb="3">
      <t>トコロザワシ</t>
    </rPh>
    <phoneticPr fontId="22"/>
  </si>
  <si>
    <t>入間市</t>
    <rPh sb="0" eb="3">
      <t>イルマシ</t>
    </rPh>
    <phoneticPr fontId="22"/>
  </si>
  <si>
    <t>埼玉県</t>
    <rPh sb="0" eb="3">
      <t>サイタマケン</t>
    </rPh>
    <phoneticPr fontId="23"/>
  </si>
  <si>
    <t>朝霞市</t>
    <rPh sb="0" eb="3">
      <t>アサカシ</t>
    </rPh>
    <phoneticPr fontId="23"/>
  </si>
  <si>
    <t>幸手市</t>
    <rPh sb="0" eb="3">
      <t>サッテシ</t>
    </rPh>
    <phoneticPr fontId="22"/>
  </si>
  <si>
    <t>伊奈町</t>
    <rPh sb="0" eb="3">
      <t>イナマチ</t>
    </rPh>
    <phoneticPr fontId="22"/>
  </si>
  <si>
    <t>千葉県</t>
    <rPh sb="0" eb="3">
      <t>チバケン</t>
    </rPh>
    <phoneticPr fontId="0"/>
  </si>
  <si>
    <t>習志野市</t>
    <rPh sb="0" eb="4">
      <t>ナラシノシ</t>
    </rPh>
    <phoneticPr fontId="1"/>
  </si>
  <si>
    <t>平成28年度</t>
    <rPh sb="0" eb="2">
      <t>ヘイセイ</t>
    </rPh>
    <rPh sb="4" eb="6">
      <t>ネンド</t>
    </rPh>
    <phoneticPr fontId="3"/>
  </si>
  <si>
    <t>令和5年度</t>
    <rPh sb="0" eb="2">
      <t>レイワ</t>
    </rPh>
    <rPh sb="3" eb="5">
      <t>ネンド</t>
    </rPh>
    <phoneticPr fontId="3"/>
  </si>
  <si>
    <t>令和3年度</t>
    <rPh sb="0" eb="2">
      <t>レイワ</t>
    </rPh>
    <rPh sb="3" eb="5">
      <t>ネンド</t>
    </rPh>
    <phoneticPr fontId="1"/>
  </si>
  <si>
    <t>令和3年度改訂</t>
  </si>
  <si>
    <t>平成26年度</t>
    <rPh sb="0" eb="2">
      <t>ヘイセイ</t>
    </rPh>
    <rPh sb="4" eb="6">
      <t>ネンド</t>
    </rPh>
    <phoneticPr fontId="3"/>
  </si>
  <si>
    <t>令和５年度</t>
    <rPh sb="0" eb="2">
      <t>レイワ</t>
    </rPh>
    <rPh sb="3" eb="5">
      <t>ネンド</t>
    </rPh>
    <phoneticPr fontId="3"/>
  </si>
  <si>
    <t>平成30年度改訂
令和3年度改訂
令和4年度改訂</t>
    <rPh sb="0" eb="2">
      <t>ヘイセイ</t>
    </rPh>
    <rPh sb="4" eb="6">
      <t>ネンド</t>
    </rPh>
    <rPh sb="6" eb="8">
      <t>カイテイ</t>
    </rPh>
    <rPh sb="9" eb="11">
      <t>レイワ</t>
    </rPh>
    <rPh sb="12" eb="14">
      <t>ネンド</t>
    </rPh>
    <rPh sb="14" eb="16">
      <t>カイテイ</t>
    </rPh>
    <rPh sb="17" eb="19">
      <t>レイワ</t>
    </rPh>
    <rPh sb="20" eb="22">
      <t>ネンド</t>
    </rPh>
    <rPh sb="22" eb="24">
      <t>カイテイ</t>
    </rPh>
    <phoneticPr fontId="1"/>
  </si>
  <si>
    <t>平成27年度</t>
    <rPh sb="0" eb="2">
      <t>ヘイセイ</t>
    </rPh>
    <rPh sb="4" eb="6">
      <t>ネンド</t>
    </rPh>
    <phoneticPr fontId="3"/>
  </si>
  <si>
    <t>令和２年度　改訂
令和３年度　改訂</t>
  </si>
  <si>
    <t>令和3年度</t>
    <rPh sb="0" eb="2">
      <t>レイワ</t>
    </rPh>
    <rPh sb="3" eb="4">
      <t>ネン</t>
    </rPh>
    <rPh sb="4" eb="5">
      <t>ド</t>
    </rPh>
    <phoneticPr fontId="1"/>
  </si>
  <si>
    <t>令和５年度
令和６年度</t>
    <rPh sb="0" eb="2">
      <t>レイワ</t>
    </rPh>
    <rPh sb="3" eb="5">
      <t>ネンド</t>
    </rPh>
    <rPh sb="6" eb="8">
      <t>レイワ</t>
    </rPh>
    <rPh sb="9" eb="11">
      <t>ネンド</t>
    </rPh>
    <phoneticPr fontId="1"/>
  </si>
  <si>
    <t>令和元年度　改訂
令和５年度　一部改訂</t>
  </si>
  <si>
    <t>令和3年度改訂
令和4年度改訂
令和5年度改訂
令和6年度改訂</t>
    <rPh sb="0" eb="2">
      <t>レイワ</t>
    </rPh>
    <rPh sb="3" eb="5">
      <t>ネンド</t>
    </rPh>
    <rPh sb="5" eb="7">
      <t>カイテイ</t>
    </rPh>
    <rPh sb="8" eb="10">
      <t>レイワ</t>
    </rPh>
    <rPh sb="11" eb="13">
      <t>ネンド</t>
    </rPh>
    <rPh sb="13" eb="15">
      <t>カイテイ</t>
    </rPh>
    <rPh sb="16" eb="18">
      <t>レイワ</t>
    </rPh>
    <rPh sb="19" eb="21">
      <t>ネンド</t>
    </rPh>
    <rPh sb="21" eb="23">
      <t>カイテイ</t>
    </rPh>
    <rPh sb="24" eb="26">
      <t>レイワ</t>
    </rPh>
    <rPh sb="27" eb="29">
      <t>ネンド</t>
    </rPh>
    <rPh sb="29" eb="31">
      <t>カイテイ</t>
    </rPh>
    <phoneticPr fontId="1"/>
  </si>
  <si>
    <t>令和３年度</t>
    <rPh sb="0" eb="2">
      <t>レイワ</t>
    </rPh>
    <rPh sb="3" eb="5">
      <t>ネンド</t>
    </rPh>
    <phoneticPr fontId="3"/>
  </si>
  <si>
    <t>令和3年度　改訂
令和4年度　改訂</t>
    <rPh sb="0" eb="2">
      <t>レイワ</t>
    </rPh>
    <rPh sb="3" eb="5">
      <t>ネンド</t>
    </rPh>
    <rPh sb="6" eb="8">
      <t>カイテイ</t>
    </rPh>
    <rPh sb="9" eb="11">
      <t>レイワ</t>
    </rPh>
    <rPh sb="12" eb="14">
      <t>ネンド</t>
    </rPh>
    <rPh sb="15" eb="17">
      <t>カイテイ</t>
    </rPh>
    <phoneticPr fontId="3"/>
  </si>
  <si>
    <t>令和5年度</t>
    <rPh sb="0" eb="2">
      <t>レイワ</t>
    </rPh>
    <rPh sb="3" eb="5">
      <t>ネンド</t>
    </rPh>
    <phoneticPr fontId="1"/>
  </si>
  <si>
    <t>R2年度
R4年度
R5年度</t>
  </si>
  <si>
    <t>平成30年度
令和3年度</t>
    <rPh sb="0" eb="2">
      <t>ヘイセイ</t>
    </rPh>
    <rPh sb="4" eb="6">
      <t>ネンド</t>
    </rPh>
    <rPh sb="7" eb="9">
      <t>レイワ</t>
    </rPh>
    <rPh sb="10" eb="12">
      <t>ネンド</t>
    </rPh>
    <phoneticPr fontId="1"/>
  </si>
  <si>
    <t>令和2年度　改訂</t>
    <rPh sb="0" eb="2">
      <t>レイワ</t>
    </rPh>
    <rPh sb="3" eb="5">
      <t>ネンド</t>
    </rPh>
    <rPh sb="6" eb="8">
      <t>カイテイ</t>
    </rPh>
    <phoneticPr fontId="1"/>
  </si>
  <si>
    <t>令和５年度</t>
    <rPh sb="0" eb="2">
      <t>レイワ</t>
    </rPh>
    <rPh sb="3" eb="5">
      <t>ネンド</t>
    </rPh>
    <phoneticPr fontId="1"/>
  </si>
  <si>
    <r>
      <t xml:space="preserve">令和2年度　改訂
</t>
    </r>
    <r>
      <rPr>
        <sz val="11"/>
        <color theme="1"/>
        <rFont val="ＭＳ Ｐゴシック"/>
        <family val="3"/>
        <charset val="128"/>
      </rPr>
      <t>令和4年度　改訂</t>
    </r>
    <rPh sb="0" eb="2">
      <t>レイワ</t>
    </rPh>
    <rPh sb="3" eb="5">
      <t>ネンド</t>
    </rPh>
    <rPh sb="6" eb="8">
      <t>カイテイ</t>
    </rPh>
    <rPh sb="9" eb="11">
      <t>レイワ</t>
    </rPh>
    <rPh sb="12" eb="14">
      <t>ネンド</t>
    </rPh>
    <rPh sb="15" eb="17">
      <t>カイテイ</t>
    </rPh>
    <phoneticPr fontId="3"/>
  </si>
  <si>
    <t>令和３年度</t>
  </si>
  <si>
    <t>令和4年度　改訂
令和6年度　改訂</t>
    <rPh sb="0" eb="2">
      <t>レイワ</t>
    </rPh>
    <rPh sb="3" eb="5">
      <t>ネンド</t>
    </rPh>
    <rPh sb="6" eb="8">
      <t>カイテイ</t>
    </rPh>
    <rPh sb="9" eb="11">
      <t>レイワ</t>
    </rPh>
    <rPh sb="12" eb="14">
      <t>ネンド</t>
    </rPh>
    <rPh sb="15" eb="17">
      <t>カイテイ</t>
    </rPh>
    <phoneticPr fontId="1"/>
  </si>
  <si>
    <t>平成30年度　改訂
令和3年度　改訂
令和4年度　改訂</t>
  </si>
  <si>
    <t>令和3年度</t>
    <rPh sb="0" eb="2">
      <t>レイワ</t>
    </rPh>
    <rPh sb="3" eb="5">
      <t>ネンド</t>
    </rPh>
    <phoneticPr fontId="3"/>
  </si>
  <si>
    <t>令和２年改訂
令和４年改訂</t>
    <rPh sb="0" eb="2">
      <t>レイワ</t>
    </rPh>
    <rPh sb="3" eb="4">
      <t>ネン</t>
    </rPh>
    <rPh sb="4" eb="6">
      <t>カイテイ</t>
    </rPh>
    <rPh sb="7" eb="9">
      <t>レイワ</t>
    </rPh>
    <rPh sb="10" eb="11">
      <t>ネン</t>
    </rPh>
    <rPh sb="11" eb="13">
      <t>カイテイ</t>
    </rPh>
    <phoneticPr fontId="1"/>
  </si>
  <si>
    <t>令和3年度　改訂</t>
  </si>
  <si>
    <t>令和2年度　改訂
令和5年度　改訂</t>
  </si>
  <si>
    <t>平成28年度</t>
    <rPh sb="0" eb="2">
      <t>ヘイセイ</t>
    </rPh>
    <rPh sb="4" eb="6">
      <t>ネンド</t>
    </rPh>
    <phoneticPr fontId="13"/>
  </si>
  <si>
    <t>令和4年度</t>
    <rPh sb="0" eb="2">
      <t>レイワ</t>
    </rPh>
    <rPh sb="3" eb="5">
      <t>ネンド</t>
    </rPh>
    <phoneticPr fontId="13"/>
  </si>
  <si>
    <t>令和3年度　改訂
令和4年度　改訂</t>
  </si>
  <si>
    <t>令和3年度　改訂　　　　   令和4年度　改訂　</t>
  </si>
  <si>
    <t>令和5年度</t>
    <rPh sb="0" eb="2">
      <t>レイワ</t>
    </rPh>
    <rPh sb="3" eb="4">
      <t>ネン</t>
    </rPh>
    <rPh sb="4" eb="5">
      <t>ド</t>
    </rPh>
    <phoneticPr fontId="1"/>
  </si>
  <si>
    <t>令和４年度</t>
    <rPh sb="0" eb="2">
      <t>レイワ</t>
    </rPh>
    <rPh sb="3" eb="5">
      <t>ネンド</t>
    </rPh>
    <phoneticPr fontId="1"/>
  </si>
  <si>
    <t>平成30年度　改訂
令和３年度　改訂</t>
    <rPh sb="0" eb="2">
      <t>ヘイセイ</t>
    </rPh>
    <rPh sb="4" eb="6">
      <t>ネンド</t>
    </rPh>
    <rPh sb="7" eb="9">
      <t>カイテイ</t>
    </rPh>
    <rPh sb="10" eb="12">
      <t>レイワ</t>
    </rPh>
    <rPh sb="13" eb="15">
      <t>ネンド</t>
    </rPh>
    <rPh sb="16" eb="18">
      <t>カイテイ</t>
    </rPh>
    <phoneticPr fontId="1"/>
  </si>
  <si>
    <t>平成27年度</t>
  </si>
  <si>
    <t>令和５年度</t>
  </si>
  <si>
    <t>令和3年度　改訂
令和4年度　改訂</t>
    <rPh sb="0" eb="2">
      <t>レイワ</t>
    </rPh>
    <rPh sb="3" eb="4">
      <t>ネン</t>
    </rPh>
    <rPh sb="4" eb="5">
      <t>ド</t>
    </rPh>
    <rPh sb="6" eb="8">
      <t>カイテイ</t>
    </rPh>
    <rPh sb="9" eb="11">
      <t>レイワ</t>
    </rPh>
    <rPh sb="12" eb="13">
      <t>ネン</t>
    </rPh>
    <rPh sb="13" eb="14">
      <t>ド</t>
    </rPh>
    <rPh sb="15" eb="17">
      <t>カイテイ</t>
    </rPh>
    <phoneticPr fontId="1"/>
  </si>
  <si>
    <t>平成30年度　改訂
令和３年度　改訂</t>
  </si>
  <si>
    <t>令和3年度　改訂</t>
    <rPh sb="0" eb="2">
      <t>レイワ</t>
    </rPh>
    <rPh sb="3" eb="4">
      <t>ネン</t>
    </rPh>
    <rPh sb="4" eb="5">
      <t>ド</t>
    </rPh>
    <rPh sb="6" eb="8">
      <t>カイテイ</t>
    </rPh>
    <phoneticPr fontId="12"/>
  </si>
  <si>
    <t>令和３年度　改訂</t>
    <rPh sb="0" eb="2">
      <t>レイワ</t>
    </rPh>
    <rPh sb="3" eb="4">
      <t>ネン</t>
    </rPh>
    <rPh sb="4" eb="5">
      <t>ド</t>
    </rPh>
    <rPh sb="6" eb="8">
      <t>カイテイ</t>
    </rPh>
    <phoneticPr fontId="17"/>
  </si>
  <si>
    <t>令和３年度</t>
    <rPh sb="0" eb="2">
      <t>レイワ</t>
    </rPh>
    <rPh sb="3" eb="5">
      <t>ネンド</t>
    </rPh>
    <phoneticPr fontId="1"/>
  </si>
  <si>
    <t>令和３年度 改訂</t>
  </si>
  <si>
    <t>令和３年度　改訂</t>
  </si>
  <si>
    <t>平成28年度</t>
    <rPh sb="0" eb="2">
      <t>ヘイセイ</t>
    </rPh>
    <rPh sb="4" eb="6">
      <t>ネンド</t>
    </rPh>
    <phoneticPr fontId="17"/>
  </si>
  <si>
    <t>令和３年度　改訂</t>
    <rPh sb="0" eb="2">
      <t>レイワ</t>
    </rPh>
    <rPh sb="3" eb="4">
      <t>ネン</t>
    </rPh>
    <rPh sb="4" eb="5">
      <t>ド</t>
    </rPh>
    <rPh sb="6" eb="8">
      <t>カイテイ</t>
    </rPh>
    <phoneticPr fontId="16"/>
  </si>
  <si>
    <t>令和３年度　改訂</t>
    <rPh sb="0" eb="2">
      <t>レイワ</t>
    </rPh>
    <rPh sb="3" eb="4">
      <t>ネン</t>
    </rPh>
    <rPh sb="4" eb="5">
      <t>ド</t>
    </rPh>
    <rPh sb="6" eb="8">
      <t>カイテイ</t>
    </rPh>
    <phoneticPr fontId="4"/>
  </si>
  <si>
    <t>令和元年度　改訂
令和2年度　改訂
令和3年度　改訂</t>
    <rPh sb="0" eb="2">
      <t>レイワ</t>
    </rPh>
    <rPh sb="2" eb="3">
      <t>モト</t>
    </rPh>
    <rPh sb="3" eb="5">
      <t>ネンド</t>
    </rPh>
    <rPh sb="6" eb="8">
      <t>カイテイ</t>
    </rPh>
    <rPh sb="9" eb="11">
      <t>レイワ</t>
    </rPh>
    <rPh sb="12" eb="14">
      <t>ネンド</t>
    </rPh>
    <rPh sb="15" eb="17">
      <t>カイテイ</t>
    </rPh>
    <rPh sb="18" eb="20">
      <t>レイワ</t>
    </rPh>
    <rPh sb="21" eb="23">
      <t>ネンド</t>
    </rPh>
    <rPh sb="24" eb="26">
      <t>カイテイ</t>
    </rPh>
    <phoneticPr fontId="1"/>
  </si>
  <si>
    <t>令和3年度　改訂</t>
    <rPh sb="0" eb="2">
      <t>レイワ</t>
    </rPh>
    <rPh sb="3" eb="5">
      <t>ネンド</t>
    </rPh>
    <rPh sb="6" eb="8">
      <t>カイテイ</t>
    </rPh>
    <phoneticPr fontId="1"/>
  </si>
  <si>
    <t>令和3年度　改訂</t>
    <rPh sb="0" eb="2">
      <t>レイワ</t>
    </rPh>
    <rPh sb="3" eb="5">
      <t>ネンド</t>
    </rPh>
    <rPh sb="6" eb="8">
      <t>カイテイ</t>
    </rPh>
    <phoneticPr fontId="3"/>
  </si>
  <si>
    <t>令和3年度　改訂</t>
    <rPh sb="0" eb="2">
      <t>レイワ</t>
    </rPh>
    <rPh sb="3" eb="4">
      <t>トシ</t>
    </rPh>
    <rPh sb="4" eb="5">
      <t>ド</t>
    </rPh>
    <rPh sb="6" eb="8">
      <t>カイテイ</t>
    </rPh>
    <phoneticPr fontId="3"/>
  </si>
  <si>
    <t>平成28年度</t>
    <rPh sb="0" eb="2">
      <t>ヘイセイ</t>
    </rPh>
    <rPh sb="4" eb="6">
      <t>ネンド</t>
    </rPh>
    <phoneticPr fontId="14"/>
  </si>
  <si>
    <t>令和３年度　改訂</t>
    <rPh sb="0" eb="2">
      <t>レイワ</t>
    </rPh>
    <rPh sb="3" eb="4">
      <t>ネン</t>
    </rPh>
    <rPh sb="4" eb="5">
      <t>ド</t>
    </rPh>
    <rPh sb="6" eb="8">
      <t>カイテイ</t>
    </rPh>
    <phoneticPr fontId="14"/>
  </si>
  <si>
    <t>令和5年度</t>
    <rPh sb="0" eb="2">
      <t>レイワ</t>
    </rPh>
    <rPh sb="3" eb="5">
      <t>ネンド</t>
    </rPh>
    <phoneticPr fontId="5"/>
  </si>
  <si>
    <t>令和４年度　改訂</t>
    <rPh sb="0" eb="2">
      <t>レイワ</t>
    </rPh>
    <rPh sb="3" eb="5">
      <t>ネンド</t>
    </rPh>
    <rPh sb="6" eb="8">
      <t>カイテイ</t>
    </rPh>
    <phoneticPr fontId="3"/>
  </si>
  <si>
    <t>令和６年度　改訂</t>
    <rPh sb="0" eb="2">
      <t>レイワ</t>
    </rPh>
    <rPh sb="3" eb="5">
      <t>ネンド</t>
    </rPh>
    <rPh sb="6" eb="8">
      <t>カイテイ</t>
    </rPh>
    <phoneticPr fontId="1"/>
  </si>
  <si>
    <t>令和4年度</t>
    <rPh sb="0" eb="2">
      <t>レイワ</t>
    </rPh>
    <rPh sb="3" eb="5">
      <t>ネンド</t>
    </rPh>
    <phoneticPr fontId="1"/>
  </si>
  <si>
    <t>平成26年度</t>
    <rPh sb="0" eb="2">
      <t>ヘイセイ</t>
    </rPh>
    <rPh sb="4" eb="6">
      <t>ネンド</t>
    </rPh>
    <phoneticPr fontId="18"/>
  </si>
  <si>
    <t>R元年度　改訂
R5年度　改訂</t>
    <rPh sb="1" eb="4">
      <t>ガンネンド</t>
    </rPh>
    <rPh sb="5" eb="7">
      <t>カイテイ</t>
    </rPh>
    <rPh sb="10" eb="12">
      <t>ネンド</t>
    </rPh>
    <rPh sb="13" eb="15">
      <t>カイテイ</t>
    </rPh>
    <phoneticPr fontId="18"/>
  </si>
  <si>
    <t>平成27年度</t>
    <rPh sb="0" eb="2">
      <t>ヘイセイ</t>
    </rPh>
    <rPh sb="4" eb="6">
      <t>ネンド</t>
    </rPh>
    <phoneticPr fontId="18"/>
  </si>
  <si>
    <t>令和3年度　改定
令和5年度　改定</t>
  </si>
  <si>
    <t>令和3年度　改訂
令和4年度　改訂</t>
    <rPh sb="0" eb="2">
      <t>レイワ</t>
    </rPh>
    <rPh sb="3" eb="5">
      <t>ネンド</t>
    </rPh>
    <rPh sb="6" eb="8">
      <t>カイテイ</t>
    </rPh>
    <rPh sb="9" eb="11">
      <t>レイワ</t>
    </rPh>
    <rPh sb="12" eb="14">
      <t>ネンド</t>
    </rPh>
    <rPh sb="15" eb="17">
      <t>カイテイ</t>
    </rPh>
    <phoneticPr fontId="1"/>
  </si>
  <si>
    <t>平成30年度　改訂
令和3年度　改訂</t>
  </si>
  <si>
    <t>平成28年度</t>
    <rPh sb="0" eb="2">
      <t>ヘイセイ</t>
    </rPh>
    <rPh sb="4" eb="6">
      <t>ネンド</t>
    </rPh>
    <phoneticPr fontId="18"/>
  </si>
  <si>
    <t>令和3年度</t>
    <rPh sb="0" eb="2">
      <t>レイワ</t>
    </rPh>
    <rPh sb="3" eb="5">
      <t>ネンド</t>
    </rPh>
    <phoneticPr fontId="18"/>
  </si>
  <si>
    <t>令和5年度</t>
    <rPh sb="0" eb="2">
      <t>レイワ</t>
    </rPh>
    <rPh sb="3" eb="5">
      <t>ネンド</t>
    </rPh>
    <phoneticPr fontId="18"/>
  </si>
  <si>
    <t>令和2年度</t>
    <rPh sb="0" eb="2">
      <t>レイワ</t>
    </rPh>
    <rPh sb="3" eb="5">
      <t>ネンド</t>
    </rPh>
    <phoneticPr fontId="1"/>
  </si>
  <si>
    <t>平成28年度</t>
  </si>
  <si>
    <t>令和3年度</t>
  </si>
  <si>
    <t>令和3年度　改訂
令和5年度　改訂</t>
    <rPh sb="0" eb="1">
      <t>レイ</t>
    </rPh>
    <rPh sb="1" eb="2">
      <t>ワ</t>
    </rPh>
    <rPh sb="3" eb="5">
      <t>ネンド</t>
    </rPh>
    <rPh sb="6" eb="8">
      <t>カイテイ</t>
    </rPh>
    <rPh sb="9" eb="10">
      <t>レイ</t>
    </rPh>
    <rPh sb="10" eb="11">
      <t>ワ</t>
    </rPh>
    <rPh sb="12" eb="14">
      <t>ネンド</t>
    </rPh>
    <rPh sb="15" eb="17">
      <t>カイテイ</t>
    </rPh>
    <phoneticPr fontId="18"/>
  </si>
  <si>
    <t>令和5年度</t>
  </si>
  <si>
    <t>令和元年度　改訂
令和３年度　改訂
令和５年度　改訂</t>
    <rPh sb="0" eb="2">
      <t>レイワ</t>
    </rPh>
    <rPh sb="2" eb="5">
      <t>ガンネンド</t>
    </rPh>
    <rPh sb="6" eb="8">
      <t>カイテイ</t>
    </rPh>
    <rPh sb="9" eb="11">
      <t>レイワ</t>
    </rPh>
    <rPh sb="12" eb="14">
      <t>ネンド</t>
    </rPh>
    <rPh sb="15" eb="17">
      <t>カイテイ</t>
    </rPh>
    <rPh sb="18" eb="20">
      <t>レイワ</t>
    </rPh>
    <rPh sb="21" eb="23">
      <t>ネンド</t>
    </rPh>
    <rPh sb="24" eb="26">
      <t>カイテイ</t>
    </rPh>
    <phoneticPr fontId="18"/>
  </si>
  <si>
    <t>平成28年度</t>
    <rPh sb="0" eb="2">
      <t>ヘイセイ</t>
    </rPh>
    <rPh sb="4" eb="6">
      <t>ネンド</t>
    </rPh>
    <phoneticPr fontId="22"/>
  </si>
  <si>
    <t>令和３年度</t>
    <rPh sb="0" eb="2">
      <t>レイワ</t>
    </rPh>
    <rPh sb="3" eb="5">
      <t>ネンド</t>
    </rPh>
    <phoneticPr fontId="22"/>
  </si>
  <si>
    <t>平成26年度</t>
    <rPh sb="0" eb="2">
      <t>ヘイセイ</t>
    </rPh>
    <rPh sb="4" eb="6">
      <t>ネンド</t>
    </rPh>
    <phoneticPr fontId="22"/>
  </si>
  <si>
    <t>令和2年度</t>
    <rPh sb="0" eb="2">
      <t>レイワ</t>
    </rPh>
    <rPh sb="3" eb="5">
      <t>ネンド</t>
    </rPh>
    <phoneticPr fontId="22"/>
  </si>
  <si>
    <t>平成27年度</t>
    <rPh sb="0" eb="2">
      <t>ヘイセイ</t>
    </rPh>
    <rPh sb="4" eb="6">
      <t>ネンド</t>
    </rPh>
    <phoneticPr fontId="22"/>
  </si>
  <si>
    <t>令和3年度　改訂
令和4年度　追補版策定</t>
    <rPh sb="0" eb="2">
      <t>レイワ</t>
    </rPh>
    <rPh sb="3" eb="5">
      <t>ネンド</t>
    </rPh>
    <rPh sb="6" eb="8">
      <t>カイテイ</t>
    </rPh>
    <rPh sb="9" eb="11">
      <t>レイワ</t>
    </rPh>
    <rPh sb="12" eb="14">
      <t>ネンド</t>
    </rPh>
    <rPh sb="15" eb="17">
      <t>ツイホ</t>
    </rPh>
    <rPh sb="17" eb="18">
      <t>バン</t>
    </rPh>
    <rPh sb="18" eb="20">
      <t>サクテイ</t>
    </rPh>
    <phoneticPr fontId="22"/>
  </si>
  <si>
    <t>令和3年度　改訂
令和4年度　改訂</t>
    <rPh sb="0" eb="2">
      <t>レイワ</t>
    </rPh>
    <rPh sb="3" eb="5">
      <t>ネンド</t>
    </rPh>
    <rPh sb="6" eb="8">
      <t>カイテイ</t>
    </rPh>
    <rPh sb="9" eb="11">
      <t>レイワ</t>
    </rPh>
    <rPh sb="12" eb="14">
      <t>ネンド</t>
    </rPh>
    <rPh sb="15" eb="17">
      <t>カイテイ</t>
    </rPh>
    <phoneticPr fontId="22"/>
  </si>
  <si>
    <t>平成27年度</t>
    <rPh sb="0" eb="2">
      <t>ヘイセイ</t>
    </rPh>
    <rPh sb="4" eb="6">
      <t>ネンド</t>
    </rPh>
    <phoneticPr fontId="24"/>
  </si>
  <si>
    <t>令和4年度</t>
    <rPh sb="0" eb="2">
      <t>レイワ</t>
    </rPh>
    <rPh sb="3" eb="5">
      <t>ネンド</t>
    </rPh>
    <phoneticPr fontId="22"/>
  </si>
  <si>
    <t>平成28年度</t>
    <rPh sb="0" eb="2">
      <t>ヘイセイ</t>
    </rPh>
    <rPh sb="4" eb="6">
      <t>ネンド</t>
    </rPh>
    <phoneticPr fontId="23"/>
  </si>
  <si>
    <t>令和３年度</t>
    <rPh sb="0" eb="2">
      <t>レイワ</t>
    </rPh>
    <rPh sb="3" eb="5">
      <t>ネンド</t>
    </rPh>
    <phoneticPr fontId="23"/>
  </si>
  <si>
    <t>令和3年度</t>
    <rPh sb="0" eb="2">
      <t>レイワ</t>
    </rPh>
    <rPh sb="3" eb="5">
      <t>ネンド</t>
    </rPh>
    <phoneticPr fontId="22"/>
  </si>
  <si>
    <t>令和６年度</t>
    <rPh sb="0" eb="2">
      <t>レイワ</t>
    </rPh>
    <rPh sb="3" eb="4">
      <t>ネン</t>
    </rPh>
    <rPh sb="4" eb="5">
      <t>ド</t>
    </rPh>
    <phoneticPr fontId="22"/>
  </si>
  <si>
    <t>平成26年度</t>
    <rPh sb="0" eb="2">
      <t>ヘイセイ</t>
    </rPh>
    <rPh sb="4" eb="6">
      <t>ネンド</t>
    </rPh>
    <phoneticPr fontId="23"/>
  </si>
  <si>
    <t>平成28年度
令和3年度</t>
    <rPh sb="0" eb="2">
      <t>ヘイセイ</t>
    </rPh>
    <rPh sb="4" eb="6">
      <t>ネンド</t>
    </rPh>
    <rPh sb="7" eb="9">
      <t>レイワ</t>
    </rPh>
    <rPh sb="10" eb="12">
      <t>ネンド</t>
    </rPh>
    <phoneticPr fontId="23"/>
  </si>
  <si>
    <t>令和5年度</t>
    <rPh sb="0" eb="2">
      <t>レイワ</t>
    </rPh>
    <rPh sb="3" eb="5">
      <t>ネンド</t>
    </rPh>
    <phoneticPr fontId="22"/>
  </si>
  <si>
    <t>令和４年度改訂</t>
    <rPh sb="0" eb="2">
      <t>レイワ</t>
    </rPh>
    <rPh sb="3" eb="5">
      <t>ネンド</t>
    </rPh>
    <rPh sb="5" eb="7">
      <t>カイテイ</t>
    </rPh>
    <phoneticPr fontId="1"/>
  </si>
  <si>
    <t>令和3年度
令和4年度</t>
    <rPh sb="0" eb="2">
      <t>レイワ</t>
    </rPh>
    <rPh sb="3" eb="5">
      <t>ネンド</t>
    </rPh>
    <rPh sb="6" eb="8">
      <t>レイワ</t>
    </rPh>
    <rPh sb="9" eb="11">
      <t>ネンド</t>
    </rPh>
    <phoneticPr fontId="22"/>
  </si>
  <si>
    <t>令和4年度</t>
  </si>
  <si>
    <t>令和４年度</t>
  </si>
  <si>
    <t>平成27年度</t>
    <rPh sb="0" eb="2">
      <t>ヘイセイ</t>
    </rPh>
    <rPh sb="4" eb="6">
      <t>ネンド</t>
    </rPh>
    <phoneticPr fontId="23"/>
  </si>
  <si>
    <t>平成27年度</t>
    <rPh sb="0" eb="2">
      <t>ヘイセイ</t>
    </rPh>
    <rPh sb="4" eb="6">
      <t>ネンド</t>
    </rPh>
    <phoneticPr fontId="25"/>
  </si>
  <si>
    <t>令和3年度
令和6年度</t>
    <rPh sb="6" eb="8">
      <t>レイワ</t>
    </rPh>
    <rPh sb="9" eb="11">
      <t>ネンド</t>
    </rPh>
    <phoneticPr fontId="22"/>
  </si>
  <si>
    <t>令和３年度</t>
    <rPh sb="0" eb="2">
      <t>レイワ</t>
    </rPh>
    <rPh sb="3" eb="5">
      <t>ネンド</t>
    </rPh>
    <phoneticPr fontId="26"/>
  </si>
  <si>
    <t>令和3年度改訂
令和4年度改訂</t>
    <rPh sb="0" eb="2">
      <t>レイワ</t>
    </rPh>
    <rPh sb="3" eb="5">
      <t>ネンド</t>
    </rPh>
    <rPh sb="5" eb="7">
      <t>カイテイ</t>
    </rPh>
    <rPh sb="8" eb="10">
      <t>レイワ</t>
    </rPh>
    <rPh sb="11" eb="13">
      <t>ネンド</t>
    </rPh>
    <rPh sb="13" eb="15">
      <t>カイテイ</t>
    </rPh>
    <phoneticPr fontId="22"/>
  </si>
  <si>
    <t>令和元年度
令和３年度</t>
    <rPh sb="0" eb="2">
      <t>レイワ</t>
    </rPh>
    <rPh sb="2" eb="5">
      <t>ガンネンド</t>
    </rPh>
    <rPh sb="6" eb="8">
      <t>レイワ</t>
    </rPh>
    <rPh sb="9" eb="11">
      <t>ネンド</t>
    </rPh>
    <phoneticPr fontId="1"/>
  </si>
  <si>
    <t>令和２年度</t>
  </si>
  <si>
    <t>令和3年度</t>
    <rPh sb="0" eb="2">
      <t>レイワ</t>
    </rPh>
    <rPh sb="3" eb="4">
      <t>ネン</t>
    </rPh>
    <rPh sb="4" eb="5">
      <t>ド</t>
    </rPh>
    <phoneticPr fontId="22"/>
  </si>
  <si>
    <t>令和2年度</t>
  </si>
  <si>
    <t>令和3年</t>
    <rPh sb="0" eb="2">
      <t>レイワ</t>
    </rPh>
    <rPh sb="3" eb="4">
      <t>ネン</t>
    </rPh>
    <phoneticPr fontId="1"/>
  </si>
  <si>
    <t>平成28年度</t>
    <rPh sb="0" eb="2">
      <t>ヘイセイ</t>
    </rPh>
    <rPh sb="4" eb="5">
      <t>ネン</t>
    </rPh>
    <rPh sb="5" eb="6">
      <t>ド</t>
    </rPh>
    <phoneticPr fontId="22"/>
  </si>
  <si>
    <t>令和３年度</t>
    <rPh sb="0" eb="2">
      <t>レイワ</t>
    </rPh>
    <rPh sb="3" eb="4">
      <t>ネン</t>
    </rPh>
    <rPh sb="4" eb="5">
      <t>ド</t>
    </rPh>
    <phoneticPr fontId="22"/>
  </si>
  <si>
    <t>令和３年度　改訂</t>
    <rPh sb="0" eb="2">
      <t>レイワ</t>
    </rPh>
    <rPh sb="3" eb="5">
      <t>ネンド</t>
    </rPh>
    <rPh sb="6" eb="8">
      <t>カイテイ</t>
    </rPh>
    <phoneticPr fontId="22"/>
  </si>
  <si>
    <t>令和４年度</t>
    <rPh sb="0" eb="2">
      <t>レイワ</t>
    </rPh>
    <rPh sb="3" eb="5">
      <t>ネンド</t>
    </rPh>
    <phoneticPr fontId="23"/>
  </si>
  <si>
    <t>令和元年度
令和３年度</t>
    <rPh sb="0" eb="2">
      <t>レイワ</t>
    </rPh>
    <rPh sb="2" eb="4">
      <t>ガンネン</t>
    </rPh>
    <rPh sb="4" eb="5">
      <t>ド</t>
    </rPh>
    <rPh sb="6" eb="8">
      <t>レイワ</t>
    </rPh>
    <rPh sb="9" eb="11">
      <t>ネンド</t>
    </rPh>
    <phoneticPr fontId="22"/>
  </si>
  <si>
    <t>令和3年度　改訂</t>
    <rPh sb="0" eb="2">
      <t>レイワ</t>
    </rPh>
    <rPh sb="3" eb="5">
      <t>ネンド</t>
    </rPh>
    <rPh sb="6" eb="8">
      <t>カイテイ</t>
    </rPh>
    <phoneticPr fontId="22"/>
  </si>
  <si>
    <t>令和２年度改訂</t>
    <rPh sb="0" eb="2">
      <t>レイワ</t>
    </rPh>
    <rPh sb="3" eb="5">
      <t>ネンド</t>
    </rPh>
    <rPh sb="5" eb="7">
      <t>カイテイ</t>
    </rPh>
    <phoneticPr fontId="22"/>
  </si>
  <si>
    <t>令和3年度</t>
    <rPh sb="0" eb="2">
      <t>レイワ</t>
    </rPh>
    <rPh sb="3" eb="5">
      <t>ネンド</t>
    </rPh>
    <phoneticPr fontId="23"/>
  </si>
  <si>
    <t>平成29年度</t>
    <rPh sb="0" eb="2">
      <t>ヘイセイ</t>
    </rPh>
    <rPh sb="4" eb="6">
      <t>ネンド</t>
    </rPh>
    <phoneticPr fontId="22"/>
  </si>
  <si>
    <t>令和4年</t>
    <rPh sb="0" eb="2">
      <t>レイワ</t>
    </rPh>
    <rPh sb="3" eb="4">
      <t>ネン</t>
    </rPh>
    <phoneticPr fontId="22"/>
  </si>
  <si>
    <t>令和3年度改訂
令和4年度改訂</t>
  </si>
  <si>
    <t>令和4年度</t>
    <rPh sb="0" eb="2">
      <t>レイワ</t>
    </rPh>
    <rPh sb="3" eb="5">
      <t>ネンド</t>
    </rPh>
    <phoneticPr fontId="23"/>
  </si>
  <si>
    <t>令和4年度改定</t>
    <rPh sb="0" eb="2">
      <t>レイワ</t>
    </rPh>
    <rPh sb="3" eb="5">
      <t>ネンド</t>
    </rPh>
    <rPh sb="5" eb="7">
      <t>カイテイ</t>
    </rPh>
    <phoneticPr fontId="27"/>
  </si>
  <si>
    <t>平成27年度</t>
    <rPh sb="0" eb="2">
      <t>ヘイセイ</t>
    </rPh>
    <rPh sb="4" eb="6">
      <t>ネンド</t>
    </rPh>
    <phoneticPr fontId="27"/>
  </si>
  <si>
    <t>令和3年度</t>
    <rPh sb="0" eb="2">
      <t>レイワ</t>
    </rPh>
    <rPh sb="3" eb="5">
      <t>ネンド</t>
    </rPh>
    <phoneticPr fontId="27"/>
  </si>
  <si>
    <t>令和3年度
令和4年度</t>
    <rPh sb="0" eb="2">
      <t>レイワ</t>
    </rPh>
    <rPh sb="3" eb="4">
      <t>ネン</t>
    </rPh>
    <rPh sb="4" eb="5">
      <t>ド</t>
    </rPh>
    <rPh sb="6" eb="8">
      <t>レイワ</t>
    </rPh>
    <rPh sb="9" eb="10">
      <t>ネン</t>
    </rPh>
    <rPh sb="10" eb="11">
      <t>ド</t>
    </rPh>
    <phoneticPr fontId="13"/>
  </si>
  <si>
    <t>令和3年度 改訂
令和4年度 改訂</t>
  </si>
  <si>
    <t>令和3年度
令和6年度</t>
    <rPh sb="0" eb="2">
      <t>レイワ</t>
    </rPh>
    <rPh sb="3" eb="5">
      <t>ネンド</t>
    </rPh>
    <rPh sb="6" eb="8">
      <t>レイワ</t>
    </rPh>
    <rPh sb="9" eb="11">
      <t>ネンド</t>
    </rPh>
    <phoneticPr fontId="1"/>
  </si>
  <si>
    <t>令和３年度
令和５年度
改訂</t>
    <rPh sb="0" eb="2">
      <t>レイワ</t>
    </rPh>
    <rPh sb="3" eb="5">
      <t>ネンド</t>
    </rPh>
    <rPh sb="6" eb="8">
      <t>レイワ</t>
    </rPh>
    <rPh sb="9" eb="11">
      <t>ネンド</t>
    </rPh>
    <rPh sb="12" eb="14">
      <t>カイテイ</t>
    </rPh>
    <phoneticPr fontId="20"/>
  </si>
  <si>
    <t>令和２年度
令和６年度</t>
  </si>
  <si>
    <t>平成30年度改訂
令和3年度改訂</t>
  </si>
  <si>
    <t>令和２年度　改訂</t>
    <rPh sb="0" eb="2">
      <t>レイワ</t>
    </rPh>
    <rPh sb="3" eb="4">
      <t>ネン</t>
    </rPh>
    <rPh sb="4" eb="5">
      <t>ド</t>
    </rPh>
    <rPh sb="6" eb="8">
      <t>カイテイ</t>
    </rPh>
    <phoneticPr fontId="1"/>
  </si>
  <si>
    <t>R2</t>
  </si>
  <si>
    <t>平成28年度
令和4年度
令和5年度</t>
  </si>
  <si>
    <t>令和４年度</t>
    <rPh sb="0" eb="2">
      <t>レイワ</t>
    </rPh>
    <rPh sb="3" eb="5">
      <t>ネンド</t>
    </rPh>
    <phoneticPr fontId="18"/>
  </si>
  <si>
    <t>令和３年度</t>
    <rPh sb="0" eb="2">
      <t>レイワ</t>
    </rPh>
    <rPh sb="3" eb="5">
      <t>ネンド</t>
    </rPh>
    <phoneticPr fontId="28"/>
  </si>
  <si>
    <t>令和2年度改訂</t>
    <rPh sb="0" eb="2">
      <t>レイワ</t>
    </rPh>
    <rPh sb="3" eb="5">
      <t>ネ</t>
    </rPh>
    <rPh sb="5" eb="7">
      <t>カイテイ</t>
    </rPh>
    <phoneticPr fontId="18"/>
  </si>
  <si>
    <t>令和３年度（改訂）
令和８年度（改訂予定）</t>
    <rPh sb="6" eb="8">
      <t>カイテイ</t>
    </rPh>
    <rPh sb="10" eb="12">
      <t>レイワ</t>
    </rPh>
    <rPh sb="13" eb="15">
      <t>ネンド</t>
    </rPh>
    <rPh sb="16" eb="18">
      <t>カイテイ</t>
    </rPh>
    <rPh sb="18" eb="20">
      <t>ヨテイ</t>
    </rPh>
    <phoneticPr fontId="1"/>
  </si>
  <si>
    <t>令和2年度
令和5年度</t>
  </si>
  <si>
    <t>令和3年度</t>
    <rPh sb="0" eb="2">
      <t>レイワ</t>
    </rPh>
    <rPh sb="3" eb="4">
      <t>ネン</t>
    </rPh>
    <rPh sb="4" eb="5">
      <t>ド</t>
    </rPh>
    <phoneticPr fontId="18"/>
  </si>
  <si>
    <t>令和6年度</t>
    <rPh sb="0" eb="2">
      <t>レイワ</t>
    </rPh>
    <rPh sb="3" eb="5">
      <t>ネンド</t>
    </rPh>
    <phoneticPr fontId="1"/>
  </si>
  <si>
    <t>令和5年度　改訂</t>
  </si>
  <si>
    <t>令和5年度　改定</t>
  </si>
  <si>
    <t>令和6年度</t>
    <rPh sb="0" eb="2">
      <t>レイワ</t>
    </rPh>
    <rPh sb="3" eb="4">
      <t>ネン</t>
    </rPh>
    <rPh sb="4" eb="5">
      <t>ド</t>
    </rPh>
    <phoneticPr fontId="1"/>
  </si>
  <si>
    <t>平成３０年度（公園施設）
令和３年度（橋梁）
令和４年度（公共施設）</t>
  </si>
  <si>
    <t>令和3年度改定</t>
    <rPh sb="0" eb="2">
      <t>レイワ</t>
    </rPh>
    <rPh sb="3" eb="5">
      <t>ネンド</t>
    </rPh>
    <rPh sb="5" eb="7">
      <t>カイテイ</t>
    </rPh>
    <phoneticPr fontId="1"/>
  </si>
  <si>
    <t>平成30年度
令和２年度
令和３年度
令和５年度</t>
  </si>
  <si>
    <t>平成31年度　改訂
令和２年度　改訂
令和５年度　改訂</t>
  </si>
  <si>
    <t>令和６年度</t>
  </si>
  <si>
    <t>令和５年度改定</t>
  </si>
  <si>
    <t>平成28年度</t>
    <rPh sb="0" eb="2">
      <t>ヘイセイ</t>
    </rPh>
    <rPh sb="4" eb="6">
      <t>ネンド</t>
    </rPh>
    <phoneticPr fontId="5"/>
  </si>
  <si>
    <t>令和６年度</t>
    <rPh sb="0" eb="2">
      <t>レイワ</t>
    </rPh>
    <rPh sb="3" eb="5">
      <t>ネンド</t>
    </rPh>
    <phoneticPr fontId="1"/>
  </si>
  <si>
    <t>平成28年度</t>
    <rPh sb="0" eb="2">
      <t>ヘイセイ</t>
    </rPh>
    <rPh sb="4" eb="6">
      <t>ネンド</t>
    </rPh>
    <phoneticPr fontId="12"/>
  </si>
  <si>
    <t>令和３年度</t>
    <rPh sb="0" eb="2">
      <t>レイワ</t>
    </rPh>
    <rPh sb="3" eb="5">
      <t>ネンド</t>
    </rPh>
    <phoneticPr fontId="12"/>
  </si>
  <si>
    <t>令和４年度　改訂</t>
    <rPh sb="0" eb="2">
      <t>レイワ</t>
    </rPh>
    <rPh sb="3" eb="5">
      <t>ネンド</t>
    </rPh>
    <rPh sb="6" eb="8">
      <t>カイテイ</t>
    </rPh>
    <phoneticPr fontId="1"/>
  </si>
  <si>
    <t>平成30年度改訂
令和3年度改訂
令和6年度改定</t>
    <rPh sb="17" eb="19">
      <t>レイワ</t>
    </rPh>
    <rPh sb="20" eb="22">
      <t>ネンド</t>
    </rPh>
    <rPh sb="22" eb="24">
      <t>カイテイ</t>
    </rPh>
    <phoneticPr fontId="1"/>
  </si>
  <si>
    <t>平成27年度</t>
    <rPh sb="0" eb="2">
      <t>ヘイセイ</t>
    </rPh>
    <rPh sb="4" eb="6">
      <t>ネンド</t>
    </rPh>
    <phoneticPr fontId="5"/>
  </si>
  <si>
    <t>令和５年度</t>
    <rPh sb="0" eb="2">
      <t>レイワ</t>
    </rPh>
    <rPh sb="3" eb="5">
      <t>ネンド</t>
    </rPh>
    <phoneticPr fontId="5"/>
  </si>
  <si>
    <t>令和3年度
令和5年度</t>
    <rPh sb="0" eb="2">
      <t>レイワ</t>
    </rPh>
    <rPh sb="3" eb="5">
      <t>ネンド</t>
    </rPh>
    <rPh sb="6" eb="8">
      <t>レイワ</t>
    </rPh>
    <rPh sb="9" eb="11">
      <t>ネンド</t>
    </rPh>
    <phoneticPr fontId="1"/>
  </si>
  <si>
    <t>令和3年度</t>
    <rPh sb="0" eb="2">
      <t>レイワ</t>
    </rPh>
    <rPh sb="3" eb="5">
      <t>ネンド</t>
    </rPh>
    <phoneticPr fontId="5"/>
  </si>
  <si>
    <t>令和3年度</t>
    <rPh sb="0" eb="2">
      <t>レイワ</t>
    </rPh>
    <rPh sb="3" eb="5">
      <t>ネンド</t>
    </rPh>
    <phoneticPr fontId="35"/>
  </si>
  <si>
    <t>令和５年度</t>
    <rPh sb="0" eb="2">
      <t>レイワ</t>
    </rPh>
    <rPh sb="3" eb="5">
      <t>ネンド</t>
    </rPh>
    <phoneticPr fontId="35"/>
  </si>
  <si>
    <t>平成26年度</t>
    <rPh sb="0" eb="2">
      <t>ヘイセイ</t>
    </rPh>
    <rPh sb="4" eb="6">
      <t>ネンド</t>
    </rPh>
    <phoneticPr fontId="35"/>
  </si>
  <si>
    <t>令和3年</t>
  </si>
  <si>
    <t>平成22年度</t>
    <rPh sb="0" eb="2">
      <t>ヘイセイ</t>
    </rPh>
    <rPh sb="4" eb="6">
      <t>ネンド</t>
    </rPh>
    <phoneticPr fontId="35"/>
  </si>
  <si>
    <t>令和3年度
令和5年度</t>
    <rPh sb="0" eb="2">
      <t>レイワ</t>
    </rPh>
    <rPh sb="3" eb="4">
      <t>ネン</t>
    </rPh>
    <rPh sb="4" eb="5">
      <t>ド</t>
    </rPh>
    <rPh sb="7" eb="9">
      <t>レイワ</t>
    </rPh>
    <rPh sb="10" eb="11">
      <t>ネン</t>
    </rPh>
    <rPh sb="11" eb="12">
      <t>ド</t>
    </rPh>
    <phoneticPr fontId="35"/>
  </si>
  <si>
    <t>平成28年度</t>
    <rPh sb="0" eb="2">
      <t>ヘイセイ</t>
    </rPh>
    <rPh sb="4" eb="6">
      <t>ネンド</t>
    </rPh>
    <phoneticPr fontId="35"/>
  </si>
  <si>
    <t>令和5年度</t>
    <rPh sb="0" eb="2">
      <t>レイワ</t>
    </rPh>
    <rPh sb="3" eb="4">
      <t>ネン</t>
    </rPh>
    <rPh sb="4" eb="5">
      <t>ド</t>
    </rPh>
    <phoneticPr fontId="35"/>
  </si>
  <si>
    <t>令和3年度　一部見直し
令和4年度　改訂</t>
    <rPh sb="0" eb="2">
      <t>レイワ</t>
    </rPh>
    <rPh sb="3" eb="5">
      <t>ネンド</t>
    </rPh>
    <rPh sb="6" eb="8">
      <t>イチブ</t>
    </rPh>
    <rPh sb="8" eb="10">
      <t>ミナオ</t>
    </rPh>
    <rPh sb="12" eb="14">
      <t>レイワ</t>
    </rPh>
    <rPh sb="15" eb="17">
      <t>ネンド</t>
    </rPh>
    <rPh sb="18" eb="20">
      <t>カイテイ</t>
    </rPh>
    <phoneticPr fontId="5"/>
  </si>
  <si>
    <t>平成26年度</t>
    <rPh sb="0" eb="2">
      <t>ヘイセイ</t>
    </rPh>
    <rPh sb="4" eb="6">
      <t>ネンド</t>
    </rPh>
    <phoneticPr fontId="5"/>
  </si>
  <si>
    <t>令和５年度</t>
    <rPh sb="0" eb="2">
      <t>レイワ</t>
    </rPh>
    <rPh sb="3" eb="4">
      <t>ネン</t>
    </rPh>
    <rPh sb="4" eb="5">
      <t>ド</t>
    </rPh>
    <phoneticPr fontId="35"/>
  </si>
  <si>
    <t>令和４年度</t>
    <rPh sb="0" eb="2">
      <t>レ</t>
    </rPh>
    <rPh sb="3" eb="5">
      <t>ネンド</t>
    </rPh>
    <phoneticPr fontId="35"/>
  </si>
  <si>
    <t>平成29年度改訂
令和3年度改訂</t>
    <rPh sb="0" eb="2">
      <t>ヘイセイ</t>
    </rPh>
    <rPh sb="4" eb="6">
      <t>ネンド</t>
    </rPh>
    <rPh sb="6" eb="8">
      <t>カイテイ</t>
    </rPh>
    <rPh sb="15" eb="17">
      <t>カイテイ</t>
    </rPh>
    <phoneticPr fontId="35"/>
  </si>
  <si>
    <t>令和3年度</t>
    <rPh sb="0" eb="2">
      <t>レイワ</t>
    </rPh>
    <rPh sb="3" eb="4">
      <t>ネン</t>
    </rPh>
    <rPh sb="4" eb="5">
      <t>ド</t>
    </rPh>
    <phoneticPr fontId="35"/>
  </si>
  <si>
    <t>令和4年度</t>
    <rPh sb="0" eb="2">
      <t>レイワ</t>
    </rPh>
    <rPh sb="3" eb="5">
      <t>ネンド</t>
    </rPh>
    <phoneticPr fontId="35"/>
  </si>
  <si>
    <t>令和3年度</t>
    <rPh sb="0" eb="2">
      <t>レイワ</t>
    </rPh>
    <rPh sb="3" eb="5">
      <t>ネンド</t>
    </rPh>
    <phoneticPr fontId="37"/>
  </si>
  <si>
    <t>令和６年度</t>
    <rPh sb="0" eb="2">
      <t>レイワ</t>
    </rPh>
    <rPh sb="3" eb="5">
      <t>ネンド</t>
    </rPh>
    <phoneticPr fontId="36"/>
  </si>
  <si>
    <t>令和２年</t>
    <rPh sb="0" eb="2">
      <t>レイワ</t>
    </rPh>
    <rPh sb="3" eb="4">
      <t>ネン</t>
    </rPh>
    <phoneticPr fontId="3"/>
  </si>
  <si>
    <t>有</t>
    <rPh sb="0" eb="1">
      <t>ア</t>
    </rPh>
    <phoneticPr fontId="3"/>
  </si>
  <si>
    <t>【社人研推計値】
・総人口はR2：270,783人→R27：239,072人に減
・年少人口はR2：33,685人→R27：23,868人に減
・生産年齢人口はR2：158,472人→R27：123,635人に減
・高齢者人口はR2：70,922人→R27：91,569人に増
【水戸市人口ビジョン】
人口減少に歯止めをかけ，活力あるまちを維持するため，人口の目標をR42年において245,000人に設定</t>
  </si>
  <si>
    <t>令和４年</t>
    <rPh sb="0" eb="2">
      <t>レイワ</t>
    </rPh>
    <rPh sb="3" eb="4">
      <t>ネン</t>
    </rPh>
    <phoneticPr fontId="3"/>
  </si>
  <si>
    <t>・公共施設：991,723㎡
・道路：2,204km，13,010,531㎡
・橋りょう：6.2km，56,152㎡
・上水道：1,804km，10,368㎡
・下水道：1,296km，39,996㎡
・都市下水路・排水路：566km，761㎡
・農業集落排水：186km，4,351㎡</t>
  </si>
  <si>
    <t>・水戸市の公共施設のうち，築30年を超える施設が約6割と老朽化が進んでおり，計画的な改修・更新を行う必要がある。
・人口構造の変化や環境問題等に対応できる公共施設や市民サービスを提供する必要がある。
・自然災害に備えて施設の安全を確保する必要がある。
・今後の厳しい財政状況を見据えて，持続性のある公共施設等の維持管理・運営を行う必要がある。</t>
  </si>
  <si>
    <t>複数年度平均</t>
    <rPh sb="0" eb="2">
      <t>フクスウ</t>
    </rPh>
    <rPh sb="2" eb="4">
      <t>ネンド</t>
    </rPh>
    <rPh sb="4" eb="6">
      <t>ヘイキン</t>
    </rPh>
    <phoneticPr fontId="3"/>
  </si>
  <si>
    <t>更新等に必要と見込まれる費用は，R6年度からR38年度までの33年間の総額で，約10,045億円と試算され，公共施設全般にわたり多額の更新等費用が必要となる。</t>
  </si>
  <si>
    <t>長寿命化対策を反映した場合の見込み額は，個別計画が未策定のため試算のないインフラ資産を除いた33年間の総額で約4,870億円と試算される。</t>
  </si>
  <si>
    <t>耐用年数経過時に単純更新した場合の見込み額に比べ，長寿命化対策を反映した場合の見込み額は約5,175億円減額となり，大幅なコスト縮減が見込まれる。</t>
  </si>
  <si>
    <t>・各課で管理している公共施設等に関する情報の共有化や連携等を図る。
・個別施設ごとの長寿命化計画等の策定及び進行管理を進める。
・公共施設マネジメントシステム等の導入により公共施設等の計画的，効果的な維持管理を推進する。
・民間委託の活用等も含め，より効率的な管理の仕組みづくり等も研究・検討する。
・資産に係る情報システムと固定資産台帳の連携を図るとともに，情報の更新・集約や一元化・共有化を図り，公共施設等の維持管理の最適化・効率化に努める。</t>
  </si>
  <si>
    <t>民間活用による効果が期待できる施設については，PPPやPFI等の導入を検討し，市民サービスの向上及び財産負担の平準化・軽減化に努める。</t>
  </si>
  <si>
    <t>【公共施設】
・損傷や故障の発生に伴い修繕を行うような対症療法である「事後保全」から，使用不可能な状態になる前に補修等を行う「予防保全」に転換する。
・施設の老朽化に伴う機能損失を防ぐため，施設管理者による日常点検・診断の実施に努める。
・点検・診断の結果等から危険性が認められた施設については，更新，改修，解体等を実施し，施設利用者の安全確保に努める。
【インフラ】
・対症療法である「事後保全」から，使用不可能な状態になる前に補修等を行う「予防保全」に転換する。
・定期的な点検・診断結果から得られた施設の状態や措置履歴の情報を記録し，次期点検・診断に活用するメンテナンスサイクルを構築する。</t>
  </si>
  <si>
    <t>【公共施設】
・各施設の点検・診断結果を踏まえた適切な修繕を行い，機能を維持し続ける。
・人口の動態や市民ニーズ，周辺施設の立地状況及び類似施設の状況等を踏まえ適切な規模を検討するとともに，機能の複合化や減築も検討し，効率的な施設配置を図る。
・施設の修繕や更新を行う際には，地域木材の使用を推進する。
【インフラ】
・メンテナンスサイクルに基づき，効果的，効率的な修繕・更新等を実施する。
・インフラ資産の整備や更新に当たっては，費用対効果を考慮した上で，耐久性の高い素材を使用することにより，長期にわたって維持管理しやすい構造にし，維持管理コストの縮減に努める。</t>
  </si>
  <si>
    <t>・施設の老朽化に伴う機能損失を防ぐため，施設管理者による日常点検・診断の実施に努める。
・点検・診断の結果等から危険性が認められた施設については，更新，改修，解体等を実施し，施設利用者の安全確保に努める。</t>
  </si>
  <si>
    <t>【公共施設】
・公共施設の耐震化・不燃化を推進する。
【インフラ】
・各施設の特性や重要性を考慮した上で，診断結果に基づき耐震化を推進する。</t>
  </si>
  <si>
    <t>【公共施設】
・長寿命化改修を進め，ライフサイクルコストの低減と施設保全費用の平準化を図る。
・各施設の長寿命化計画等については，本計画における方針と整合を図る。
【インフラ】
・長寿命化改修を進め，ライフサイクルコストの低減と施設保全費用の平準化を図る。
・各施設の長寿命化計画等については，本計画における方針と整合を図る。</t>
  </si>
  <si>
    <t>・「ユニバーサルデザイン2020行動計画」におけるユニバーサルデザインの街づくりの考え方を踏まえ，誰もが快適に使いやすい公共施設等となるよう整備を行う。
・新たに施設を整備する際には，政令等で定めるバリアフリー化基準（移動等円滑化基準）へ適合させるとともに，既存の施設等についても，基準に適合するよう努める。設計に当たっては，市民の意見を取り入れるよう努める。
・これまでに建築物移動等円滑化基準に適合させた施設等については，適切に管理し，必要があれば修繕するなど，基準に適合した状態を維持し続けるよう努める。</t>
  </si>
  <si>
    <t>【公共施設】
・公共施設への太陽光発電設備の導入を促進し，二酸化炭素排出量の少ない再生可能エネルギーの導入を図るとともに，多くの電力を使用する空調設備や照明設備の省エネ化を進め，エネルギー使用量を削減する。
・新築する公共施設は，原則ZEB Oriented相当以上になるよう努め，その基準を満たすことが可能な建築物については，より上位のZEB基準達成を目指す。
・省エネ設備の導入や断熱改修等により，省エネ性能向上に努めるほか，長寿命化を推進する。
【インフラ】
・各設備の改修や整備の際は，省エネ・高効率設備を積極的に導入する。</t>
  </si>
  <si>
    <t>【公共施設】
・必要な市民サービスの水準を維持していくため，施設の統合，複合化を含めた統廃合を検討し，公共施設に係る更新等費用の低減に努める。
・将来的に利用が見込めない施設等については，人口構造の変化や財政状況等を踏まえながら，有効活用に向けた方策や売却処分等を検討し，施設の保有量の縮減に努める。
・市内の各地域で求められている機能を充足するため，関連計画と整合を図りながら，適正な規模や配置について検討し，市民サービスの向上に努める。
【インフラ】
・施設の長寿命化を基本とし，社会情勢の変化や市民のニーズを踏まえながら，財政状況を考慮して，必要な施設の整備を計画的に行う。計画的かつ効率的な維持管理に向けて，統合や廃止等についても検討を進める。</t>
  </si>
  <si>
    <t>無</t>
    <rPh sb="0" eb="1">
      <t>ナ</t>
    </rPh>
    <phoneticPr fontId="3"/>
  </si>
  <si>
    <t>・資産に係る情報システムと固定資産台帳の連携を図るとともに，情報の更新・集約や一元化・共有化を図り，公共施設等の維持管理の最適化・効率化に努める。</t>
  </si>
  <si>
    <t>・将来的に利用が見込めない施設等については，有効活用に向けた方策や売却処分等を検討することによって，施設保有量の適正化に努める。</t>
  </si>
  <si>
    <t>本計画を着実に進めていくため，PDCAサイクルを継続的に実施していく。</t>
  </si>
  <si>
    <t>本計画に基づき，公共施設等に関する情報管理に取り組み，情報等を活用して取組状況の評価・検証を定期的に行い，本計画の見直しや公共施設等の維持管理に関する取組等の改善を進める。</t>
  </si>
  <si>
    <t>公共施設等の管理に関する基本的な考え方を踏まえ，施設類型・インフラごとに現状と課題，基本的な方針を記載している。</t>
  </si>
  <si>
    <t>個別施設計画策定の推進
実施年度：適宜</t>
  </si>
  <si>
    <t>令和22 年で14 万人（5.3万人減少）</t>
    <rPh sb="16" eb="18">
      <t>マンニン</t>
    </rPh>
    <rPh sb="18" eb="20">
      <t>ゲンショウ</t>
    </rPh>
    <phoneticPr fontId="1"/>
  </si>
  <si>
    <t>【公共施設】
79.6万㎡
【インフラ】
橋りょう：438橋、道路：実延長1,540km、水道（配水管）1,036㎞、下水道（管きょ）768㎞</t>
  </si>
  <si>
    <t>　施設維持管理費用に関し、将来の人口減少等による歳入減等から今後も維持していくことは困難である。
　このような状況から、社会情勢や市民ニーズの変化、施設の状況等を的確に捉え、公共施設におけるサービスの提供と建物の整備を切り離して、柔軟な発想により施設の最適化を進めるとともに、長期的な財政運営の視点を持って公共施設マネジメントに取り組む必要がある。</t>
    <rPh sb="1" eb="3">
      <t>シセツ</t>
    </rPh>
    <rPh sb="3" eb="7">
      <t>イジカンリ</t>
    </rPh>
    <rPh sb="7" eb="9">
      <t>ヒヨウ</t>
    </rPh>
    <rPh sb="10" eb="11">
      <t>カン</t>
    </rPh>
    <rPh sb="13" eb="15">
      <t>ショウライ</t>
    </rPh>
    <rPh sb="16" eb="20">
      <t>ジンコウゲンショウ</t>
    </rPh>
    <rPh sb="20" eb="21">
      <t>トウ</t>
    </rPh>
    <rPh sb="24" eb="27">
      <t>サイニュウゲン</t>
    </rPh>
    <rPh sb="27" eb="28">
      <t>トウ</t>
    </rPh>
    <rPh sb="30" eb="32">
      <t>コンゴ</t>
    </rPh>
    <rPh sb="33" eb="35">
      <t>イジ</t>
    </rPh>
    <rPh sb="42" eb="44">
      <t>コンナン</t>
    </rPh>
    <rPh sb="55" eb="57">
      <t>ジョウキョウ</t>
    </rPh>
    <rPh sb="153" eb="155">
      <t>コウキョウ</t>
    </rPh>
    <rPh sb="155" eb="157">
      <t>シセツ</t>
    </rPh>
    <rPh sb="168" eb="170">
      <t>ヒツヨウ</t>
    </rPh>
    <phoneticPr fontId="1"/>
  </si>
  <si>
    <t>　公共施設（ハコモノ、清掃センター等のプラント）について、総務省監修の試算ソフトにより、耐用年数経過時に単純更新（築30 年で大規模改修、築60 年で建て替え）した場合の費用を算出した。</t>
    <rPh sb="1" eb="3">
      <t>コウキョウ</t>
    </rPh>
    <rPh sb="3" eb="5">
      <t>シセツ</t>
    </rPh>
    <rPh sb="11" eb="13">
      <t>セイソウ</t>
    </rPh>
    <rPh sb="17" eb="18">
      <t>ナド</t>
    </rPh>
    <rPh sb="29" eb="32">
      <t>ソウムショウ</t>
    </rPh>
    <rPh sb="32" eb="34">
      <t>カンシュウ</t>
    </rPh>
    <rPh sb="35" eb="37">
      <t>シサン</t>
    </rPh>
    <rPh sb="44" eb="46">
      <t>タイヨウ</t>
    </rPh>
    <rPh sb="46" eb="48">
      <t>ネンスウ</t>
    </rPh>
    <rPh sb="48" eb="50">
      <t>ケイカ</t>
    </rPh>
    <rPh sb="50" eb="51">
      <t>ジ</t>
    </rPh>
    <rPh sb="52" eb="54">
      <t>タンジュン</t>
    </rPh>
    <rPh sb="54" eb="56">
      <t>コウシン</t>
    </rPh>
    <rPh sb="57" eb="58">
      <t>チク</t>
    </rPh>
    <rPh sb="61" eb="62">
      <t>トシ</t>
    </rPh>
    <rPh sb="63" eb="66">
      <t>ダイキボ</t>
    </rPh>
    <rPh sb="66" eb="68">
      <t>カイシュウ</t>
    </rPh>
    <rPh sb="69" eb="70">
      <t>チク</t>
    </rPh>
    <rPh sb="73" eb="74">
      <t>トシ</t>
    </rPh>
    <rPh sb="75" eb="76">
      <t>タ</t>
    </rPh>
    <rPh sb="77" eb="78">
      <t>カ</t>
    </rPh>
    <rPh sb="82" eb="84">
      <t>バアイ</t>
    </rPh>
    <rPh sb="85" eb="87">
      <t>ヒヨウ</t>
    </rPh>
    <rPh sb="88" eb="90">
      <t>サンシュツ</t>
    </rPh>
    <phoneticPr fontId="1"/>
  </si>
  <si>
    <t>長寿命化に加え一部用途廃止を加えて算出した。</t>
    <rPh sb="0" eb="4">
      <t>チョウジュミョウカ</t>
    </rPh>
    <rPh sb="5" eb="6">
      <t>クワ</t>
    </rPh>
    <rPh sb="7" eb="9">
      <t>イチブ</t>
    </rPh>
    <rPh sb="9" eb="13">
      <t>ヨウトハイシ</t>
    </rPh>
    <rPh sb="14" eb="15">
      <t>クワ</t>
    </rPh>
    <rPh sb="17" eb="19">
      <t>サンシュツ</t>
    </rPh>
    <phoneticPr fontId="1"/>
  </si>
  <si>
    <t>30年間で年平均18.5億円（建物：約9.9億円、インフラ施設：約8.6億円）の経費削減効果が見込まれる</t>
    <rPh sb="2" eb="4">
      <t>ネンカン</t>
    </rPh>
    <rPh sb="5" eb="8">
      <t>ネンヘイキン</t>
    </rPh>
    <rPh sb="12" eb="14">
      <t>オクエン</t>
    </rPh>
    <rPh sb="15" eb="17">
      <t>タテモノ</t>
    </rPh>
    <rPh sb="18" eb="19">
      <t>ヤク</t>
    </rPh>
    <rPh sb="22" eb="24">
      <t>オクエン</t>
    </rPh>
    <rPh sb="29" eb="31">
      <t>シセツ</t>
    </rPh>
    <rPh sb="32" eb="33">
      <t>ヤク</t>
    </rPh>
    <rPh sb="36" eb="38">
      <t>オクエン</t>
    </rPh>
    <rPh sb="40" eb="42">
      <t>ケイヒ</t>
    </rPh>
    <rPh sb="42" eb="44">
      <t>サクゲン</t>
    </rPh>
    <rPh sb="44" eb="46">
      <t>コウカ</t>
    </rPh>
    <rPh sb="47" eb="49">
      <t>ミコ</t>
    </rPh>
    <phoneticPr fontId="1"/>
  </si>
  <si>
    <t>　公共財産管理において、公共施設等の情報の一元的な管理・集約、総合管理計画の進捗状況の確認、計画の持続的なローリングを実施する。
　公共施設マネジメントの着実な推進と進捗管理、部局横断的な施設の具体的な統廃合の取組等を全庁的に検討する場として推進会議を設置した。</t>
  </si>
  <si>
    <t>　導入による効果が認められる場合には、民間事業者のノウハウ、資金等を活用するＰＦＩ、包括管理業務委託、リース方式等の導入を検討する。
　また、導入検討に当たっては、類似施設についての先進事例の情報収集に努めるとともに、サウンディング型市場調査などの民間提案手法を取り入る。</t>
  </si>
  <si>
    <t>　関係法令等で義務付けられている点検に加え、すべての施設について「公の施設等の安全点検」を実施する</t>
    <rPh sb="19" eb="20">
      <t>クワ</t>
    </rPh>
    <rPh sb="26" eb="28">
      <t>シセツ</t>
    </rPh>
    <rPh sb="33" eb="34">
      <t>オオヤケ</t>
    </rPh>
    <rPh sb="35" eb="37">
      <t>シセツ</t>
    </rPh>
    <rPh sb="37" eb="38">
      <t>トウ</t>
    </rPh>
    <rPh sb="39" eb="43">
      <t>アンゼンテンケン</t>
    </rPh>
    <rPh sb="45" eb="47">
      <t>ジッシ</t>
    </rPh>
    <phoneticPr fontId="1"/>
  </si>
  <si>
    <t>　施設の建設や改修時には、必要な機能に対して過大とならないような適正な施設規模、維持管理の容易性、高耐久性の材料、省エネ性の高い設備機器の導入、ＺＥＢ化など、ＬＣＣを考慮した仕様を検討する。</t>
  </si>
  <si>
    <t>　点検結果等に応じて、危険個所の除去、修繕、立入防止措置、利用者等への周知徹底など適切な措置を行う。</t>
    <rPh sb="1" eb="5">
      <t>テンケンケッカ</t>
    </rPh>
    <rPh sb="5" eb="6">
      <t>トウ</t>
    </rPh>
    <rPh sb="7" eb="8">
      <t>オウ</t>
    </rPh>
    <rPh sb="11" eb="15">
      <t>キケンカショ</t>
    </rPh>
    <rPh sb="16" eb="18">
      <t>ジョキョ</t>
    </rPh>
    <rPh sb="19" eb="21">
      <t>シュウゼン</t>
    </rPh>
    <rPh sb="22" eb="24">
      <t>タチイリ</t>
    </rPh>
    <rPh sb="24" eb="26">
      <t>ボウシ</t>
    </rPh>
    <rPh sb="26" eb="28">
      <t>ソチ</t>
    </rPh>
    <rPh sb="29" eb="32">
      <t>リヨウシャ</t>
    </rPh>
    <rPh sb="32" eb="33">
      <t>トウ</t>
    </rPh>
    <rPh sb="35" eb="37">
      <t>シュウチ</t>
    </rPh>
    <rPh sb="37" eb="39">
      <t>テッテイ</t>
    </rPh>
    <rPh sb="41" eb="43">
      <t>テキセツ</t>
    </rPh>
    <rPh sb="44" eb="46">
      <t>ソチ</t>
    </rPh>
    <rPh sb="47" eb="48">
      <t>オコナ</t>
    </rPh>
    <phoneticPr fontId="1"/>
  </si>
  <si>
    <t>　日立市地域防災計画及び日立市耐震改修促進計画に基づき進める。</t>
    <rPh sb="1" eb="4">
      <t>ヒタチシ</t>
    </rPh>
    <rPh sb="4" eb="10">
      <t>チイキボウサイケイカク</t>
    </rPh>
    <rPh sb="10" eb="11">
      <t>オヨ</t>
    </rPh>
    <rPh sb="12" eb="15">
      <t>ヒタチシ</t>
    </rPh>
    <rPh sb="15" eb="19">
      <t>タイシンカイシュウ</t>
    </rPh>
    <rPh sb="19" eb="23">
      <t>ソクシンケイカク</t>
    </rPh>
    <rPh sb="24" eb="25">
      <t>モト</t>
    </rPh>
    <rPh sb="27" eb="28">
      <t>スス</t>
    </rPh>
    <phoneticPr fontId="1"/>
  </si>
  <si>
    <t>　効率的かつ効果的に老朽化対策を進めて施設の長寿命化を図るため、より一層「予防保全」への取組を強化する。</t>
  </si>
  <si>
    <t>　施設の更新時はもちろん、施設の長寿命化においても、時代や市民のニーズに即した施設機能の向上を図るため、建築物移動等円滑化基準への適合やユニバーサルデザインの導入に取り組む。</t>
    <rPh sb="1" eb="3">
      <t>シセツ</t>
    </rPh>
    <rPh sb="4" eb="6">
      <t>コウシン</t>
    </rPh>
    <rPh sb="6" eb="7">
      <t>ジ</t>
    </rPh>
    <rPh sb="13" eb="15">
      <t>シセツ</t>
    </rPh>
    <rPh sb="16" eb="20">
      <t>チョウジュミョウカ</t>
    </rPh>
    <rPh sb="26" eb="28">
      <t>ジダイ</t>
    </rPh>
    <rPh sb="29" eb="31">
      <t>シミン</t>
    </rPh>
    <rPh sb="36" eb="37">
      <t>ソク</t>
    </rPh>
    <rPh sb="39" eb="41">
      <t>シセツ</t>
    </rPh>
    <rPh sb="41" eb="43">
      <t>キノウ</t>
    </rPh>
    <rPh sb="44" eb="46">
      <t>コウジョウ</t>
    </rPh>
    <rPh sb="47" eb="48">
      <t>ハカ</t>
    </rPh>
    <rPh sb="52" eb="55">
      <t>ケンチクブツ</t>
    </rPh>
    <rPh sb="55" eb="57">
      <t>イドウ</t>
    </rPh>
    <rPh sb="57" eb="58">
      <t>トウ</t>
    </rPh>
    <rPh sb="58" eb="61">
      <t>エンカツカ</t>
    </rPh>
    <rPh sb="61" eb="63">
      <t>キジュン</t>
    </rPh>
    <rPh sb="65" eb="67">
      <t>テキゴウ</t>
    </rPh>
    <rPh sb="79" eb="81">
      <t>ドウニュウ</t>
    </rPh>
    <rPh sb="82" eb="83">
      <t>ト</t>
    </rPh>
    <rPh sb="84" eb="85">
      <t>ク</t>
    </rPh>
    <phoneticPr fontId="1"/>
  </si>
  <si>
    <t>　施設の建設、改修等においては、日立市総合計画や日立市エコオフィスプランとの整合や費用対効果等を総合的に勘案しながら、脱炭素社会の実現に向けて、省エネ効果の高い設備機器や、建物の屋根や未利用スペースにおける太陽光発電設備等の再生可能エネルギーの導入などを検討する。</t>
  </si>
  <si>
    <t>　施設の役割変化、利用状況、配置状況などを見極めて、維持更新の優先度の低い施設は、市民サービスへの影響を踏まえながら、周辺・類似施設への機能集約による統合、廃止、転用、譲渡、売却等を進める。</t>
  </si>
  <si>
    <t>　市民一人当たりの延床面積を全国平均並みまで縮減（▲15％）</t>
  </si>
  <si>
    <t>　固定資産台帳に記載されている減価償却費などの情報をマネジメントに活用し、全庁的な資産の適切な管理及び有効活用に役立て、市施設全体の最適化につなげていく。</t>
  </si>
  <si>
    <t>　民間への売却や借地縮減のための活用など、効率的な運用によって売払収入の増加や借地料の縮減を図り、健全な財政運営を推進する。</t>
  </si>
  <si>
    <t>　施設の能力や規模に応じ、周辺地域との広域連携を積極的に行うことで、施設の有効活用を推進する。</t>
    <rPh sb="1" eb="3">
      <t>シセツ</t>
    </rPh>
    <rPh sb="4" eb="6">
      <t>ノウリョク</t>
    </rPh>
    <rPh sb="7" eb="9">
      <t>キボ</t>
    </rPh>
    <rPh sb="10" eb="11">
      <t>オウ</t>
    </rPh>
    <rPh sb="13" eb="17">
      <t>シュウヘンチイキ</t>
    </rPh>
    <rPh sb="19" eb="23">
      <t>コウイキレンケイ</t>
    </rPh>
    <rPh sb="24" eb="27">
      <t>セッキョクテキ</t>
    </rPh>
    <rPh sb="28" eb="29">
      <t>オコナ</t>
    </rPh>
    <rPh sb="34" eb="36">
      <t>シセツ</t>
    </rPh>
    <rPh sb="37" eb="41">
      <t>ユウコウカツヨウ</t>
    </rPh>
    <rPh sb="42" eb="44">
      <t>スイシン</t>
    </rPh>
    <phoneticPr fontId="1"/>
  </si>
  <si>
    <t>　公共施設の総量削減や行動計画における各種取組については、「公共施設マネジメント推進会議」で進捗の管理・評価を行い、必要に応じて施設ごとの方針、取組の内容やスケジュールを見直すとともに、施設総量や耐震化率などの状況を公表していく。</t>
  </si>
  <si>
    <t>モデル事業として、障害福祉施設（平成30年度）、学校給食調理場施設（平成30年度）、消防施設（令和元年度）、保育施設（令和3年度）の統廃合を進めた。</t>
  </si>
  <si>
    <t>平成27年</t>
    <rPh sb="0" eb="2">
      <t>ヘイセイ</t>
    </rPh>
    <rPh sb="4" eb="5">
      <t>ネン</t>
    </rPh>
    <phoneticPr fontId="3"/>
  </si>
  <si>
    <t>・総人口はH27からR37までの40年間で▲31.5%
・年少人口はH27から40年間で▲45.6%
・生産年齢人口はH27から40年間で▲41.7%
・老年人口はH27から40年間で▲0.7%</t>
  </si>
  <si>
    <t>令和３年</t>
    <rPh sb="0" eb="2">
      <t>レイワ</t>
    </rPh>
    <rPh sb="3" eb="4">
      <t>ネン</t>
    </rPh>
    <phoneticPr fontId="3"/>
  </si>
  <si>
    <t>【公共施設】
R3：395,101㎡
【インフラ】
一般道路　R1：1,524,771㎞
橋梁　R1：4,607m
上水道　R1：882,562㎞
下水道　R1：864,898㎞</t>
  </si>
  <si>
    <t>人口減少社会を迎える中、今後厳しさを増すことが予想される財政状況を踏まえると、公共施設等を現状規模のまま維持管理することは極めて困難。
長期的な視点を持って、長寿命化、複合・集約化、更新などを計画的に行うことにより財政負担を軽減・平準化するとともに、公共施設等の適切な維持管理や適正な配置の実現を目指す。</t>
  </si>
  <si>
    <t>令和37年度までの平均で109.9億円（公共施設31.6億円、インフラ78.3億円）</t>
  </si>
  <si>
    <t>令和37年度までの平均で61.2億円（公共施設19.4億円、インフラ41.8億円）</t>
  </si>
  <si>
    <t>公共施設等総合管理計画推進委員会</t>
  </si>
  <si>
    <t>・PFIなどの手法を用い、民間活力を施設の整備や管理に積極的に導入するなど、民間事業者等の資金やノウハウを活用したサービス提供を推進</t>
  </si>
  <si>
    <t>・定期点検の実施による老朽化・劣化の防止
・施設単位の修・改善履歴データの整理による履歴確認の仕組み構築</t>
    <rPh sb="1" eb="3">
      <t>テイキ</t>
    </rPh>
    <rPh sb="3" eb="5">
      <t>テンケン</t>
    </rPh>
    <rPh sb="6" eb="8">
      <t>ジッシ</t>
    </rPh>
    <rPh sb="11" eb="14">
      <t>ロウキュウカ</t>
    </rPh>
    <rPh sb="15" eb="17">
      <t>レッカ</t>
    </rPh>
    <rPh sb="29" eb="33">
      <t>カイゼンリレキ</t>
    </rPh>
    <rPh sb="42" eb="46">
      <t>リレキカクニン</t>
    </rPh>
    <rPh sb="47" eb="49">
      <t>シク</t>
    </rPh>
    <rPh sb="50" eb="52">
      <t>コウチク</t>
    </rPh>
    <phoneticPr fontId="3"/>
  </si>
  <si>
    <t>・複合集約化による最適配置をめざす
・民間活力を生かした整備・管理の推進
・施設使用料適正化の推進</t>
  </si>
  <si>
    <t>・土浦市耐震化改修促進計画に基づく早期耐震性の確保
・安全性に欠けている施設、避難所として指定されている施設の優先的な改修</t>
    <rPh sb="1" eb="4">
      <t>ツチウラシ</t>
    </rPh>
    <rPh sb="4" eb="13">
      <t>タイシンカカイシュ</t>
    </rPh>
    <rPh sb="14" eb="15">
      <t>モト</t>
    </rPh>
    <rPh sb="17" eb="25">
      <t>ソウキタイシンセ</t>
    </rPh>
    <rPh sb="27" eb="30">
      <t>アンゼンセイ</t>
    </rPh>
    <rPh sb="31" eb="32">
      <t>カ</t>
    </rPh>
    <rPh sb="39" eb="42">
      <t>ヒナンジョ</t>
    </rPh>
    <rPh sb="43" eb="47">
      <t>シテシテイ</t>
    </rPh>
    <rPh sb="55" eb="58">
      <t>ユウセンテキ</t>
    </rPh>
    <rPh sb="59" eb="61">
      <t>カイシュウ</t>
    </rPh>
    <phoneticPr fontId="3"/>
  </si>
  <si>
    <t>・土浦市耐震化改修促進計画（平成２８年６月策定）に基づく早期耐震性の確保
・安全性に欠けている施設、避難所として指定されている施設の優先的な改修</t>
    <rPh sb="1" eb="4">
      <t>ツチウラシ</t>
    </rPh>
    <rPh sb="4" eb="13">
      <t>タイシンカカイシュ</t>
    </rPh>
    <rPh sb="14" eb="16">
      <t>ヘイセイ</t>
    </rPh>
    <rPh sb="18" eb="19">
      <t>トシ</t>
    </rPh>
    <rPh sb="20" eb="21">
      <t>ツキ</t>
    </rPh>
    <rPh sb="21" eb="23">
      <t>サクテイ</t>
    </rPh>
    <rPh sb="25" eb="26">
      <t>モト</t>
    </rPh>
    <rPh sb="28" eb="36">
      <t>ソウキタイシンセ</t>
    </rPh>
    <rPh sb="38" eb="41">
      <t>アンゼンセイ</t>
    </rPh>
    <rPh sb="42" eb="43">
      <t>カ</t>
    </rPh>
    <rPh sb="50" eb="53">
      <t>ヒナンジョ</t>
    </rPh>
    <rPh sb="54" eb="58">
      <t>シテシテイ</t>
    </rPh>
    <rPh sb="66" eb="69">
      <t>ユウセンテキ</t>
    </rPh>
    <rPh sb="70" eb="72">
      <t>カイシュウ</t>
    </rPh>
    <phoneticPr fontId="3"/>
  </si>
  <si>
    <t>・長寿命化を図る施設の目標使用年数は80年
・20年ごとに計画改修又大規模改修を実施</t>
  </si>
  <si>
    <t>・施設の改修等については、ユニバーサルデザインの考え方に基づき、可能な限り配慮を行った施設となるように嫉視</t>
    <rPh sb="1" eb="3">
      <t>シセツ</t>
    </rPh>
    <rPh sb="4" eb="7">
      <t>カイシュウトウ</t>
    </rPh>
    <rPh sb="24" eb="25">
      <t>カンガ</t>
    </rPh>
    <rPh sb="32" eb="34">
      <t>カノウ</t>
    </rPh>
    <rPh sb="35" eb="36">
      <t>カギ</t>
    </rPh>
    <rPh sb="40" eb="41">
      <t>オコナ</t>
    </rPh>
    <rPh sb="43" eb="45">
      <t>シセツ</t>
    </rPh>
    <phoneticPr fontId="3"/>
  </si>
  <si>
    <t>・サービス機能が同じような施設を集約することや、近隣施設や拠点、大規模施設への複合・集約化を検討</t>
  </si>
  <si>
    <t>【公共施設】
施設の複合・集約化と長寿命化進め、公共施設（建築物）の施設総量（床面積換算）を30%縮減
【インフラ】
・適切な改修・更新等の推進
・施設配置・運営適正化の推進
・施設量適正化の推進</t>
  </si>
  <si>
    <t>個別施設ごとに利用度、維持管理コスト、老朽化度などの施設情報を記載した「施設カルテ」を作成し、施設評価における基礎的データとして活用するとともに、情報の一元化・見える化を図る</t>
  </si>
  <si>
    <t>・用途廃止し、現在利用していない旧施設は、転用又は貸付・売却を進める</t>
  </si>
  <si>
    <t>①公共施設等総合管理計画の改訂
②計画の実施
③計画の進捗状況の確認
④改善策の検討
上記の４つをサイクルとして循環し，見直しを行う。</t>
  </si>
  <si>
    <t>公共施設は、その類型ごとに劣化状況や更新・維持保全・廃止等に関する対応方法が異なることから、当面は施設類型（小類型）ごとの個別施設計画の推進を図ります。</t>
  </si>
  <si>
    <t xml:space="preserve">R4年度
公共施設等再編・再配置計画を策定
（188施設の基本方針、先行10施設の配置方針を定める）
R5年度
（178施設を23の類型に分類し、類型別の基本方針（素案）を策定）
R6年度
（178施設の配置方針（案）・五中地区における公共施設再編方針を策定）
</t>
    <rPh sb="5" eb="10">
      <t>コウキョウ</t>
    </rPh>
    <rPh sb="10" eb="12">
      <t>サイヘン</t>
    </rPh>
    <rPh sb="13" eb="18">
      <t>サイハ</t>
    </rPh>
    <rPh sb="19" eb="21">
      <t>サクテイ</t>
    </rPh>
    <rPh sb="26" eb="29">
      <t>シセツ</t>
    </rPh>
    <rPh sb="29" eb="33">
      <t>キホンホ</t>
    </rPh>
    <rPh sb="34" eb="36">
      <t>センコウ</t>
    </rPh>
    <rPh sb="38" eb="40">
      <t>シセツ</t>
    </rPh>
    <rPh sb="41" eb="45">
      <t>ハイチホウシン</t>
    </rPh>
    <rPh sb="46" eb="49">
      <t>サダ</t>
    </rPh>
    <rPh sb="60" eb="62">
      <t>シセツ</t>
    </rPh>
    <rPh sb="66" eb="68">
      <t>ルイケイ</t>
    </rPh>
    <rPh sb="69" eb="73">
      <t>ブ</t>
    </rPh>
    <rPh sb="73" eb="77">
      <t>ルイケイ</t>
    </rPh>
    <rPh sb="77" eb="81">
      <t>キホンホウシン</t>
    </rPh>
    <rPh sb="82" eb="84">
      <t>ソアン</t>
    </rPh>
    <rPh sb="86" eb="88">
      <t>サクテイ</t>
    </rPh>
    <rPh sb="92" eb="94">
      <t>ネン</t>
    </rPh>
    <rPh sb="99" eb="101">
      <t>シセツ</t>
    </rPh>
    <rPh sb="102" eb="106">
      <t>ハイチホ</t>
    </rPh>
    <rPh sb="107" eb="108">
      <t>アン</t>
    </rPh>
    <rPh sb="110" eb="114">
      <t>ゴチュ</t>
    </rPh>
    <rPh sb="118" eb="122">
      <t>コウキョ</t>
    </rPh>
    <rPh sb="122" eb="124">
      <t>サイヘン</t>
    </rPh>
    <rPh sb="124" eb="126">
      <t>ホウシン</t>
    </rPh>
    <rPh sb="127" eb="129">
      <t>サクテイ</t>
    </rPh>
    <phoneticPr fontId="3"/>
  </si>
  <si>
    <t>・総人口
令和２年13.9万人、令和７年13.5万人、令和17年12.5万人、令和27年11.3万人に減少
・高齢化率
令和2年28.7％から令和27年37.8％に上昇</t>
  </si>
  <si>
    <t>平成28年</t>
    <rPh sb="0" eb="2">
      <t>ヘイセイ</t>
    </rPh>
    <rPh sb="4" eb="5">
      <t>ネン</t>
    </rPh>
    <phoneticPr fontId="3"/>
  </si>
  <si>
    <t>公共施設35.6万㎡</t>
    <rPh sb="0" eb="2">
      <t>コウキョウ</t>
    </rPh>
    <rPh sb="2" eb="4">
      <t>シセツ</t>
    </rPh>
    <rPh sb="8" eb="9">
      <t>マン</t>
    </rPh>
    <phoneticPr fontId="3"/>
  </si>
  <si>
    <t>有</t>
    <rPh sb="0" eb="1">
      <t>アリ</t>
    </rPh>
    <phoneticPr fontId="3"/>
  </si>
  <si>
    <t>①社会情勢の変化
　　人口減少や高齢化の影響により財政的に施設の維持が困難。三市町合併から15年以上経過するため、施設の配置状況に見直しが必要。
②老朽化
　　昭和40から50年代にかけて整備された施設が多く、今後大量に更新等が発生する見込み。未耐震施設等の安全対策が求められる。
③財源の不足
　単年度約18億円を見込むが、従来どおり改修・更新をした場合には、単年度約52億円かかり、財源が６～７割程度不足。長寿命化を推進しても単年度約41億円かかるため、財源不足の状況が深刻である。</t>
  </si>
  <si>
    <t>単年度</t>
    <rPh sb="0" eb="3">
      <t>タンネンド</t>
    </rPh>
    <phoneticPr fontId="3"/>
  </si>
  <si>
    <t>【公共施設】今後31年間で総額約1602億円</t>
  </si>
  <si>
    <t>【公共施設】今後31年間で総額約1261億円</t>
  </si>
  <si>
    <t>【公共施設】今後31年間で総額約341億円</t>
    <rPh sb="1" eb="3">
      <t>コウキョウ</t>
    </rPh>
    <rPh sb="3" eb="5">
      <t>シセツ</t>
    </rPh>
    <rPh sb="6" eb="8">
      <t>コンゴ</t>
    </rPh>
    <rPh sb="10" eb="12">
      <t>ネンカン</t>
    </rPh>
    <rPh sb="13" eb="15">
      <t>ソウガク</t>
    </rPh>
    <rPh sb="15" eb="16">
      <t>ヤク</t>
    </rPh>
    <rPh sb="19" eb="21">
      <t>オクエン</t>
    </rPh>
    <phoneticPr fontId="3"/>
  </si>
  <si>
    <t>古河市ファシリティマネジメント推進会議、古河市ファシリティマネジメント推進委員会において重要事項の審議を行う。</t>
  </si>
  <si>
    <t>・公共施設の財源
公共施設更新の際には、民間資金等を活用するPPP・PFIの検討を行う。
・市民協働・官民連携の推進
PFIやＰＰＰの導入により民間の資金及びノウハウを活用するなど、多様な選択肢から最も効率的で効果的な手法を適用する。
・官民連携の体制
包括管理委託の導入及び拡大による施設管理の向上
・市有財産の活用と処分（官民連携の推進）</t>
  </si>
  <si>
    <t xml:space="preserve">〇計画的な維持管理と施設の長寿命化
・点検・診断(法定点検、建築基準法12条点検、職員による簡易点検、耐震診断等)を徹底し、履歴の蓄積を行う。そして、点検・診断に異常が認められた場合には、早急な改善に取り組み、危険度が高い施設は閉鎖を検討する。
</t>
  </si>
  <si>
    <t xml:space="preserve">〇維持管理業務の適正化
各公共施設等の維持管理業務の見直しを行い、維持管理コストの縮減を図る。また、類似施設の維持管理業務仕様を統一化するまたは、民間事業者へ包括管理委託するなど、業務の適正化を図る。
〇施設サービスの適正化
将来に向けた公共施設の必要性や有効性等を利用状況等から検証し、今後において、施設サービスを継続して提供する必要性が高いと考えられる施設については、施設の計画的な更新を行う。
一方で、必要性が低いまたは、他の手段で機能が代替可能な施設については、別の用途への転用または耐用年数での廃止を検討する。特に、老朽化が著しい施設や類似機能を有する施設などについては、施設の統廃合を視野に入れ、人口動態やエリアごとの再配置を考慮し、見直しを行う。
</t>
  </si>
  <si>
    <t xml:space="preserve">〇計画的な維持管理と施設の長寿命化
・建物や設備について、事後的な修繕を防ぎ、安全性の確保とライフサイクルコストの抑制を図るために、長期間継続使用することを決定した施設では、長寿命化計画を策定し、計画的な予防保全及び修繕を行う。
さらに、点検・診断(法定点検、建築基準法12条点検、職員による簡易点検、耐震診断等)を徹底し、履歴の蓄積を行う。そして、点検・診断に異常が認められた場合には、早急な改善に取り組み、危険度が高い施設は閉鎖を検討する。特に、旧耐震基準の施設については、耐震工事または閉鎖の検討を行い、閉鎖した施設については、早期に解体を行う。
</t>
  </si>
  <si>
    <t>〇計画的な維持管理と施設の長寿命化
・点検・診断(法定点検、建築基準法12条点検、職員による簡易点検、耐震診断等)を徹底し、履歴の蓄積を行う。そして、点検・診断に異常が認められた場合には、早急な改善に取り組み、危険度が高い施設は閉鎖を検討する。特に、旧耐震基準の施設については、耐震工事または閉鎖の検討を行い、閉鎖した施設については、早期に解体を行う。</t>
  </si>
  <si>
    <t>建物や設備について、事後的な修繕を防ぎ、安全性の確保とライフサイクルコストの抑制を図るために、長期間継続使用することを決定した施設では、長寿命化計画を策定し、計画的な予防保全及び修繕を行う。
さらに、点検・診断(法定点検、建築基準法12条点検、職員による簡易点検、耐震診断等)を徹底し、履歴の蓄積を行う。そして、点検・診断に異常が認められた場合には、早急な改善に取り組み、危険度が高い施設は閉鎖を検討する。特に、旧耐震基準の施設については、耐震工事または閉鎖の検討を行い、閉鎖した施設については、早期に解体を行う。</t>
  </si>
  <si>
    <t xml:space="preserve">〇時代のニーズに即した公共施設機能の確保
・社会経済の変化や時代の要請に応じた公共施設機能を確保するため、多目的トイレ等のユニバーサルデザイン導入等の時代に即した施設づくりを目指す。
</t>
    <rPh sb="73" eb="74">
      <t>トウ</t>
    </rPh>
    <phoneticPr fontId="3"/>
  </si>
  <si>
    <t xml:space="preserve">〇時代のニーズに即した公共施設機能の確保
・社会経済の変化や時代の要請に応じた公共施設機能を確保するため、LED照明設備等の施設脱炭素化（ZEB化 ）等の時代に即した施設づくりを目指す。
</t>
    <rPh sb="75" eb="76">
      <t>トウ</t>
    </rPh>
    <phoneticPr fontId="3"/>
  </si>
  <si>
    <t xml:space="preserve">〇施設サービスの適正化
将来に向けた公共施設の必要性や有効性等を利用状況等から検証し、今後において、施設サービスを継続して提供する必要性が高いと考えられる施設については、施設の計画的な更新を行う。
一方で、必要性が低いまたは、他の手段で機能が代替可能な施設については、別の用途への転用または耐用年数での廃止を検討する。特に、老朽化が著しい施設や類似機能を有する施設などについては、施設の統廃合を視野に入れ、人口動態やエリアごとの再配置を考慮し、見直しを行う。
〇施設機能の多機能・複合化
「一つの目的に対して一つの公共施設を整備する」という考え方を改め、施設機能の多機能化や複合化を図る。特に、既存施設においては遊休スペースなどの有効活用や、部分的に用途の変更を図るなど、多様な公共施設サービスを一つの施設において提供することができるよう検討する。
</t>
  </si>
  <si>
    <t>〇ファシリティマネジメントの目標
ファシリティマネジメントにおける目標として①施設数、②延床面積、③トータルコストの縮減・平準化を設定する。
①及び②：現行の施設数や延床面積を下回る範囲で公共施設の整備を行い、統廃合や複合化の検討を積極的に行う。
なお、上記数値が上回る場合は、その公共施設の必要性や近隣施設の状況等を考慮したうえで、公共施設整備を行う。
③：長寿命化計画や修繕計画等を策定し、計画的な予防保全や予算確保を行い、トータルコスト縮減・平準化を目指す。</t>
    <rPh sb="14" eb="16">
      <t>モクヒョウ</t>
    </rPh>
    <phoneticPr fontId="3"/>
  </si>
  <si>
    <t>・固定資産台帳の活用について
公共施設等総合管理計画の策定では、老朽化状況や今後の将来経費など数値分析での活用を見込んでいる。
固定資産台帳のほかにも、公有財産台帳などの各種台帳があるため、将来的には、これらの情報集約または連動した台帳管理が望まれる。</t>
    <rPh sb="1" eb="3">
      <t>コテイ</t>
    </rPh>
    <rPh sb="3" eb="5">
      <t>シサン</t>
    </rPh>
    <rPh sb="5" eb="7">
      <t>ダイチョウ</t>
    </rPh>
    <rPh sb="8" eb="10">
      <t>カツヨウ</t>
    </rPh>
    <phoneticPr fontId="3"/>
  </si>
  <si>
    <t xml:space="preserve">・公有財産の有効活用
未利用財産や施設の空きスペースについては、「市有財産利活用方針」に基づき貸付けや転用など、有効的な活用を図る。
また、利活用を見込めない公有財産については、積極的な処分(売却)を検討する。
加えて、民間事業者のアイデアを活用するために、サウンディング型市場調査や民間提案制度、ネーミングライツなど官民連携の活用策を推進する。
</t>
  </si>
  <si>
    <t xml:space="preserve">・広域連携の推進
「関東どまんなかサミット会議」による公共施設の相互利用など、周辺自治体との連携強化を図り、複数の自治体で必要な公共施設の機能を補完することができるよう、公共施設の広域連携を推進する。
また、国県等を含む行政施設の配置について、古河市都市計画マスタープラン及び古河市立地適正化計画、土地区画整理事業等と調整を図りながら市民が利用しやすい、まちづくりを目指す。
</t>
    <rPh sb="1" eb="3">
      <t>コウイキ</t>
    </rPh>
    <rPh sb="3" eb="5">
      <t>レンケイ</t>
    </rPh>
    <rPh sb="6" eb="8">
      <t>スイシン</t>
    </rPh>
    <phoneticPr fontId="3"/>
  </si>
  <si>
    <t>古河市公共施設等総合管理基本方針や個別施設計画の進行管理について、成果の集約及び評価を行い、適宜計画見直しに反映する。
・Plan（古河市公共施設適正配置基本計画、長寿命化計画）、Do（実行）、Check（評価）、Action（見直し）のサイクル</t>
    <rPh sb="66" eb="69">
      <t>コガシ</t>
    </rPh>
    <rPh sb="69" eb="73">
      <t>コウキョウシセツ</t>
    </rPh>
    <rPh sb="73" eb="77">
      <t>テキセイハイチ</t>
    </rPh>
    <rPh sb="77" eb="79">
      <t>キホン</t>
    </rPh>
    <rPh sb="79" eb="81">
      <t>ケイカク</t>
    </rPh>
    <rPh sb="82" eb="86">
      <t>チョウジュミョウカ</t>
    </rPh>
    <rPh sb="86" eb="88">
      <t>ケイカク</t>
    </rPh>
    <rPh sb="93" eb="95">
      <t>ジッコウ</t>
    </rPh>
    <rPh sb="103" eb="105">
      <t>ヒョウカ</t>
    </rPh>
    <rPh sb="114" eb="116">
      <t>ミナオ</t>
    </rPh>
    <phoneticPr fontId="3"/>
  </si>
  <si>
    <t>計画の成果集約及び評価を行い、適宜見直しに反映する。</t>
  </si>
  <si>
    <t>〇個別施設計画の進行管理
①FM適正配置基本計画の推進
個別施設計画である古河市公共施設適正配置基本計画では、施設類型ごとに現状と課題、施設評価と方針を記載している。これらの方針に基づき各施設ごとに今後のスケジュールを整理し、公共施設の適正配置を推進する。
②長寿命化計画の策定及び進行管理
今後も継続する施設では、施設保全に向けて長寿命化計画や修繕計画等を策定し、設定したスケジュールに基づいた施設管理を行う。</t>
  </si>
  <si>
    <r>
      <t>〇起債
第三保育所長寿命化改修（公適債・R5）
〇計画策定
・古河市公共施設等総合管理基本方針策定（H26）
・古河市公共施設適正配置基本計画策定（R1）
・古河市学校施設長寿命化計画策定（R1）
・古河市市有財産利活用基本方針（R2）
・古河市総和地域交流センター基本計画策定（R3）
・古河市公共施設等総合管理基本方針改訂（R5）
〇施設閉鎖
・第一保育所閉鎖（R1）・第五保育所閉鎖（R2）・古河体育館、ファミリー・サポート・センター閉鎖（R3）・第三小学校給食室を児童クラブへ転用、</t>
    </r>
    <r>
      <rPr>
        <sz val="11"/>
        <color theme="1"/>
        <rFont val="ＭＳ Ｐゴシック"/>
        <family val="3"/>
        <charset val="128"/>
      </rPr>
      <t>第五小学校給食室を配膳室へ転用
・関戸保育所、尾崎診療所閉鎖（R4）・古河老人福祉センター、総和老人福祉センター（Ｒ5）・尾崎市営住宅、沼影市営住宅（Ｒ6）
〇公有財産売却
　・第一保育所建物解体条件付き売却（R3）・第五保育所建物解体条件付き売却（R5）</t>
    </r>
    <rPh sb="245" eb="246">
      <t>ダイ</t>
    </rPh>
    <rPh sb="246" eb="247">
      <t>ゴ</t>
    </rPh>
    <rPh sb="247" eb="250">
      <t>ショウガッコウ</t>
    </rPh>
    <rPh sb="250" eb="252">
      <t>キュウショク</t>
    </rPh>
    <rPh sb="252" eb="253">
      <t>シツ</t>
    </rPh>
    <rPh sb="254" eb="257">
      <t>ハイゼンシツ</t>
    </rPh>
    <rPh sb="258" eb="260">
      <t>テンヨウ</t>
    </rPh>
    <rPh sb="280" eb="281">
      <t>イニシエ</t>
    </rPh>
    <rPh sb="291" eb="293">
      <t>ソウワ</t>
    </rPh>
    <rPh sb="293" eb="295">
      <t>ロウジン</t>
    </rPh>
    <rPh sb="295" eb="297">
      <t>フクシ</t>
    </rPh>
    <rPh sb="306" eb="308">
      <t>オサキ</t>
    </rPh>
    <rPh sb="308" eb="310">
      <t>シエイ</t>
    </rPh>
    <rPh sb="310" eb="312">
      <t>ジュウタク</t>
    </rPh>
    <rPh sb="313" eb="314">
      <t>ヌマ</t>
    </rPh>
    <rPh sb="314" eb="315">
      <t>カゲ</t>
    </rPh>
    <rPh sb="315" eb="317">
      <t>シエイ</t>
    </rPh>
    <rPh sb="317" eb="319">
      <t>ジュウタク</t>
    </rPh>
    <rPh sb="354" eb="356">
      <t>ダイゴ</t>
    </rPh>
    <rPh sb="356" eb="358">
      <t>ホイク</t>
    </rPh>
    <rPh sb="358" eb="359">
      <t>ショ</t>
    </rPh>
    <rPh sb="359" eb="361">
      <t>タテモノ</t>
    </rPh>
    <phoneticPr fontId="3"/>
  </si>
  <si>
    <t>・総人口は40年間で3.5万人（約44％）減、令和37年（平成67年）には4.5万人と推計。</t>
  </si>
  <si>
    <t>【公共施設】（H26時点）
　　　学校教育系施設：12.6万㎡
　　　公営住宅：3.8万㎡
　　　スポーツ・レクレーション系施設：2.4万㎡
　　　市民文化系施設：2.1万㎡
　　　行政系施設：1.5万㎡
　　　保健・福祉施設：1.2万㎡
　　　子育て支援施設：0.7万㎡
　　　社会教育系施設：0.5万㎡
　　　産業系施設：0.04万㎡
　　　その他：2.3万㎡
【インフラ】（H26時点）
　　　一般道路：461.9万㎡
　　　自転車歩行者道：26.6万㎡
　　　橋りょう：343本：1.6万㎡
　　　上水道：41.3万m
　　　簡易水道：2.4万m
　　　下水道：45.0万m
(上水道、簡易水道、下水道については総延長）</t>
  </si>
  <si>
    <t>【人口減少・少子高齢化が顕著に】
・今後40年間で人口が約4割減少し、45％が高齢者になることが推計される。
【合併特例措置の解消・歳入減】
・歳入は生産年齢人口の減少や合併特例措置の終了に伴い減少見込み。
・歳出のうち扶助費は増加傾向にあり、今後も高齢化等により増加が見込まれる。
【施設の老朽化による更新費用と財政見通しの差】
・27.1万㎡の公共施設を保有しているが、築30年以上の建物が全体の53％を占め、将来更新コストの試算では、現状の投資的経費の1.3倍、インフラを含めると1.5倍の予算が必要となる。</t>
  </si>
  <si>
    <t>【公共施設】
今後40年間で1,181億円（計画期間平均 29.5億円）
【インフラ】
今後40年間で1,455億円（計画期間平均 36.4億円）</t>
  </si>
  <si>
    <t>【公共施設】
長寿命化により、今後40年間で995億円（計画期間平均 24.8億円）
統合・再編・集約化・複合化及び民間資金の活用や広域利用を推進することで1年当たり14.3億円。</t>
  </si>
  <si>
    <t>〔今後40年間で必要となる経費〕
　29.5億円/年
〔対策費用〕
①　長寿命化対策を講じた場合・・・24.8億円/年
②　施設総量を20％削減した場合・・・18.6億円/年
(24.8億円-6.2億円=18.6億円)
③　②の施設総量20％削減に伴い施設運営費を削減した場合
・・・16.2億円
(18.6億円-2.4億円=16.2億円)
④　③の施設運営氏を削減に合わせて、民間資金の活用や公共施設の広域利用を推進する場合
・・・・14.3億円
（16.2億円-1.9億円=14.3億円）
〔対策費用〕
　15.2億円／年　（29.5億円-14.3億円=15.2億円）</t>
  </si>
  <si>
    <t>公共施設等の所管部門、計画を管理する行革部門、財政部門、企画部門がその達成状況を共通課題として共有し、明確な目標をもって組織全体で取り組む。</t>
  </si>
  <si>
    <t>公共施設利用者の安全・安心の確保は無論のこと、集約・統合等による適正配置や、民間との連携等による新たな事業手法の採用により財政負担の平準化を図る。</t>
  </si>
  <si>
    <t>・建築基準法第12条に基づく法定点検の実施。
・劣化問診票による調査を定期的に実施。簡易カルテを作成し、劣化の状況から整備レベル、維持管理等のメンテナンスの現状を把握。
・簡易カルテから特に問題のある施設については、技術者による現地調査を実施。劣化状況等から必要な仕様・改修方法、更新周期等の検討を実施。</t>
  </si>
  <si>
    <t>・「事後保全」が主体であったこれまでの維持管理を転換し、定期的な点検や保守により機能を良好な状態で維持する「計画的保全」の考えを導入することで公共施設の長寿命化を推進する。
・簡易カルテから特に問題のある施設については、技術者による現地調査を実施。劣化状況等から必要な仕様・改修方法、更新周期等の検討を実施。</t>
  </si>
  <si>
    <t xml:space="preserve">・施設管理者が部位ごとの劣化状況の把握方法をマニュアル化し、施設の安全確保につなげる。
・点検・診断等による高い危険性が認められた公共施設は、人が近づかないよう措置を行い、場合によっては施設の利用を停止。落下等の危険性が認められる場合は、速やかに補強等の必要措置を講ずる。また、倒壊の可能性が高い施設や、用途が廃止された老朽化施設等については、原則として解体・撤去することで対応。
</t>
  </si>
  <si>
    <t>・石岡市耐震改修促進計画により耐震化を図る。ただし、公共施設マネジメントの視点に立ち、機能保全、施設存続の必要性を見極めたうえで、耐震化に向けた取組を進める。</t>
  </si>
  <si>
    <t>・長寿命化を目指す施設で、大規模改修の時期を迎える建築物については、改修前に構造躯体の健全性の調査を行う。鉄筋コンクリート造、鉄骨鉄筋コンクリート造については、コア抜き、はつり調査を実施し、鉄筋の腐食度、圧縮強度、中性化深さの測定を行い、残存耐用年数を算定・評価し、目標耐用年数に応じて必要となる修繕・改修内容を実施する。</t>
  </si>
  <si>
    <t>・修繕や更新等が必要となった際には、バリアフリー化やユニバーサルデザイン化を推進し、時代や市民ニーズへの対応を図りながら、利用者の利便性・快適性の向上を図る。</t>
  </si>
  <si>
    <t>・将来の人口構成の変化や地区のまちづくりと連動した公共施設の配置の中で、施設の複合化・多機能化、統合・再編などにより今後40 年間で施設総量（延床面積）の20％の削減を目指す。</t>
  </si>
  <si>
    <t>【公共施設】
①全体延床面積20%縮減、②ライフサイクルコストの縮減及び保有量の最適化、③年間投資的コストを14.3億円に平準化
【インフラ】
②ライフサイクルコストの縮減及び保有量の最適化</t>
  </si>
  <si>
    <t>有</t>
    <rPh sb="0" eb="1">
      <t>ア</t>
    </rPh>
    <phoneticPr fontId="15"/>
  </si>
  <si>
    <t>遊休資産や公共施設は市民共有の資産であり、維持管理や運営にかかる経費を市民全員が負担していることから、市民のための資産であることを再認識するとともに、「行政経営」の視点を取り入れ、資産の運用を行う。</t>
  </si>
  <si>
    <t>有</t>
    <rPh sb="0" eb="1">
      <t>ア</t>
    </rPh>
    <phoneticPr fontId="13"/>
  </si>
  <si>
    <t>公共施設等の最適利用を図る為、近隣市町村等と広域的な相互利用等が可能である課について検討し、地域ごとのまちづくりに必要な施設の機能や規模、配置については、類似機能の集積や関連施設の配置状況等を考慮し、均衡ある整備を進める。</t>
    <rPh sb="0" eb="5">
      <t>コウキョウシセツトウ</t>
    </rPh>
    <rPh sb="6" eb="10">
      <t>サイテキリヨウ</t>
    </rPh>
    <rPh sb="11" eb="12">
      <t>ハカ</t>
    </rPh>
    <rPh sb="13" eb="14">
      <t>タメ</t>
    </rPh>
    <rPh sb="15" eb="20">
      <t>キンリンシチョウソン</t>
    </rPh>
    <rPh sb="20" eb="21">
      <t>トウ</t>
    </rPh>
    <rPh sb="22" eb="25">
      <t>コウイキテキ</t>
    </rPh>
    <rPh sb="26" eb="30">
      <t>ソウゴリヨウ</t>
    </rPh>
    <rPh sb="30" eb="31">
      <t>トウ</t>
    </rPh>
    <rPh sb="32" eb="34">
      <t>カノウ</t>
    </rPh>
    <rPh sb="37" eb="38">
      <t>カ</t>
    </rPh>
    <rPh sb="42" eb="44">
      <t>ケントウ</t>
    </rPh>
    <phoneticPr fontId="13"/>
  </si>
  <si>
    <t>公共施設の質と量の最適化を図る上で、中長期的な計画のもと、人口面、財政面とも連動したマネジメントを行う。
さらに、個別計画の策定状況や削減した延床面積等を一元的に管理し、その進捗を常に把握することで、目標の達成率を検証していく。</t>
  </si>
  <si>
    <t>施設類型ごとの個別施設計画を策定し、計画的保全による長寿命化を推進する。
また、複合施設を検討するなど、個別計画相互の横断的な調整を行う。さらに個別計画の策定状況や削減した延床面積等を一元的に管理し、その進捗を常に把握することで、目標の達成率を検証する。</t>
  </si>
  <si>
    <t>石岡市が保有する公共施設・インフラの個別施設計画（石岡市公共施設等総合管理計画に基づく位置づけ）を施設類型ごとに策定した（令和元年度）。</t>
  </si>
  <si>
    <t>令和22年（2040年）の人口は4.1万人まで減少することが見込まれ、少子高齢化が進行</t>
  </si>
  <si>
    <t>【公共施設】
17.1万㎡
【インフラ】
道路：830,983ｍ
橋梁：1,516ｍ
上水道：403,299ｍ
下水道：186,069ｍ
農集排：36,440ｍ</t>
  </si>
  <si>
    <t>・施設規模の見直し、既存公共施設の多目的での活用も視野に、市民ニーズに対応する必要がある。
・公共施設等にかけられる財源に限界があり、公共施設等の在り方を検討する必要がある。
・老朽化した施設の必要性等の検討。
・長寿命化等による、費用の縮減・平準化。</t>
  </si>
  <si>
    <t>耐用年数経過後に同じ規模（延床面積）で更新したと仮定した場合</t>
  </si>
  <si>
    <t>統廃合や長寿命化等の対策を実施した場合</t>
  </si>
  <si>
    <t>耐用年数経過後に同じ規模（延床面積）で更新したと仮定した場合の30年間の試算額1,510億円と比較して、統廃合や長寿命化等の対策を実施した場合の試算額は944億円（実績含む）となり、566億円程度の縮減が見込まれます。</t>
  </si>
  <si>
    <t>・担当組織による本計画の進捗管理や公共施設等のマネジメントを推進します。
・公共施設マネジメントシステムを運用し、公共施設等に関する情報を全庁的に一元管理していきます。
・公共施設マネジメントシステムと公会計管理台帳を連携させ、地方公会計制度の財務諸表や財産に関する調書とも整合性を図ることで、一連の資産データに基づくマネジメントを進めていきます。
・職員一人ひとりが、経営的視点を持って、公共施設運営の最適化を意識した公共施設マネジメントが行えるよう、研修会を実施していきます。</t>
  </si>
  <si>
    <t>・現在導入している指定管理者制度のほか、PPP/PFIの導入等の民間活力を活かしたサービスの提供や収入増に向けた様々な取組など、行政経営を意識した施設運営を図る。</t>
  </si>
  <si>
    <t>・引き続き定期点検等を適切に実施していきます。
・職員による簡易劣化診断を定期的に実施していきます。</t>
  </si>
  <si>
    <t>・施設の重要度や劣化状況に応じ優先順位をつけ、計画的な改修・更新を検討します。
・管理運営コスト負担の軽減を図るため、PPP/PFIによる民間活力の利用、地域団体への施設の譲渡や管理委託を検討します。
・公共施設マネジメントシステムへデータ蓄積を行い、維持管理コストに対する受益者の負担が非常に少ない施設があれば、公平性の観点から、受益者負担の見直しを検討します。
・公共施設マネジメントシステムに維持管理や修繕に関する情報を蓄積していき、維持管理上の課題を把握し、今後の老朽化対策や修繕計画に役立てます。
・省エネ機器の導入や照明のＬＥＤ化などを推進し、維持管理費の縮減を図ります。</t>
  </si>
  <si>
    <t>・点検・診断等により高い危険性が認められたものや、老朽化等により供用を停止した施設については、安全確保の視点から除却や更新等について検討します。
・避難所指定の有無や利用頻度等を判断材料としながら、改修や修繕などの優先順位を検討します。
・現在の法令で使用が制限されている成分を含む建物や設備がある場合は、改修・修繕・更新を行う際に、関係法令に基づき、適切に処理します。</t>
  </si>
  <si>
    <t>・災害拠点かどうか、多数の市民利用がある施設かどうかなどの視点から、耐震化の優先順位を検討します。
・上下水道などのインフラ施設についても、耐震化を推進していきます。</t>
  </si>
  <si>
    <t>・個別施設計画等に基づき核施設の計画的な維持・管理を図ります。
・インフラについては、ライフサイクルコストの縮減を意識して、必要な長寿命化を実施していきます。</t>
  </si>
  <si>
    <t>・ユニバーサルデザイン７原則である「公平性」「自由度」「単純性」「分かりやすさ」「安全性」「省体力」「スペースの確保」を踏まえ、エレベーターや自動ドア、高さの異なる手摺りの設置、ピクトグラムを使った案内表示などを考慮した施設整備を行います。
・「ユニバーサルデザイン2020行動計画」におけるユニバーサルデザインの街づくりの考え方を踏まえ、障害のある人や高齢者など、すべての利用者がストレスなく快適に利用できる施設を目指し、多目的トイレの設置や段差の解消、スロープの設置といったバリアフリー化を意識した施設整備を行います。</t>
  </si>
  <si>
    <t>・公共施設等の将来の更新費用を試算した結果、そのため財源が不足していることが明確となりました。公共施設の総量縮減だけで、財政面の負担を解消できるわけではありませんが、そう施設保有量について、可能な限り最適化を進めていきます。
・公共施設保有量の最適化にあたっては、既存の公共施設が担う行政サービスを極力維持しつつ機能集約等を含め検討していきます。
・当該サービスが公共施設等でなければ提供不可能か、民間に代替できないかなど、公共施設等とサービスの関係について十分に留意して検討します。
・維持管理経費削減等の効果的な施策として、将来的な近隣自治体との広域連携の可能性も視野に入れた施設管理を検討します。</t>
  </si>
  <si>
    <t>計画策定時（H28）の総延床面積の15％を計画期間（30年間）で縮減する。</t>
  </si>
  <si>
    <t>・公共施設マネジメントシステムと公会計管理台帳を連携させ、地方公会計制度の財務諸表や財産に関する調書とも整合性を図ることで、一連の資産データに基づくマネジメントを進めていきます。</t>
  </si>
  <si>
    <t>・維持管理経費削減等の効果的な施策として、将来的な近隣自治体との広域連携の可能性も視野に入れた施設管理を検討します。</t>
  </si>
  <si>
    <t>計画の推進にあたり、各種計画の内容が実行されたかを評価し、この結果に基づき公共施設等総合管理計画の改訂を行います。社会情勢及び経済情勢の変化に柔軟に対応するため5年おきに見直しを行います。</t>
  </si>
  <si>
    <t>各施設類型ごとに「保有施設」「現状や課題に関する基本認識」「管理に関する基本的な考え方」をまとめている。</t>
  </si>
  <si>
    <t>除却(R1～R5)</t>
    <rPh sb="0" eb="2">
      <t>ジョキャク</t>
    </rPh>
    <phoneticPr fontId="1"/>
  </si>
  <si>
    <t>「人口ビジョン」による目標人口は以下のとおり。
総人口：5.6万人(0.7倍)
老年人口：2.5万人(1.1倍)
生産年齢人口：3.5万人(0.6倍)
年少人口：0.5万人(0.6倍)</t>
  </si>
  <si>
    <t>【公共施設(R3時点)】
19.1万㎡
【インフラ(R3時点)】
市道：841,569ｍ
橋梁(橋長15ｍ以上)：27橋
橋梁(橋長15ｍ未満)：191橋
横断歩道橋：1橋
汚水管きょ(公共下水道)：335,522ｍ
雨水管きょ(公共下水道)：90,201m
雨水管きょ(農業集落排水)：9,091m
雨水ポンプ場：1箇所(707㎡)
汚水ポンプ場：1箇所(572㎡)
農業集落排水処理場：1箇所
準用河川
街区公園：95箇所
地区公園：3箇所
近隣公園：9箇所
運動公園：1箇所
風致公園：1箇所
都市緑地：25箇所
その他の公園：4箇所
その他の緑地：4箇所</t>
    <rPh sb="78" eb="80">
      <t>オウダン</t>
    </rPh>
    <rPh sb="80" eb="83">
      <t>ホドウキョウ</t>
    </rPh>
    <rPh sb="85" eb="86">
      <t>ハシ</t>
    </rPh>
    <rPh sb="87" eb="90">
      <t>オスイカン</t>
    </rPh>
    <rPh sb="93" eb="95">
      <t>コウキョウ</t>
    </rPh>
    <rPh sb="95" eb="98">
      <t>ゲスイドウ</t>
    </rPh>
    <rPh sb="109" eb="112">
      <t>ウスイカン</t>
    </rPh>
    <rPh sb="115" eb="117">
      <t>コウキョウ</t>
    </rPh>
    <rPh sb="117" eb="120">
      <t>ゲスイドウ</t>
    </rPh>
    <rPh sb="130" eb="133">
      <t>ウスイカン</t>
    </rPh>
    <rPh sb="136" eb="138">
      <t>ノウギョウ</t>
    </rPh>
    <rPh sb="138" eb="140">
      <t>シュウラク</t>
    </rPh>
    <rPh sb="140" eb="142">
      <t>ハイスイ</t>
    </rPh>
    <rPh sb="185" eb="187">
      <t>ノウギョウ</t>
    </rPh>
    <rPh sb="187" eb="189">
      <t>シュウラク</t>
    </rPh>
    <rPh sb="189" eb="191">
      <t>ハイスイ</t>
    </rPh>
    <rPh sb="191" eb="194">
      <t>ショリジョウ</t>
    </rPh>
    <rPh sb="196" eb="198">
      <t>カショ</t>
    </rPh>
    <rPh sb="199" eb="201">
      <t>ジュンヨウ</t>
    </rPh>
    <rPh sb="201" eb="203">
      <t>カセン</t>
    </rPh>
    <rPh sb="204" eb="206">
      <t>ガイク</t>
    </rPh>
    <rPh sb="206" eb="208">
      <t>コウエン</t>
    </rPh>
    <rPh sb="211" eb="213">
      <t>カショ</t>
    </rPh>
    <rPh sb="214" eb="216">
      <t>チク</t>
    </rPh>
    <rPh sb="216" eb="218">
      <t>コウエン</t>
    </rPh>
    <rPh sb="220" eb="222">
      <t>カショ</t>
    </rPh>
    <rPh sb="223" eb="225">
      <t>キンリン</t>
    </rPh>
    <rPh sb="225" eb="227">
      <t>コウエン</t>
    </rPh>
    <rPh sb="229" eb="231">
      <t>カショ</t>
    </rPh>
    <rPh sb="232" eb="234">
      <t>ウンドウ</t>
    </rPh>
    <rPh sb="234" eb="236">
      <t>コウエン</t>
    </rPh>
    <rPh sb="238" eb="240">
      <t>カショ</t>
    </rPh>
    <rPh sb="241" eb="243">
      <t>フウチ</t>
    </rPh>
    <rPh sb="243" eb="245">
      <t>コウエン</t>
    </rPh>
    <rPh sb="247" eb="249">
      <t>カショ</t>
    </rPh>
    <rPh sb="250" eb="252">
      <t>トシ</t>
    </rPh>
    <rPh sb="252" eb="254">
      <t>リョクチ</t>
    </rPh>
    <rPh sb="257" eb="259">
      <t>カショ</t>
    </rPh>
    <rPh sb="262" eb="263">
      <t>タ</t>
    </rPh>
    <rPh sb="264" eb="266">
      <t>コウエン</t>
    </rPh>
    <rPh sb="268" eb="270">
      <t>カショ</t>
    </rPh>
    <rPh sb="273" eb="274">
      <t>タ</t>
    </rPh>
    <rPh sb="275" eb="277">
      <t>リョクチ</t>
    </rPh>
    <rPh sb="279" eb="281">
      <t>カショ</t>
    </rPh>
    <phoneticPr fontId="1"/>
  </si>
  <si>
    <t>●財源の見込みを踏まえた将来の公共施設等を維持できる割合
　公共施設を維持するための経費は、令和4年度から計画最終年度である令和33(2051)年度までの間で548.17億円と試算しており、１年当たり約18.9億円の経費が必要となります。一方で、直近５年度の公共施設にかかる投資的経費決算額の平均である、12.65億円の財源を確保できたとしても、年間で6.25億円の財源が不足する見込みです。
　公共施設とインフラの性格の違いを考慮した場合、インフラは市民生活や経済活動を支える重要な施設であり、「施設維持」が基本的な選択となるため、公共施設のみ、令和3(2021)年度の延べ床面積を基準として、令和33(2051)年度までに延べ床面積を30％削減するという指標を設定しています。
●将来の人口見通しを踏まえた公共施設等の在り方
令和32(2050)年における本市の人口は50,979人と推計されており、令和4(2022)年4月1日の住民基本台帳人口の76,009人と比較すると、25,030人減少することが予想され、人口1人当たりの延床面積を現状維持とすると、施設総量を32.9％削減する必要があります。</t>
    <rPh sb="31" eb="35">
      <t>コウキョウシセツ</t>
    </rPh>
    <rPh sb="36" eb="38">
      <t>イジ</t>
    </rPh>
    <rPh sb="43" eb="45">
      <t>ケイヒ</t>
    </rPh>
    <rPh sb="47" eb="49">
      <t>レイワ</t>
    </rPh>
    <rPh sb="50" eb="52">
      <t>ネンド</t>
    </rPh>
    <rPh sb="54" eb="56">
      <t>ケイカク</t>
    </rPh>
    <rPh sb="56" eb="60">
      <t>サイシュウネンド</t>
    </rPh>
    <rPh sb="63" eb="65">
      <t>レイワ</t>
    </rPh>
    <rPh sb="73" eb="75">
      <t>ネンド</t>
    </rPh>
    <rPh sb="78" eb="79">
      <t>アイダ</t>
    </rPh>
    <rPh sb="89" eb="91">
      <t>シサン</t>
    </rPh>
    <rPh sb="120" eb="122">
      <t>イッポウ</t>
    </rPh>
    <rPh sb="174" eb="176">
      <t>ネンカン</t>
    </rPh>
    <rPh sb="181" eb="183">
      <t>オクエン</t>
    </rPh>
    <rPh sb="184" eb="186">
      <t>ザイゲン</t>
    </rPh>
    <rPh sb="187" eb="189">
      <t>フソク</t>
    </rPh>
    <rPh sb="191" eb="193">
      <t>ミコ</t>
    </rPh>
    <rPh sb="227" eb="231">
      <t>シミンセイカツ</t>
    </rPh>
    <rPh sb="232" eb="236">
      <t>ケイザイカツドウ</t>
    </rPh>
    <rPh sb="237" eb="238">
      <t>ササ</t>
    </rPh>
    <rPh sb="240" eb="242">
      <t>ジュウヨウ</t>
    </rPh>
    <rPh sb="243" eb="245">
      <t>シセツ</t>
    </rPh>
    <rPh sb="250" eb="252">
      <t>シセツ</t>
    </rPh>
    <rPh sb="252" eb="254">
      <t>イジ</t>
    </rPh>
    <rPh sb="256" eb="259">
      <t>キホンテキ</t>
    </rPh>
    <rPh sb="260" eb="262">
      <t>センタク</t>
    </rPh>
    <rPh sb="275" eb="277">
      <t>レイワ</t>
    </rPh>
    <rPh sb="284" eb="286">
      <t>ネンド</t>
    </rPh>
    <rPh sb="287" eb="288">
      <t>ノ</t>
    </rPh>
    <rPh sb="289" eb="292">
      <t>ユカメンセキ</t>
    </rPh>
    <rPh sb="293" eb="295">
      <t>キジュン</t>
    </rPh>
    <rPh sb="299" eb="301">
      <t>レイワ</t>
    </rPh>
    <rPh sb="309" eb="311">
      <t>ネンド</t>
    </rPh>
    <rPh sb="314" eb="315">
      <t>ノ</t>
    </rPh>
    <rPh sb="316" eb="319">
      <t>ユカメンセキ</t>
    </rPh>
    <rPh sb="323" eb="325">
      <t>サクゲン</t>
    </rPh>
    <rPh sb="330" eb="332">
      <t>シヒョウ</t>
    </rPh>
    <rPh sb="333" eb="335">
      <t>セッテイ</t>
    </rPh>
    <rPh sb="367" eb="369">
      <t>レイワ</t>
    </rPh>
    <rPh sb="377" eb="378">
      <t>ネン</t>
    </rPh>
    <rPh sb="382" eb="384">
      <t>ホンシ</t>
    </rPh>
    <rPh sb="385" eb="387">
      <t>ジンコウ</t>
    </rPh>
    <rPh sb="394" eb="395">
      <t>ニン</t>
    </rPh>
    <rPh sb="396" eb="398">
      <t>スイケイ</t>
    </rPh>
    <rPh sb="404" eb="406">
      <t>レイワ</t>
    </rPh>
    <rPh sb="413" eb="414">
      <t>ネン</t>
    </rPh>
    <rPh sb="415" eb="416">
      <t>ガツ</t>
    </rPh>
    <rPh sb="417" eb="418">
      <t>ニチ</t>
    </rPh>
    <rPh sb="419" eb="423">
      <t>ジュウミンキホン</t>
    </rPh>
    <rPh sb="423" eb="427">
      <t>ダイチョウジンコウ</t>
    </rPh>
    <rPh sb="434" eb="435">
      <t>ニン</t>
    </rPh>
    <rPh sb="436" eb="438">
      <t>ヒカク</t>
    </rPh>
    <rPh sb="448" eb="449">
      <t>ニン</t>
    </rPh>
    <rPh sb="449" eb="451">
      <t>ゲンショウ</t>
    </rPh>
    <rPh sb="456" eb="458">
      <t>ヨソウ</t>
    </rPh>
    <rPh sb="461" eb="463">
      <t>ジンコウ</t>
    </rPh>
    <rPh sb="464" eb="465">
      <t>ニン</t>
    </rPh>
    <rPh sb="465" eb="466">
      <t>アタ</t>
    </rPh>
    <rPh sb="469" eb="470">
      <t>ノ</t>
    </rPh>
    <rPh sb="470" eb="473">
      <t>ユカメンセキ</t>
    </rPh>
    <rPh sb="474" eb="478">
      <t>ゲンジョウイジ</t>
    </rPh>
    <rPh sb="483" eb="487">
      <t>シセツソウリョウ</t>
    </rPh>
    <rPh sb="493" eb="495">
      <t>サクゲン</t>
    </rPh>
    <rPh sb="497" eb="499">
      <t>ヒツヨウ</t>
    </rPh>
    <phoneticPr fontId="13"/>
  </si>
  <si>
    <t>【公共施設】
施設の標準耐用年数で更新していく「従来型」で 維持管理・更新等していった場合の費用を試算しています。
試算の結果、計画最終年度である令和33（2051）年度までに必要な費用は 548.17億円 、年間平均で18.90 億円となっており、令和３（ 2021) 年度までの５年間に掛かった 公共施設の維持補修費及び投資的経費の年間平均12.65億円と比較すると、年間6.25億円不足することが試算されています。
【インフラ】
施設の標準耐用年数で更新していく「従来型」で維持管理・更新等をしていった場合の費用を試算しています。
試算の結果、計画最終年度である令和33(2051）年度までに必要な費用は291.15億円、年間平均で10.04億円となっており、令和３(2021) 年度までの５年間に掛かったインフラの維持補修費及び投資的経費の年間平均6.62億円と比較すると、年間3.42億円不足することが試算されています。</t>
    <rPh sb="1" eb="3">
      <t>コウキョウ</t>
    </rPh>
    <rPh sb="3" eb="5">
      <t>シセツ</t>
    </rPh>
    <rPh sb="343" eb="344">
      <t>ネン</t>
    </rPh>
    <phoneticPr fontId="13"/>
  </si>
  <si>
    <t>【公共施設】
対象施設を計画期間まで、「従来型」で維持していった場合に必要な改修・更新費用は、総額548.17億円、年間平均で 18.90 億円要すると試算されてい るのに対し、「従来型」同様に、対象施設を計画期間まで長寿命化した「長寿命化型」で維持していった場合に必要な改修・更新費用は、総額368.98 億円、年間平均で 12.72億円と試算されており、総額で 179.19億円、年間平均6.18億円の削減効果があります 。
【インフラ】
対象施設を計画期間まで、「従来型」で維持していった場合に必要な改修・更新費用は、総額29 1.15億円、年間平均で 10. 04 億円要すると試算されてい るのに対し、 施設分類ごとに検討を加え、点検・診断等の結果から、緊急性の高い施設に予算の投入を 絞るなど の 対策を施した「長寿命化型」で 対象施設を計画期間まで維持していった場合に必要な改修・更新費用は、総額100.09億円、年間平均で3.45億円と試算されており、総額で191.06億円、年間平均6.59億円の削減効果があります。この試算では、令和３（2021）年度までの５年間に掛かったインフラの維持補修費及び投資的経費の年間平均6. 62億円 で維持することが可能となります。</t>
    <rPh sb="1" eb="3">
      <t>コウキョウ</t>
    </rPh>
    <rPh sb="3" eb="5">
      <t>シセツ</t>
    </rPh>
    <phoneticPr fontId="13"/>
  </si>
  <si>
    <t>目標使用年数や改修更新周期を目標に、「予防保全型」を基本としながら、施設の長寿命化に向けて、長寿命化改修を行っていきます。</t>
    <rPh sb="0" eb="6">
      <t>モクヒョウシヨウネンスウ</t>
    </rPh>
    <rPh sb="7" eb="9">
      <t>カイシュウ</t>
    </rPh>
    <rPh sb="9" eb="13">
      <t>コウシンシュウキ</t>
    </rPh>
    <rPh sb="14" eb="16">
      <t>モクヒョウ</t>
    </rPh>
    <rPh sb="19" eb="23">
      <t>ヨボウホゼン</t>
    </rPh>
    <rPh sb="23" eb="24">
      <t>ガタ</t>
    </rPh>
    <rPh sb="26" eb="28">
      <t>キホン</t>
    </rPh>
    <rPh sb="34" eb="36">
      <t>シセツ</t>
    </rPh>
    <rPh sb="37" eb="38">
      <t>チョウ</t>
    </rPh>
    <rPh sb="38" eb="41">
      <t>ジュミョウカ</t>
    </rPh>
    <rPh sb="42" eb="43">
      <t>ム</t>
    </rPh>
    <rPh sb="46" eb="47">
      <t>チョウ</t>
    </rPh>
    <rPh sb="47" eb="50">
      <t>ジュミョウカ</t>
    </rPh>
    <rPh sb="50" eb="52">
      <t>カイシュウ</t>
    </rPh>
    <rPh sb="53" eb="54">
      <t>オコナ</t>
    </rPh>
    <phoneticPr fontId="13"/>
  </si>
  <si>
    <t>企画部門が、各公共施設の設備等の劣化状況や稼働状況などについて、施設所管課と協議を行い、管理情報を整理及び公共施設マネジメントの統括を行う。
また、管財・財政部門及び営繕部門と各施設の情報を共有することで、庁内の連携の強化を図る。
その他、公共施設等マネジメント戦略会議を設置し、幅広い視点から、施設の有効活用や全体最適化の検討を行う。</t>
  </si>
  <si>
    <t xml:space="preserve">●公共施設
　官と民が役割分担をして公共サービスを提供していくため、公共施設の整備、更新、維持管理及び運営に民間事業者の資金やノウハウを活用するＰＦＩ等の検討及び導入を図ります。
　また、今後も民間事業者のノウハウを活用し、市民ニーズに対応したより効果的・効率的なサービスを提供することを目的に、指定管理者制度の導入を推進します。
●インフラ
　「包括管理」や「指定管理者制度」、「PFI手法」など、施設の維持管理や整備に係る民間資金・活力を取り入れる手法について調査研究を行い、効果的・効率的な維持管理につながる手法の導入を推進します。
</t>
    <rPh sb="175" eb="177">
      <t>ホウカツ</t>
    </rPh>
    <rPh sb="177" eb="179">
      <t>カンリ</t>
    </rPh>
    <rPh sb="182" eb="184">
      <t>シテイ</t>
    </rPh>
    <rPh sb="184" eb="187">
      <t>カンリシャ</t>
    </rPh>
    <rPh sb="187" eb="189">
      <t>セイド</t>
    </rPh>
    <rPh sb="195" eb="197">
      <t>シュホウ</t>
    </rPh>
    <rPh sb="201" eb="203">
      <t>シセツ</t>
    </rPh>
    <rPh sb="204" eb="206">
      <t>イジ</t>
    </rPh>
    <rPh sb="206" eb="208">
      <t>カンリ</t>
    </rPh>
    <rPh sb="209" eb="211">
      <t>セイビ</t>
    </rPh>
    <rPh sb="212" eb="213">
      <t>カカ</t>
    </rPh>
    <rPh sb="214" eb="216">
      <t>ミンカン</t>
    </rPh>
    <rPh sb="216" eb="218">
      <t>シキン</t>
    </rPh>
    <rPh sb="219" eb="221">
      <t>カツリョク</t>
    </rPh>
    <rPh sb="222" eb="223">
      <t>ト</t>
    </rPh>
    <rPh sb="224" eb="225">
      <t>イ</t>
    </rPh>
    <rPh sb="227" eb="229">
      <t>シュホウ</t>
    </rPh>
    <rPh sb="233" eb="235">
      <t>チョウサ</t>
    </rPh>
    <rPh sb="235" eb="237">
      <t>ケンキュウ</t>
    </rPh>
    <rPh sb="238" eb="239">
      <t>オコナ</t>
    </rPh>
    <rPh sb="241" eb="244">
      <t>コウカテキ</t>
    </rPh>
    <rPh sb="245" eb="248">
      <t>コウリツテキ</t>
    </rPh>
    <rPh sb="249" eb="251">
      <t>イジ</t>
    </rPh>
    <rPh sb="251" eb="253">
      <t>カンリ</t>
    </rPh>
    <rPh sb="258" eb="260">
      <t>シュホウ</t>
    </rPh>
    <rPh sb="261" eb="263">
      <t>ドウニュウ</t>
    </rPh>
    <rPh sb="264" eb="266">
      <t>スイシン</t>
    </rPh>
    <phoneticPr fontId="1"/>
  </si>
  <si>
    <t>●公共施設
　施設の安全性の確保や施設の状態を確認するため、日常点検及び定期点検を基本に、必要に応じて臨時点検や診断等を実施して施設の安全性を確認するとともに、その履歴を集積・蓄積し、計画的な維持管理・更新等を含む老朽化対策や本計画の見直しなどに活用していきます。
具体的には、「龍ケ崎市公共施設の適正管理に関する規則」に規定する「公共施設点検マニュアル」及び「公共施設点検チェックシート」に基づく点検等を行 っていきます。
●インフラ
　道路、下水道等のインフラ種別により定期的な点検・診断を行うこととしています。</t>
    <rPh sb="220" eb="222">
      <t>ドウロ</t>
    </rPh>
    <rPh sb="223" eb="227">
      <t>ゲスイドウトウ</t>
    </rPh>
    <rPh sb="232" eb="234">
      <t>シュベツ</t>
    </rPh>
    <rPh sb="247" eb="248">
      <t>オコナ</t>
    </rPh>
    <phoneticPr fontId="13"/>
  </si>
  <si>
    <t>●公共施設
　損傷が軽微である早期段階に予防的な修繕等を実施することにより、施設 （建物）の 機能の保持・回復を図る管理手法である「予防保全型」の維持管理 を基本に、施設 （建物)の状態や築年数、将来的な更新の有無等を考慮し、施設 （建物)の機能や性能に 関する明らかな不都合が生じてから修繕を行う管理手法である「事後保全型」の維持管理を併用しながら 、点検・診断の結果や工事履歴等の施設情報を基に最適な手法を選択し、トータルコストの縮減・平準化を目指します。
●インフラ
　施設の劣化状況や動作状況の確認を行い、その状態に応じて対策を行う管理手法である「状態監視保全」や、施設の特性に応じて予め定めた周期により対策を行う管理手法である「時間計画保全」を基本に、計画的な維持管理 と維持管理コストの縮減を図ります。
また、維持管理・更新等を行う際は、耐久性など施設の安全性に配慮した上で、費用対効果などを総合的に判断し、長寿命化やコストの縮減につながる「維持管理が容易な構造」や「新技術」の採用に努めます。</t>
  </si>
  <si>
    <t>公共施設は、日常利用に加え、多くが指定避難所として指定されるなど 、地域の防災拠点として、 災害時に市民の生命や財産を守る重要な役割を担っています。このため、日常的な点検・診断等の実施により 、日々施設の安全性を確認するとともに、 大規模改修等を行う際は、本市の「地域防災計画」や「国土強靭化計画」 などの災害対策関連計画を踏まえ、災害時の拠点施設としての耐震性能の維持・向上のほか、発電設備や給水設備等のライフラインの確保に関する機能の維持・向上に努めます。
なお、点検等により高度の危険性が認められた施設 （建物)については、応急修繕を行うとともに、速やかに設（建物)の持つ社会的役割（機能）や利用状況等を勘案した上で総合的な判断を行い、 施設の更新・廃止や 他施設への多機能化・複合化などの判断を行います。</t>
  </si>
  <si>
    <t>当市では 耐震補強が必要な公共施設は実質ゼロである。</t>
    <rPh sb="0" eb="2">
      <t>トウシ</t>
    </rPh>
    <phoneticPr fontId="13"/>
  </si>
  <si>
    <t>目標使用年数が80年の施設（建物)は、建設から20年と60年に機能を回復する「大規模改修」を行い、中間の40年に機能面の向上を含む「長寿命化改修」、80年で「更新」を行うことを基本とします。
また、目標使用年数が50年の施設（建物)は、「長命化改修」は行わず、中間の25年に「大規模改修」のみを行い、50年で「更新」を行うことを基本とします。</t>
  </si>
  <si>
    <t>「ユニバーサルデザイン2020行動計画」（平成29年２月20日ユニバーサルデザイン2020関係閣僚会議決定）におけるユニバーサルデザインの街づくりの考え方を踏まえ、施設（建物の改修等を行う際には、ユニバーサルデザインの導入を推進します。</t>
  </si>
  <si>
    <t>施設（建物)の改修等を行う際には、温室効果ガスの排出量と吸収量の均衡を目指し、温室効果ガスの排出を実質的にゼロにする「 カーボンニュートラル 」の考え方 を踏まえ、 費用対効果を考慮しながら、 ＺＥＢ（ ZEB Ready 相当）を目指して創エネルギー技術及び省エネルギー技術（パッシブ技術、アクティブ技術）の導入を検討します。</t>
  </si>
  <si>
    <t>「施設（建物）＝機能 （行政サービス)」という固定観念を持たず、市全体のバランスや地域特性に配慮しながら、「あるべき機能（行政サービス水準）の検討」や「効果的・効率的な事業運営」の考え方を基本に、 フラットな視点で必要な機能や適正な施設 配置・規模等の検討を行い、施設（建物）と機能（行政サービス）の組み合わせを最適化していきます。
なお、最適化により余剰施設が生じた場合には、土地や建物の民間事業者等への売却による財源確保に努めるとともに、利用見込みの無い施設（建物）については、 計画的に解体・撤去（除却）を行うなど、 遊休資産の適切な処分及び除却を推進します。</t>
  </si>
  <si>
    <t>令和(2021) 年度末時点の延床面積を基準として、見直し後の計画開始年度である令和５（2023）年度から30 ％削減</t>
  </si>
  <si>
    <t>統一的な基準による財務書類を作成する上で必要な固定資産台帳を毎年度適切に更新していくとともに、点検・診断や 詳細な 維持管理・更新等の履歴など、公共施設マネジメントに 資する情報を必要に応じて追加 するなど、公共施設保全マネジメントシステム（ＢＩＭＭＳ）と住み分けしながら両者を紐付けることにより、保有する公共施設に関する情報の管理を効率的に行い、効果的・効率的な対策の検討に活用します。</t>
  </si>
  <si>
    <t>余剰施設が生じた場合には、土地や建物の民間事業者等への売却による財源確保に努めるとともに利用見込みの無い施設（建物）ついては、 計画的に解体・撤去（除却）を行うなど、遊休資産の適切な処分及び除却を推進します。</t>
  </si>
  <si>
    <t>これからは、「無いから造る」ではなく、「 国や他の自治体が管理する施設を使用する」、「他の自治体と一緒に造って使用する」というような発想が必要になります。 国や複数の自治体とお互いに 公共施設の機能を補完し合っていけるよう、国が管理する施設の活用や近隣自治体との広域連携の推進について検討します。</t>
  </si>
  <si>
    <t>公共施設等のマネジメントを着実に進めていくためには，ＰＤＣＡサイクル （計画実行点検改善のサイクル）を活用した業務サイクルを定着させることが重要となります。業務サイクルは、最初に本計画に基づき、公共施設については「公共施設再編成の行動計画」や「個別施設計画」、インフラについては「個別施設計画」を策定し、次にこれらの計画に基づく取組を行いながら、年に１回を目途に進捗状況の評価を実施します。</t>
  </si>
  <si>
    <t>施設分類ごとの現状や特性に応じた基本方針を示す。</t>
    <rPh sb="0" eb="2">
      <t>シセツ</t>
    </rPh>
    <rPh sb="2" eb="4">
      <t>ブンルイ</t>
    </rPh>
    <rPh sb="7" eb="9">
      <t>ゲンジョウ</t>
    </rPh>
    <rPh sb="10" eb="12">
      <t>トクセイ</t>
    </rPh>
    <rPh sb="13" eb="14">
      <t>オウ</t>
    </rPh>
    <rPh sb="16" eb="18">
      <t>キホン</t>
    </rPh>
    <rPh sb="18" eb="20">
      <t>ホウシン</t>
    </rPh>
    <rPh sb="21" eb="22">
      <t>シメ</t>
    </rPh>
    <phoneticPr fontId="13"/>
  </si>
  <si>
    <t xml:space="preserve">令和5年度
・新学校給食センター建設工事完了
・新保健福祉施設の建設工事開始
・旧城南中学校公募型プロポーザル実施
・旧佐貫中央第２駐輪場跡地活用検討開始
など
</t>
    <rPh sb="3" eb="5">
      <t>ネンド</t>
    </rPh>
    <rPh sb="7" eb="8">
      <t>シン</t>
    </rPh>
    <rPh sb="8" eb="10">
      <t>ガッコウ</t>
    </rPh>
    <rPh sb="10" eb="12">
      <t>キュウショク</t>
    </rPh>
    <rPh sb="16" eb="18">
      <t>ケンセツ</t>
    </rPh>
    <rPh sb="18" eb="20">
      <t>コウジ</t>
    </rPh>
    <rPh sb="20" eb="22">
      <t>カンリョウ</t>
    </rPh>
    <rPh sb="24" eb="27">
      <t>シンホケン</t>
    </rPh>
    <rPh sb="27" eb="29">
      <t>フクシ</t>
    </rPh>
    <rPh sb="29" eb="31">
      <t>シセツ</t>
    </rPh>
    <rPh sb="32" eb="34">
      <t>ケンセツ</t>
    </rPh>
    <rPh sb="34" eb="36">
      <t>コウジ</t>
    </rPh>
    <rPh sb="36" eb="38">
      <t>カイシ</t>
    </rPh>
    <rPh sb="40" eb="41">
      <t>キュウ</t>
    </rPh>
    <rPh sb="41" eb="43">
      <t>ジョウナン</t>
    </rPh>
    <rPh sb="43" eb="46">
      <t>チュウガッコウ</t>
    </rPh>
    <rPh sb="46" eb="49">
      <t>コウボガタ</t>
    </rPh>
    <rPh sb="55" eb="57">
      <t>ジッシ</t>
    </rPh>
    <rPh sb="69" eb="71">
      <t>アトチ</t>
    </rPh>
    <rPh sb="71" eb="73">
      <t>カツヨウ</t>
    </rPh>
    <rPh sb="73" eb="75">
      <t>ケントウ</t>
    </rPh>
    <rPh sb="75" eb="77">
      <t>カイシ</t>
    </rPh>
    <phoneticPr fontId="13"/>
  </si>
  <si>
    <t>・総人口はH12の4.7万人をピークに減少。R27にはR2から29%減の3万人に減少。
・年少人口：H22、14.3%⇒R27、10.2%に減少。
・高齢人口：H22、21.7%⇒R27、38.9%に増加。</t>
  </si>
  <si>
    <t>平成26年</t>
    <rPh sb="0" eb="2">
      <t>ヘイセイ</t>
    </rPh>
    <rPh sb="4" eb="5">
      <t>ネン</t>
    </rPh>
    <phoneticPr fontId="3"/>
  </si>
  <si>
    <t>【公共施設】H26末：113施設　139,975㎡
【インフラ】H26末：道路1,040km、橋梁320橋、
上水道425.1km、下水道105km、公園11箇所 365,736㎡</t>
  </si>
  <si>
    <t>○人口動向を踏まえた市民ニーズへの対応
　人口減少及び少子高齢化に伴う市民ニーズの変化を適切に見極める必要がある。
○厳しさを増す財政状況への対応
　生産年齢人口減少に伴う税収の減少が懸念されるため、公共施設等の更新費用等の削減のほか、限られた財源を効果的に活用する必要がある。
○施設の老朽化への対応
　建築後30年以上経過した施設が60.8%を占めているため、長寿命化等を計画的に実施し、老朽化による市民サービスの低下を防ぐ必要がある。</t>
  </si>
  <si>
    <t>【10年間】約503億円
【30年間】約1417億円</t>
  </si>
  <si>
    <t>【10年間】約337億円
【30年間】約985億円</t>
  </si>
  <si>
    <t>【10年間】約166億円
【30年間】約432億円</t>
  </si>
  <si>
    <t>①公共施設マネジメント戦略会議
（市長をトップとする部長級からなる意思決定機関）
②公共施設マネジメント推進委員会
（副市長をトップとする課長からなる方針案決定機関）
③公共施設マネジメントワーキンググループ
（担当者レベルで個別事項の協議を行う。）
（例）
②・③で公共施設等の今後の方針等を検討し、①で決定する。</t>
  </si>
  <si>
    <t>民間活用による効果が期待できる施設について、PPP/PFIの導入を検討し、民間企業の資金やノウハウを活用し、事業の効率化や行政サービスの充実を図ります。</t>
  </si>
  <si>
    <t>点検・診断に当たっては、今後も維持していく施設を対象として「法定点検」と「自主点検」を組み合わせて実施することにより、建物や設備の機能を適正に維持していくことを基本とします。</t>
  </si>
  <si>
    <t>・適切な修繕の実施による機能の維持
・効率的な施設の配置及び運営
・トータルコストの削減
・脱炭素化の推進
・バランスや長期利用に配慮した施設整備</t>
  </si>
  <si>
    <t>点検・診断の結果、劣化状況などから危険性が認められた施設については、安全確保の措置を行ったうえで、施設の利用状況や優先度を踏まえ、方針を決定します。</t>
  </si>
  <si>
    <t>耐震化未実施の施設については、施設の耐用年数や老朽度を考慮し、更新または耐震化の判断を早急に行います。</t>
  </si>
  <si>
    <t>今後も継続して保有していく施設のうち、建築後30年を経過しているものについては、劣化診断を実施するとともに、診断結果を踏まえ、大規模改修時に長寿命化を併せて実施することで、ライフサイクルコストの削減を図ります。</t>
  </si>
  <si>
    <t>公共施設等の改修や更新等を行う際には、市民ニーズや関係法令等におけるユニバーサルデザインの街づくりの考え方を踏まえ、障害の有無、年齢、性別、人種等に関わらず、誰もが利用しやすいようユニバーサルデザインの対応に努めます。</t>
  </si>
  <si>
    <t>施設の更新に当たり、ZEB化など脱炭素化に向けた省エネ・再エネ・蓄エネ設備の導入促進等、環境へ配慮した取組を推進します。</t>
  </si>
  <si>
    <t>全ての公共施設を対象に、機能や利用状況等を考慮したうえで、市が保有する必要性を検討し、機能の集約や統廃合、複合化を積極的に行うことを基本とし、計画的に総量の削減を行いつつ、市民がより利用しやすい施設となるよう最適化を図ります。</t>
  </si>
  <si>
    <t>【公共施設】
Ⅱ今後30年間で現在の公共施設の延床面積ベースで30％削減
Ⅲ年間で約５億円削減
Ⅳ年間12億円以内</t>
  </si>
  <si>
    <t>一元化されたデータを庁内で共有し、施設を評価するためのシステムを導入するとともに、公有財産台帳や固定資産台帳などとの連携を図り、全庁的、横断的かつ効率的な管理・運営に努めます。</t>
  </si>
  <si>
    <t>施設の統合や廃止により生じる跡地は、売却等の処分を積極的に行い、将来的に維持していく施設の維持管理や更新のための財源とします。</t>
  </si>
  <si>
    <t>近隣市町との広域的な連携による公共施設の相互利用や、民間との連携による民間施設の活用なども検討します。</t>
  </si>
  <si>
    <t>ロードマップを作成し、公共施設マネジメント戦略会議にて各施設における具体的な取組みを指示。その後、各課で事業の検討及び事業を実施する。進捗状況を各課のヒアリング等で確認・評価を行い、次年度のロードマップの見直しを行う。</t>
  </si>
  <si>
    <t>各施設類ごとに「保有施設」、「現状と課題」、「基本方針」をまとめている。</t>
  </si>
  <si>
    <t>・遊休資産の売却（随時）
・市有地資産活用に係るサウンディング型市場調査（R3）
・庁舎トライアル・サウンディング（R5～）</t>
  </si>
  <si>
    <t>総人口は2004年をピークに減少傾向。
2056年には約20％減少見込み。生産年齢人口は約32％減少見込み。</t>
  </si>
  <si>
    <t>【公共施設等】（R2.3.31）
22.5万㎡
【インフラ】（R3.3.31）
道路実延長1,476㎞，道路面積6,351㎢，橋りょう469橋・4,353ｍ，27,578㎡，上下水道管路620㎞，下水道管路125㎞（特定公共下水道14㎞，農村集落排水75㎞，都市下水路5㎞），都市公園40か所・359㎢</t>
  </si>
  <si>
    <t>【人口構造を踏まえた市民ニーズへの対応】
　本市の人口は，全国的な傾向と同様に人口減少と少子高齢化が進行し，平成16年の67,551人をピークに減少傾向に転じており，関東・東北豪雨による影響も大きく，平成27年10月に行った国勢調査では64,483人と平成16年と比較して10％程度減少し，今後さらに人口構造が大きく変化する見込みとなっています。
　適正な公共サービスが継続できるよう，市民ニーズに対応した最適な公共施設の規模を検討する時期に来ています。今後の時代の変化に則した公共サービスを提供する必要があります。
【公共施設等の老朽化への対応】
　本市の公共施設は，144施設，延床面積約23万㎡となっていますが，そのうち約50％が建築後30年以上経過した施設となっています。こうした契約時期を迎える公共施設等が多くなることから，財政負担が大きくなることが懸念されます。このまま，今までのような同じ水準で公共施設等を維持し続けることは困難になる見込みで，選択と集中による最適な公共施設の総量，規模，配置を検討する必要があります。
【厳しさを増す財政状況への対応】
　今後，生産年齢人口の減少に伴う税収減が懸念されています。また、義務的経費が増加する見込みであり，公共施設等の更新，維持管理に必要な投資的経費の確保が難しくなることが想定されます。
　限られた財源を効果的に活用していくために，中長期的な視野で最適な公共施設等の更新，維持管理・運営を行う必要があります。</t>
  </si>
  <si>
    <t>【公共施設】
計画期間40年の更新費用総額約890億円
年平均約22.2億円</t>
  </si>
  <si>
    <t>【公共施設】
計画期間40年の更新費用総額約569.3億円
年平均約14.9億円</t>
  </si>
  <si>
    <t>【公共施設】
計画期間40年の効果額総計約290.6億円
年平均約7.2億円</t>
  </si>
  <si>
    <t>これまでの所管課単位の「部分最適化」から，市全体における「全体最適化」を行うための全庁的な取り組み体制を構築する。
公共施設等の情報の一元管理や公共施設の統廃合についての調整，方針の改訂や目標の見直し等を行う機能を持った新たな組織として，平成２９年４月行政経営課管財係を位置付け，平成３１年４月には資産管理課施設マネジメント係を新設した。また，公共施設マネジメントに関する明確な意思決定機関として，公共施設等運用戦略会議及び公共施設運用推進委員会を令和元年度に設置した。</t>
  </si>
  <si>
    <t>民間活用の効果が期待できる施設については，ＰＰＰやＰＦＩの導入を最優先に検討し，民間企業に資金やノウハウを活用することで，事業の効率化や公共サービスの充実を図る。
さらに，今後の社会情勢の変化を的確に判断し，積極的に外部から資金やノウハウを調達することで，行政運営から行政経営へ向けた取組を進める。</t>
  </si>
  <si>
    <t>【公共施設】
建築物や設備の老朽化に伴う機能損失を未然に防ぐため，施設管理者（指定管理者含む）による定期的な点検を行い，計画に基づいた維持管理，修繕を実施していく。
【インフラ資産】
一度敷設した道路や橋りょう，上下水道，下水道管を廃止して，総量を削減することは現実的ではありません。そのため，定期的な点検・診断結果から得られた施設の状態や対策履歴の情報を記録し，次期点検に活用するメンテナンスサイクルを構築する。</t>
  </si>
  <si>
    <t>【公共施設】
・既存施設の更新等を優先し，可能な限り新規整備の抑制に努める。
・新規整備を行うときは慎重に進め，柔軟な利活用が可能となるよう整備を行い，機能の複合化も検討する。
・施設の改修，更新にあたっては，機能性や効率性を重視するものとし，省エネ対応機器の導入等によりトータルコストの削減に努める。
・施設利用者の公平性と，提供したサービスに対する応分の負担を目的に，適正な受益者負担を原則とした施設使用料の料金体系を確立し，施設利用者に対して相応の負担を求める。
【インフラ】
・費用対効果や経済波及効果を考慮して，新設及び更新と維持保全をバランスよく実施する。また，整備や更新にあたっては，長期にわたって維持管理しやすい素材を使用する等の改善を図る。</t>
  </si>
  <si>
    <t>安全・安心に施設を使用できるように，事故が起こってから保守を行う「事後保全」から，機能低下の兆候を検出して，使用不可能な状態の前に補修等を行う「予防保全」に転換していく。</t>
  </si>
  <si>
    <t>耐震化未実施の施設については，「常総市耐震改修促進計画」に従い，施設の耐用年数や老朽化を考慮し，更新または耐震化の判断を早急に行う。</t>
  </si>
  <si>
    <t>【公共施設】
・定期点検や予防保全の結果を踏まえて改修を計画的に行うことにより，老朽化の進行を遅らせ，施設の機能低下を長期間にわたって抑えていくことで，維持管理費用の抑制と平準化を目指す。
・これから大規模改修の時期を迎える施設は，長寿命化を併せて実施することで長期的な維持管理コストの縮減を図る。
【インフラ資産】
・特性を考慮のうえ安全性や経済性を踏まえ，損傷が軽微な段階で予防的な修繕を行うことで，施設の長寿命化を図り，トータルコストの縮減を図る。</t>
  </si>
  <si>
    <t>施設の新設，更新及び修繕が必要になった際は，バリアフリー化・ユニバーサルデザイン化を推進し，時代や市民のニーズへの対応を図りながら，利用者の利便性と快適性の向上を図る。</t>
  </si>
  <si>
    <t>持続可能な社会の一環である脱炭素化社会の実現に貢献するため，2050年までに市内のCO₂排出量実質ゼロを目指す「ゼロカーボンシティ」の実現に向けて取り組む。太陽光発電や太陽熱利用などの再生可能エネルギー及び蓄電池システムを活用した設備の公共施設への導入，既存設備の省エネルギー型や温室効果ガスの排量の少ない機器への転換，木材利用の促進等を推進していく。</t>
  </si>
  <si>
    <t>類似サービスを有する民間施設がある公共施設については，民間施設の活用を検討する。</t>
  </si>
  <si>
    <t>今後40年間で公共施設の保有量（延床面積）を20％削減を目指す。</t>
  </si>
  <si>
    <t>施設データ等を一元管理し，庁内で共有する。また，施設を評価するためのシステムを導入するとともに,，公有財産台帳や固定資産台帳との連携を図り，全庁横断的かつ効率的な維持管理・運営に努める。</t>
  </si>
  <si>
    <t>【市民文化系施設】
・使用していない建物については，文化財としての価値観を見極めながら，今後の取り扱いについて関係部署と検討を進める。
【スポーツ・レクリエーション系施設】
・遊休化している施設については，解体し維持管理コストの削減するとともに，有効活用を図る。
【学校教育系施設】
・統合や複合化により生じる施設跡地は，売却や貸付けも含めて活用を検討する。
・公立幼稚園については，再編により生じた空き施設は解体し，資産の有効活用（売却，貸付等）を進める。
【子育て支援施設】
保育所については，多くの施設で老朽化が進んでいたため，令和２年度に３施設を小学校に移転・複合化し，１施設を民営化した。移転後の空き施設は解体し，資産の有効活用（売却，貸付等）を進める。</t>
  </si>
  <si>
    <t>近隣自治体施設の相互利用の可能性について検討する。</t>
  </si>
  <si>
    <t>ＰＤＣＡサイクルでフォローアップの実施。専任部署等が定期的にデータを更新することで継続的に施設の実態把握を可能とする効率的な仕組みを行う。</t>
  </si>
  <si>
    <t>毎年度</t>
    <rPh sb="0" eb="3">
      <t>マイネンド</t>
    </rPh>
    <phoneticPr fontId="1"/>
  </si>
  <si>
    <t>【市民文化系施設】
・集会施設のうち公民館や集会所，文化センター等の施設については，県内トップクラスの安心・安全なまちづくりを目指し，協働ガバナンスの土台を整えるため，各地域主体で管理・運営していくシステムの構築を検討します。
・地区ごとに配置されている特性を生かし，施設更新の際には，同様に地区ごとに配置されている学校や保育所，児童施設等との複合化を検討します。
・誰もがアクセスしやすいことが重要な施設でもあるため，複合化等による統廃合を検討する際には地理的な条件を考慮し，交通政策との連携に留意しながら検討します。
・使用していない建物については，文化財としての価値観を見極めながら，今後の取り扱いについて関係部署と検討を進めます。
【社会教育系施設】
・図書館については，水害の影響を受けて修復工事を行いましたが，今後の大規模な改修に備え，計画的に点検・診断，メンテナンスを行い，施設の長寿命化を行います。また，レファレンスサービスや図書資料の充実等サービス水準の向上に努めます。さらに，市民全体に利用していただけるよう利用率の向上を図ります。民間事業者の活力を活用した住民サービスの向上を目的に指定管理者の導入も検討します。
【スポーツ・レクリエーション系施設】
・市民が気軽にスポーツを親しむことのできる大会・教室，地域の特性を生かしたイベント開催や快適な利用環境の創出等により，利用率の向上を図ります。
・老朽化が進んでいるスポーツ・レクリエーション施設については，利用者の安全確保や施設延命の観点から，長寿命化を行う等計画的な修繕に努めます。
また，遊休化している施設については，解体し維持管理コストを削減するとともに，有効活用を図っていきます。
・あすなろの里については，施設が老朽化していることから，計画的な修繕に努めながら，更新の検討を進めます。
【学校教育系施設】
・小学校・中学校は，小規模校であっても，地域との密着度やその特色を生かしつつ，更に中長期的には人口減少や地域の実情等を総合的に勘案し，新たな学校編成も視野に入れながら魅力のある学校づくりを進めていきます。 
・小学校・中学校の再編検討の際は，各学校と同様に地区ごとに配置されている公民館や保育所，幼児・児童施設等との複合化も視野に入れます。 
・統合や複合化により生じる施設跡地は，売却や貸付けも含めた活用を検討します。
・公立幼稚園については，施設の老朽化が進んでいたため，再編を行い，令和２年度に２つの統合幼稚園を設置しました。再編により生じた空き施設は解体し，資産の有効活用（売却，貸付等）を進めていきます。
・学校給食センターについては，計画的に点検・診断，メンテナンスを行い，施設の長寿命化を行います。
【子育て支援施設】
・保育所については，多くの施設で老朽化が進んでいたため，令和２年度に３施設を小学校に移転・複合化し，１施設を民営化しました。移転後の空き施設は解体し，資産の有効活用（売却，貸付等）を進めていきます。
・児童クラブについては，学校施設と複合的に運営している施設が多いことから，子供たちの安全面からも，地区ごとに配置されている小学校等との複合化について検討します。
【保健・福祉施設】
・保健・福祉施設は，本市の重要な役割を担っており，今後，ニーズが高まることが考えられます。民間による同種機能の提供状況や提供可能性も踏まえ，サービス提供のあり方を検討します。
・保健施設，障害福祉施設については，計画的な改修の推進により施設の長寿命化を図りながら，窓口業務の一本化や同一施設における諸サービスの提供等市民の利便性の向上を念頭に，保健施設，福祉施設の複合化を検討します。
【行政系施設】
・市役所庁舎については，今後も行政サービスの拠点として活用されるため，計画的な点検及び修繕を実施し，施設の長寿命化を図ります。 
・消防施設については，防災拠点の整備も含め,消防団組織の活動の充実・環境整備に努めます。また，防災上重要な役割を担うため，適切な維持管理に努めます。
【公営住宅】
・平成31年3月に改訂した「常総市営住宅長寿命化計画」に基づき修繕を進めています。また，利用状況を踏まえながら，老朽化が進んでいる住宅については，統合等を検討します。
・耐用年数が経過した木造住宅については，施設の安全確保の観点から，他団地との統合や廃止を検討します。
・公営住宅の更新は原則行わず，市では施設を持たないように家賃補助や借上げ等を検討していきます。
【上水道・下水道施設】
・上水道施設の管理・運営については，安心・安全に上水が提供できるよう包括管理業務委託を検討し，サービスの向上とコスト縮減を図ります。
・老朽化した上水道施設については，個別計画を策定して施設の更新を実施し，上水の安定した供給を図ります。
・公共下水道施設の管理・運営については，水海道処理区と内守谷処理区において，すでに維持管理業者と包括委託契約を結び管理運営を実施していますが，更なる持続可能な事業運営を実現するため，長期的な視点に立った施設のライフサイクル全体を見据えた管理・運営を目指します。また，地方公営企業法に基づく公営企業会計による独立採算制を基本としての運営を目指します。
・農業集落排水処理施設の管理・運営については，農業集落排水処理施設全5処理区において，現在すでに維持管理業者と包括委託契約を結んで管理運営を実施していますが，更なる持続可能な事業運営を実現するため，ライフサイクル全体を見据えた管理・運営を目指します。
【道路，橋りょう】
・道路，橋りょうについては，計画的かつ予防保全的維持管理を取り入れ，長寿命化によるライフサイクルコスト（ＬＣＣ）の縮減及び維持管理・更新費用の平準化に努めます。 
・道路については，多額の更新費用が見込まれるため，都市計画道路の見直し等により，更新費用の縮減を検討していきます。また，長寿命化計画を策定し，計画的な予防保全によるコスト効率性の向上を図ります。さらに，将来のまちの姿を実現するために必要な交通網が整備されるよう市の交通政策を踏まえ，必要な道路整備を行います。 
・橋りょうについては，「常総市橋梁長寿命化修繕計画」による対策優先度による長寿命化の実施，耐震対策に応じた橋りょうの耐震化を順次進めます。損傷が著しい橋の内，橋長が短く架替えのために施工上の制約が少ない橋りょう等は，修繕によって長寿命化を図るのではなく架替えを行うことも検討します。
・上水道，下水道，都市下水路
・施設パトロールの実施等，日常点検の強化を図ります。
・震災時においても市民の命や生活，産業や工業が守られるよう減災対策等を実施し，被害の最小化を図る中で水道施設の業務継続を実現します。
・将来にわたって施設・財政両面で健全性を確保していくため，今後の収支バランスを考慮した施設更新計画を策定し，効率的かつ効果的な管理運営を行います。
【公園】
・利用者の安全性確保や利便性向上のため，適切な維持管理を行います。
・市民の憩いの場としてすべての市民に愛される公園を目指し，市民協働の管理体制の構築を図ります。</t>
  </si>
  <si>
    <t>①遊休資産の売却
②保育所及び幼稚園の適正配置
③公共施設マネジメント民間提案制度
④公共施設運用戦略会議の設置
⑤公共施設包括管理業務委託の導入</t>
  </si>
  <si>
    <t xml:space="preserve">・総人口は４５年間で約39％減少
・年代別人口は、年少人口及び生産年齢人口が減少傾向にあり、老年人口は増加傾向にある。
</t>
  </si>
  <si>
    <t>【建物系施設】R6.4.1現在
　行政系施設　1.8万㎡
　公営住宅　3.8万㎡
　市民文科系施設　2万㎡
　社会教育系施設　0.9万㎡
　スポーツ・レクリエーション系・産業系施設　2.3万㎡
　学校教育系施設　9.4万㎡
　子育て支援施設　1.1万㎡
　保健・福祉・医療施設　0.7万㎡
　供給処理施設　1.5万㎡
　その他の施設　7.8万㎡
【インフラ系施設】R6.4.1現在
　道路　1,654km
　橋梁　1km
　水道・簡易水道　668km
　工業用水道　12km
　下水道　317km</t>
  </si>
  <si>
    <t>・既存の公共施設等を全て保有し続けた場合に必要となる大規模改修費及び更新費は40年間で2,619.2億円，年当たりに換算すると65.5億円に上り、近年の公共施設等に対する平均支出額22.3億円の約3倍に達すると見込まれている。このため、大規模改修費及び更新費に対する財源不足を解消するため、当該費用の抑制及び財源確保の両面からの対策が不可欠となっている。
・総人口の減少が続くことが見込まれると共に将来にわたり持続可能な市とするため、市全体としての魅力を高めるまちづくりを進めていることから、これからのまちづくりのために必要な施設を精査し、将来にわたり保有を続ける公共施設等の見極めが必要となっている。
・耐震性が確保されていない施設が残っていることに加え、今後は経年に伴う老朽化対策が必要な施設が増えてくることから、特に利用者の安全確保に留意しながら、適切に維持管理を実施していく必要がある。</t>
  </si>
  <si>
    <t>【建物系施設】
40年間で1082.0億円
【インフラ系施設】
40年間で1537.2億円</t>
    <rPh sb="1" eb="4">
      <t>タテモノケイ</t>
    </rPh>
    <rPh sb="4" eb="6">
      <t>シセツ</t>
    </rPh>
    <rPh sb="10" eb="12">
      <t>ネンカン</t>
    </rPh>
    <rPh sb="19" eb="21">
      <t>オクエン</t>
    </rPh>
    <rPh sb="27" eb="28">
      <t>ケイ</t>
    </rPh>
    <rPh sb="28" eb="30">
      <t>シセツ</t>
    </rPh>
    <rPh sb="34" eb="36">
      <t>ネンカン</t>
    </rPh>
    <rPh sb="43" eb="45">
      <t>オクエン</t>
    </rPh>
    <phoneticPr fontId="1"/>
  </si>
  <si>
    <t>・長寿命化計画を反映した場合の見込みは、本計画の実施計画である再配置計画において計画期間内に長寿命化を含む各対策を施した場合の縮減額を施設ごとに記載している。
・見込みは本計画に記載はないが、長寿命化対策に関する内容を次のとおり記載している。
施設ごとの長寿命化計画等の計画策定を進め、長寿命化の推進により、公共施設等全体としてみた大規模改修や更新に対する支出の平準化を図るなど、長期的な視点に立った計画的な保全を実施します。
※上記記載のほか、長寿命化計画を策定している施設は当該計画名を記載している。</t>
  </si>
  <si>
    <t>建物系施設を対象とした40年間の将来費用不足分を500億円と見込んでいる。この数値を目標とし、施設総数30％削減を見込んでいる。</t>
  </si>
  <si>
    <t>・部門横断で全庁的な視点に立って分析や判断を行う総合調整のため、常陸太田市公共施設等推進本部会議を設置している。</t>
  </si>
  <si>
    <t>・利用者にとってより良いサービスの実現に向け、業務委託の拡大や指定管理者制度、ＰＦＩ等既存の手法について活用を進める。
・厳しい財政状況の下で必要なサービスの提供を続けるために民間提案制度を設けるなど、行政以外の多様な視点からのアイディアを取り入れる方法を検討する。</t>
  </si>
  <si>
    <t>・修繕等が必要な公共施設等の不具合を早期に発見するために、整備後の経過年数や利用状況、施設特性等を踏まえて継続的に巡回、点検等を行うことにより状態を把握するとともに、適切な対策を講じるために必要に応じ専門家による診断を実施する。</t>
  </si>
  <si>
    <t>・公共施設等の保全に係るライフサイクルコストの縮減を図るために、施設の状況や特性に応じて「事後保全型」と「予防保全型」の対策を適切に組み合わせる。</t>
  </si>
  <si>
    <t>市で保有を続ける公共施設等については、利用者の安全性や快適性を確保するために適切な維持管理を実施していくことが必要である。特に、耐震性が確保されていない施設が残っているほか、今後は経年に伴う老朽化対策が必要な施設が増えてくることから、特に利用者の安全確保に留意しながら、適切に維持管理を実施していく。</t>
  </si>
  <si>
    <t>耐震化については対策の緊急性が高いことから、未利用の建物に施設を移転するなど、サービスを継続しながら耐震性が低い建物の利用を取りやめる方策についても検討する。</t>
  </si>
  <si>
    <t>国が示す「インフラ長寿命化基本計画」（2013(平成25)年11月関係省庁連絡会議決定）を踏まえて、施設ごとの長寿命化計画等の計画策定を進め、長寿命化の推進により、公共施設等全体としてみた大規模改修や更新に対する支出の平準化を図るなど、長期的な視点に立った計画的な保全を実施する。</t>
  </si>
  <si>
    <t>国が示す「ユニバーサルデザイン2020行動計画」（2020（平成29）年2月20日ユニバーサルデザイン2020閣僚会議決定）の考え方を踏まえ、公共施設等の大規模改修や建替えの際は、バリアフリー化・ユニバーサルデザイン化を推進する。</t>
  </si>
  <si>
    <t>「第４次常陸太田市環境基本計画」（令和5年3月策定）における考え方等を踏まえ、公共施設等の計画的な改修等による脱炭素化の推進を図る。</t>
  </si>
  <si>
    <t>・サービス提供に必要な施設の整備・更新に当たっては、将来費用の発生を抑制するため「機能」はできるだけ維持しつつ「建物」は削減していくという考え方を基本として検討する。
・具体的には、施設を単独で建替えるのではなく一つの空間や建物に複数の機能を配置する多機能化や複合化を進めるほか、周辺自治体との連携による広域化や、施設に頼らないサービス提供（＝ソフト化）、民間が所有する建物の利用等、対象となる施設の特性を踏まえてあらゆる可能性を検討する。</t>
  </si>
  <si>
    <t>建物系施設は、令和38年度までに500億円の大規模改修及び更新費用を削減する。</t>
  </si>
  <si>
    <t>公共施設等に関する情報（諸元、コスト、利用状況等）については、固定資産台帳や公会計制度、市の統計書など様々な形で調査・取りまとめが行われている。</t>
  </si>
  <si>
    <t>新規整備あるいは大規模改修や更新が必要な施設が生じた場合，未利用資産をその施設に転用して有効活用する可能性を検討する。その上で、行政として利用する見込みのない建物や土地については、貸付や売却等により収入を得る方策を検討する。</t>
  </si>
  <si>
    <t>施設を単独で建替えるのではなく一つの空間や建物に複数の機能を配置する多機能化や複合化を進めるほか、周辺自治体との連携による広域化や、施設に頼らないサービス提供（＝ソフト化）、民間が所有する建物の利用等、対象となる施設の特性を踏まえてあらゆる可能性を検討する。</t>
  </si>
  <si>
    <t>①行政系施設
　 サービスを維持しながら人口規模に見合った規模としていく。
②公営住宅
　 必要な供給戸数を設定のうえ,民間連携,集約を行っていく。
③市民文化系施設
 　機能再編,複合化,多目的利用，利用主体への譲渡を行っていく。
④社会教育施設
　 機能再編,複合化,多目的利用,地域拠点としての複合化を行っていく。
⑤スポーツ,レクリエーション系・産業施設
類似施設への集約
⑥学校教育系
　 規模の適正化、スポーツ施設との再編,子育て支援施設との複合化,公民館機能の集約を行っていく。
⑦子育て支援施設
　 認定こども園への移行,民間事業の補完,多目的利用を行っていく。
⑧保健，福祉，医療施設
　 利用主体への譲渡、廃止、処分を検討し,施設再編,独立採算を追及していく。
⑨供給処理施設
　 需要に応じた施設の統合、他施設との連携をしていく。</t>
  </si>
  <si>
    <t>【施設売却】
①旧北中学校(R1),②旧高倉駐在所(R1),③旧ＪＡ茨城みずほ倉庫(R2),➃消防団器具置場(R4),⑤水防倉庫(R4),⑥梨木平工芸の森(R5),⑥旧賀美小学校（R6）
【建物廃止（解体）】
①新宿町団地(R1),②福祉作業所虹の家(R2),③消防器具置場16棟(H28,R2,R4,R5),➃旧やまざくら保育所(R2),⑤水防倉庫(R3),⑥旧すいふ保育園(R3),⑦渓流釣施設休憩場(R3),⑧ふるさと歴史民俗伝承館(R3),⑨旧高倉交流センター(R4),⑩旧水府幼稚園(R4),⑪旧し尿処理中継所(R4),⑫幡町団地1(R4),⑬幡町団地2(R4),⑭松平団地1(R4),⑮世矢幼稚園(R5),⑯旧ぐんど児童クラブ(R5),⑰ふれあいホーム(R5),⑱旧心身障害者福祉センターくにみ(R5),⑲風力発電施設,(R5),⑳旧山田公民館（R6）,㉑稲木団地1・2・3（R6）
【複合化】
①交流センターふじ,里美支所に保健センター機能を複合化（R2）
【用途変更】
➀旧学校給食センター里美センターを「チーズ工房」に用途変更（R2）,②旧水府小学校を防災拠点施設に整備(R3</t>
    <rPh sb="373" eb="374">
      <t>キュウ</t>
    </rPh>
    <rPh sb="374" eb="379">
      <t>ヤマダコウミンカン</t>
    </rPh>
    <rPh sb="385" eb="389">
      <t>イナギダンチ</t>
    </rPh>
    <phoneticPr fontId="1"/>
  </si>
  <si>
    <t>本市の人口構成（年齢層別人口）は、年少人口（0-14 歳）は1980 年から2015 年までで約58％減少し、今後も減少が続く。生産年齢人口（15-64 歳）も同様に減少が続きます。老年人口（65 歳以上）については、1980 年から2015 年まで約３倍と大きく増加しており、今後も老年人口割合は更に増加する。</t>
  </si>
  <si>
    <t>【公共施設】H30年度末
14.5万㎡
【インフラ】H30年度末
一般道路：230.4479万㎡
自転車歩道：61.5498万㎡
橋りょう：1.7089万㎡
公園：9.7350万㎡
【公営企業施設】H30年度末
上水道：約18.0万m
下水道：約20.7万m</t>
  </si>
  <si>
    <t>公共施設の保有資産のうち、市営住宅が約３３％、学校教育系施設が約３１％と２用途で全体の約６割を占める。市民１人当たりの保有面積も県平均を大きく上回り、公営住宅に関しては県内で最も１人当たりの保有面積が多い。公営住宅の総量圧縮及び学校施設の統廃合が課題である。</t>
  </si>
  <si>
    <t>【公共施設】
40年間総額661億円
年平均で約16.5億円
【インフラ】
40年間総額598億円
年平均で約14.9億円</t>
  </si>
  <si>
    <t>【公共施設】
①長寿命化
40 年間総額599 億円
年平均15.0 億円
②公共施設総量圧縮
施設類型別の改善の方向性に基づき、機能移転や複合・集約化等を順次実施し、維持する施設については適切な更新を行った場合の更新費用を算出。
40 年間総額267 億円
年平均6.7 億円
【インフラ】
分野別の改善の方向性に基づき実行した場合の更新費用を算出。
40 年間総額438 億円
年平均11.0 億円</t>
    <rPh sb="122" eb="124">
      <t>ソウガク</t>
    </rPh>
    <phoneticPr fontId="1"/>
  </si>
  <si>
    <t>【公共施設】
40年間で約394億円
【インフラ】
40年間で約160億円</t>
  </si>
  <si>
    <t>本市が保有する土地・建物について、全てを経営資産として捉えつつ、公共施設としての提供から未利用財産の処分まで、常に、保有資産の有効活用を図り、PDCA サイクルに基づき資産マネジメントを推進する。</t>
  </si>
  <si>
    <t>民間活力の活用方法としてＰＰＰ/ＰＦＩ等の事業手法を整理するとともに、他市町村の事例検討を行う。</t>
  </si>
  <si>
    <t>施設を長期間にわたり、安全安心に利用し続けられるよう、施設の老朽化への対応を着実に推進するため、定期的な点検、診断結果、状況データの蓄積等に基づく計画的維持管理・保全を進める。</t>
  </si>
  <si>
    <t>・施設の再編に伴ったインフラの在り方を検討し、公共施設と両面から最適化を図る
・更新、維持管理、運営において、中長期的な視点に基づき段階的な再編の実現.</t>
  </si>
  <si>
    <t>本市が保有する建物の老朽化状況を把握し、施設の安全性を確保するため、今後の整備
方針、長寿命化によるコスト縮減に繋げる。
建物の老朽化状況は、躯体の健全性と躯体以外の劣化状況で把握する。</t>
  </si>
  <si>
    <t>施設を長く利用するには、躯体が健全でなければならない。そのため躯体の健全性の把握は、既存の耐震診断報告書のデータによる評価と、現地調査による目視調査から把握する。
ア 既存の耐震診断報告書のデータによる評価
耐震診断時のデータによりコンクリート圧縮強度が13.5Ｎ/㎟以下となった建物は、「要調査」とし、長寿命化の改修工事を実施する前には詳細な調査を実施し長寿命化の検討を行う。</t>
  </si>
  <si>
    <t>今後の施設の方向性と合わせて建替えや長寿命化を計画的に実施する</t>
  </si>
  <si>
    <t>ユニバーサルデザインの導入状況とトイレ改修の実施状況を調査した。各棟の状況を把握することで、傾向をつかみ、計画策定に向けた施設整備の方針や今後の整備費用の検討についての基礎資料とする。</t>
  </si>
  <si>
    <t>市では、令和６年度の市の二酸化炭素排出量を2811.5t-CO2 まで削減することを目標としており、公共施設はその排出に大きく関与している。
公共施設のあり方に関連する各計画と連動させながら、公共施設マネジメントに取り組むことで、公共施設による二酸化炭素排出量の削減および脱炭素化の促進に努める。</t>
  </si>
  <si>
    <t>・高萩市立地適正化計画基本方針で示すまちづくりの方向性と連動するように、段階的に進めめる。
・学校施設を核としながら、３つの拠点（中心拠点と２つの生活拠点）と連動した公共施設の再編を実施。</t>
  </si>
  <si>
    <t>②延床面積等に関する目標
今後40年間で公共施設の延床面積を62％縮減する
③ト－タルコストの縮減
今後40年間で施設に係るトータルコストを73%縮減する</t>
  </si>
  <si>
    <t>施設情報の一元管理に際しては、固定資産台帳とも連携を図り、将来的には経理システムと連動させることで、システムの二重入力や二重管理をやめ、日々仕分にも対応するなど、単なる施設管理だけではなく市全体の財産管理の実現へ向け取り組む。</t>
  </si>
  <si>
    <t>・多機能化を促進し、市民サービスを維持・向上させながら、公共施設を「資産」と位置付け、有効活用していく。
・低利用施設の有効活用、近接する類似施設の集約化・共用化、余剰スペース活用による施設の複合化・多機能化等を行う。</t>
  </si>
  <si>
    <t>計画のローリングとして、５年が経過した時点で実行計画の進捗状況を検証して見直し、次期の実行計画に反映。年１回。計画は毎年の決算後、外部委員を入れた策定委員会で進捗状況と来年度の計画を確認し、意見をもらいながら確実に推進。</t>
  </si>
  <si>
    <t>公共施設は、用途別に、現状と課題、今後の方向性を記載。また、インフラ施設についても、分野の状況や適性に応じた、改善の方向性を記載。</t>
  </si>
  <si>
    <t>・老朽化した公営住宅の除却。
・1幼稚園の除却（R2）
・1保育所の除却（Ｒ3）。
・公民館の除却（R4）
・中央公民館を総合福祉センター内へ機能移転（R6）</t>
  </si>
  <si>
    <t>-</t>
  </si>
  <si>
    <t>・2040年人口3.1万人と推計
・高齢化率は、2010年から2040年で15.6％上昇
（国立社会保障・人口問題研究所）</t>
  </si>
  <si>
    <t>【公共施設】
R3：　163施設　23.4万㎡（施設延床面積）
市民文化系施設　13施設　0.6万㎡
社会教育系施設　5施設　1.2万㎡
スポーツ・レクリエーション系施設　14施設　1.3万㎡
産業系施設　1施設　498㎡
学校教育系施設　14施設　7.9万㎡
子育て支援施設　3施設　846㎡
保健・福祉施設　6施設　0.4万㎡
医療施設　3施設　1.5万㎡
行政系施設　54施設　1.8万㎡
公営住宅　13施設　6.6万㎡
公園　8施設　0.6万㎡
供給処理施設　2施設　0.3万㎡
その他施設　27施設　1.2万㎡
【インフラ】
R2：
道路　延長77.7万ｍ　面積350.3万㎡
橋りょう　延長4,227ｍ　面積2.7万㎡
上水道　管路27.4万ｍ　付帯施設2,632㎡
下水道　管路4.3万ｍ　付帯施設6,869㎡
工業用水道　管路1.4万ｍ　付帯施設897㎡
都市下水路　2,310ｍ
農道　1万ｍ　林道　1.9万ｍ
都市公園　21.4㎡</t>
  </si>
  <si>
    <t>・更新時期を迎える公共施設等が多く財政負担も大きくなることから、最適な公共施設の配置等を検討するとともに、計画的な改修・更新を行う等の対応が必要である。
・人口減少を見据えた適切な公共施設等の規模を検討する必要があるとともに、時代の変化に対応した公共サービスを提供する必要がある。
・税収の伸びが期待できず、義務的経費が増大する等、厳しい財政状況を見据えて公共施設等の最適な維持管理・運営を行う必要がある。</t>
  </si>
  <si>
    <t>・令和3年度から令和37年度までの35年間にかかる公共施設等の更新等費用を推計した結果、総額が約1,571億円（1年あたり約45億円）。
・現在の水準で更新等を続けるためには、投資的経費実績額（約22億円）の約2.0倍の費用が毎年必要となる見込み。
【公共施設】
809億円
【インフラ資産】
761億円</t>
    <rPh sb="1" eb="3">
      <t>レイワ</t>
    </rPh>
    <rPh sb="4" eb="6">
      <t>ネンド</t>
    </rPh>
    <rPh sb="8" eb="10">
      <t>レイワ</t>
    </rPh>
    <rPh sb="12" eb="14">
      <t>ネンド</t>
    </rPh>
    <rPh sb="19" eb="21">
      <t>ネンカン</t>
    </rPh>
    <rPh sb="25" eb="27">
      <t>コウキョウ</t>
    </rPh>
    <rPh sb="27" eb="29">
      <t>シセツ</t>
    </rPh>
    <rPh sb="29" eb="30">
      <t>ナド</t>
    </rPh>
    <rPh sb="31" eb="33">
      <t>コウシン</t>
    </rPh>
    <rPh sb="33" eb="34">
      <t>ナド</t>
    </rPh>
    <rPh sb="34" eb="36">
      <t>ヒヨウ</t>
    </rPh>
    <rPh sb="37" eb="39">
      <t>スイケイ</t>
    </rPh>
    <rPh sb="41" eb="43">
      <t>ケッカ</t>
    </rPh>
    <rPh sb="44" eb="46">
      <t>ソウガク</t>
    </rPh>
    <rPh sb="47" eb="48">
      <t>ヤク</t>
    </rPh>
    <rPh sb="53" eb="55">
      <t>オクエン</t>
    </rPh>
    <rPh sb="57" eb="58">
      <t>ネン</t>
    </rPh>
    <rPh sb="61" eb="62">
      <t>ヤク</t>
    </rPh>
    <rPh sb="64" eb="66">
      <t>オクエン</t>
    </rPh>
    <rPh sb="70" eb="72">
      <t>ゲンザイ</t>
    </rPh>
    <rPh sb="73" eb="75">
      <t>スイジュン</t>
    </rPh>
    <rPh sb="76" eb="78">
      <t>コウシン</t>
    </rPh>
    <rPh sb="78" eb="79">
      <t>ナド</t>
    </rPh>
    <rPh sb="80" eb="81">
      <t>ツヅ</t>
    </rPh>
    <rPh sb="88" eb="91">
      <t>トウシテキ</t>
    </rPh>
    <rPh sb="91" eb="93">
      <t>ケイヒ</t>
    </rPh>
    <rPh sb="93" eb="96">
      <t>ジッセキガク</t>
    </rPh>
    <rPh sb="97" eb="98">
      <t>ヤク</t>
    </rPh>
    <rPh sb="100" eb="102">
      <t>オクエン</t>
    </rPh>
    <rPh sb="104" eb="105">
      <t>ヤク</t>
    </rPh>
    <rPh sb="108" eb="109">
      <t>バイ</t>
    </rPh>
    <rPh sb="110" eb="112">
      <t>ヒヨウ</t>
    </rPh>
    <rPh sb="113" eb="115">
      <t>マイトシ</t>
    </rPh>
    <rPh sb="115" eb="117">
      <t>ヒツヨウ</t>
    </rPh>
    <rPh sb="120" eb="122">
      <t>ミコ</t>
    </rPh>
    <rPh sb="127" eb="129">
      <t>コウキョウ</t>
    </rPh>
    <rPh sb="129" eb="131">
      <t>シセツ</t>
    </rPh>
    <rPh sb="136" eb="138">
      <t>オクエン</t>
    </rPh>
    <rPh sb="144" eb="146">
      <t>シサン</t>
    </rPh>
    <rPh sb="151" eb="153">
      <t>オクエン</t>
    </rPh>
    <phoneticPr fontId="13"/>
  </si>
  <si>
    <t>・公共施設等について長寿命化対策及び「北茨城市公共施設マネジメント計画」に基づいた対策を行った場合、令和2年度から令和37年度までの35年間にかかる公共施設等の更新等費用は約1,078億円（1年あたり約31億円）となる。
・単純更新した場合と比較して、1年あたり約14億円の削減効果となる。
【公共施設】
498億円
【インフラ資産】
662億円</t>
    <rPh sb="1" eb="3">
      <t>コウキョウ</t>
    </rPh>
    <rPh sb="3" eb="5">
      <t>シセツ</t>
    </rPh>
    <rPh sb="5" eb="6">
      <t>ナド</t>
    </rPh>
    <rPh sb="10" eb="14">
      <t>チョウジュミョウカ</t>
    </rPh>
    <rPh sb="14" eb="16">
      <t>タイサク</t>
    </rPh>
    <rPh sb="16" eb="17">
      <t>オヨ</t>
    </rPh>
    <rPh sb="19" eb="23">
      <t>キタイバラキシ</t>
    </rPh>
    <rPh sb="23" eb="25">
      <t>コウキョウ</t>
    </rPh>
    <rPh sb="25" eb="27">
      <t>シセツ</t>
    </rPh>
    <rPh sb="33" eb="35">
      <t>ケイカク</t>
    </rPh>
    <rPh sb="37" eb="38">
      <t>モト</t>
    </rPh>
    <rPh sb="41" eb="43">
      <t>タイサク</t>
    </rPh>
    <rPh sb="44" eb="45">
      <t>オコナ</t>
    </rPh>
    <rPh sb="47" eb="49">
      <t>バアイ</t>
    </rPh>
    <rPh sb="50" eb="52">
      <t>レイワ</t>
    </rPh>
    <rPh sb="53" eb="55">
      <t>ネンド</t>
    </rPh>
    <rPh sb="57" eb="59">
      <t>レイワ</t>
    </rPh>
    <rPh sb="61" eb="63">
      <t>ネンド</t>
    </rPh>
    <rPh sb="68" eb="70">
      <t>ネンカン</t>
    </rPh>
    <rPh sb="74" eb="76">
      <t>コウキョウ</t>
    </rPh>
    <rPh sb="76" eb="78">
      <t>シセツ</t>
    </rPh>
    <rPh sb="78" eb="79">
      <t>ナド</t>
    </rPh>
    <rPh sb="80" eb="82">
      <t>コウシン</t>
    </rPh>
    <rPh sb="82" eb="83">
      <t>ナド</t>
    </rPh>
    <rPh sb="83" eb="85">
      <t>ヒヨウ</t>
    </rPh>
    <rPh sb="86" eb="87">
      <t>ヤク</t>
    </rPh>
    <rPh sb="92" eb="94">
      <t>オクエン</t>
    </rPh>
    <rPh sb="96" eb="97">
      <t>ネン</t>
    </rPh>
    <rPh sb="100" eb="101">
      <t>ヤク</t>
    </rPh>
    <rPh sb="103" eb="105">
      <t>オクエン</t>
    </rPh>
    <rPh sb="112" eb="114">
      <t>タンジュン</t>
    </rPh>
    <rPh sb="114" eb="116">
      <t>コウシン</t>
    </rPh>
    <rPh sb="118" eb="120">
      <t>バアイ</t>
    </rPh>
    <rPh sb="121" eb="123">
      <t>ヒカク</t>
    </rPh>
    <rPh sb="127" eb="128">
      <t>ネン</t>
    </rPh>
    <rPh sb="131" eb="132">
      <t>ヤク</t>
    </rPh>
    <rPh sb="134" eb="136">
      <t>オクエン</t>
    </rPh>
    <rPh sb="137" eb="139">
      <t>サクゲン</t>
    </rPh>
    <rPh sb="139" eb="141">
      <t>コウカ</t>
    </rPh>
    <rPh sb="148" eb="150">
      <t>コウキョウ</t>
    </rPh>
    <rPh sb="150" eb="152">
      <t>シセツ</t>
    </rPh>
    <rPh sb="157" eb="159">
      <t>オクエン</t>
    </rPh>
    <rPh sb="165" eb="167">
      <t>シサン</t>
    </rPh>
    <rPh sb="172" eb="174">
      <t>オクエン</t>
    </rPh>
    <phoneticPr fontId="13"/>
  </si>
  <si>
    <t>・公共施設等について長寿命化対策及び「北茨城市公共施設マネジメント計画」に基づいた対策を行った場合、令和2年度から令和37年度までの35年間にかかる公共施設等の更新等費用は約1,078億円（1年あたり約31億円）となる。
・単純更新した場合と比較して、1年あたり約14億円の削減効果となる。
【公共施設】
394億円
【インフラ資産】
99億円</t>
    <rPh sb="147" eb="149">
      <t>コウキョウ</t>
    </rPh>
    <rPh sb="149" eb="151">
      <t>シセツ</t>
    </rPh>
    <rPh sb="156" eb="158">
      <t>オクエン</t>
    </rPh>
    <rPh sb="164" eb="166">
      <t>シサン</t>
    </rPh>
    <rPh sb="170" eb="172">
      <t>オクエン</t>
    </rPh>
    <phoneticPr fontId="1"/>
  </si>
  <si>
    <t>・市全体における「全体最適化」を行う全庁的な取組体制を構築するため、公共施設等の情報の一元管理や公共施設の統廃合についての調整、方針の改訂や目標の見直しなどを行う機能を持つ新たな組織（専任部署等）の設置を検討する。</t>
  </si>
  <si>
    <t>・民間活用による効果が期待できる施設については、PPP/PFIの導入を検討し、事業の効率化や公共サービスの充実化を図る。</t>
  </si>
  <si>
    <t>・建築物や設備の老朽化に伴う機能の損失を未然に防止するため、継続的に点検・診断等を行い、安全性を確保し続ける。
・対処療法である「事後保全」から、機能の低下の兆候を検出し、使用不可能な状態の前に補修等を行う「予防保全」に転換し、施設性能を可能な限り維持し、長期にわたり使用できるように努める。
・メンテナンス（点検・診断）を行える体制の整備に努め、メンテナンスサイクル（点検→診断→措置→記録）を構築する。</t>
    <rPh sb="5" eb="7">
      <t>セツビ</t>
    </rPh>
    <rPh sb="8" eb="11">
      <t>ロウキュウカ</t>
    </rPh>
    <rPh sb="12" eb="13">
      <t>トモナ</t>
    </rPh>
    <rPh sb="14" eb="16">
      <t>キノウ</t>
    </rPh>
    <rPh sb="17" eb="19">
      <t>ソンシツ</t>
    </rPh>
    <rPh sb="20" eb="22">
      <t>ミゼン</t>
    </rPh>
    <rPh sb="23" eb="25">
      <t>ボウシ</t>
    </rPh>
    <rPh sb="30" eb="33">
      <t>ケイゾクテキ</t>
    </rPh>
    <rPh sb="34" eb="36">
      <t>テンケン</t>
    </rPh>
    <rPh sb="37" eb="40">
      <t>シンダンナド</t>
    </rPh>
    <rPh sb="41" eb="42">
      <t>オコナ</t>
    </rPh>
    <rPh sb="44" eb="47">
      <t>アンゼンセイ</t>
    </rPh>
    <rPh sb="48" eb="50">
      <t>カクホ</t>
    </rPh>
    <rPh sb="51" eb="52">
      <t>ツヅ</t>
    </rPh>
    <rPh sb="57" eb="59">
      <t>タイショ</t>
    </rPh>
    <rPh sb="59" eb="61">
      <t>リョウホウ</t>
    </rPh>
    <rPh sb="65" eb="67">
      <t>ジゴ</t>
    </rPh>
    <rPh sb="67" eb="69">
      <t>ホゼン</t>
    </rPh>
    <rPh sb="73" eb="75">
      <t>キノウ</t>
    </rPh>
    <rPh sb="76" eb="78">
      <t>テイカ</t>
    </rPh>
    <rPh sb="79" eb="81">
      <t>チョウコウ</t>
    </rPh>
    <rPh sb="82" eb="84">
      <t>ケンシュツ</t>
    </rPh>
    <rPh sb="86" eb="88">
      <t>シヨウ</t>
    </rPh>
    <rPh sb="88" eb="91">
      <t>フカノウ</t>
    </rPh>
    <rPh sb="92" eb="94">
      <t>ジョウタイ</t>
    </rPh>
    <rPh sb="95" eb="96">
      <t>マエ</t>
    </rPh>
    <rPh sb="97" eb="99">
      <t>ホシュウ</t>
    </rPh>
    <rPh sb="99" eb="100">
      <t>ナド</t>
    </rPh>
    <rPh sb="101" eb="102">
      <t>オコナ</t>
    </rPh>
    <rPh sb="104" eb="106">
      <t>ヨボウ</t>
    </rPh>
    <rPh sb="106" eb="108">
      <t>ホゼン</t>
    </rPh>
    <rPh sb="110" eb="112">
      <t>テンカン</t>
    </rPh>
    <rPh sb="114" eb="116">
      <t>シセツ</t>
    </rPh>
    <rPh sb="116" eb="118">
      <t>セイノウ</t>
    </rPh>
    <rPh sb="119" eb="121">
      <t>カノウ</t>
    </rPh>
    <rPh sb="122" eb="123">
      <t>カギ</t>
    </rPh>
    <rPh sb="124" eb="126">
      <t>イジ</t>
    </rPh>
    <rPh sb="128" eb="130">
      <t>チョウキ</t>
    </rPh>
    <rPh sb="134" eb="136">
      <t>シヨウ</t>
    </rPh>
    <rPh sb="142" eb="143">
      <t>ツト</t>
    </rPh>
    <rPh sb="155" eb="157">
      <t>テンケン</t>
    </rPh>
    <rPh sb="158" eb="160">
      <t>シンダン</t>
    </rPh>
    <rPh sb="162" eb="163">
      <t>オコナ</t>
    </rPh>
    <rPh sb="165" eb="167">
      <t>タイセイ</t>
    </rPh>
    <rPh sb="168" eb="170">
      <t>セイビ</t>
    </rPh>
    <rPh sb="171" eb="172">
      <t>ツト</t>
    </rPh>
    <rPh sb="185" eb="187">
      <t>テンケン</t>
    </rPh>
    <rPh sb="188" eb="190">
      <t>シンダン</t>
    </rPh>
    <rPh sb="191" eb="193">
      <t>ソチ</t>
    </rPh>
    <rPh sb="194" eb="196">
      <t>キロク</t>
    </rPh>
    <rPh sb="198" eb="200">
      <t>コウチク</t>
    </rPh>
    <phoneticPr fontId="13"/>
  </si>
  <si>
    <t>・可能な限り公共施設の新規整備の抑制に努める。新規整備を行う場合は、柔軟な利活用を可能にしたり、機能の複合化を検討する。
・各施設の点検結果等を踏まえ、適切に修繕、機能維持に努める。
・経費の縮減、収入の確保に努める。</t>
  </si>
  <si>
    <t>・点検・診断の結果、劣化状況等から危険性が認められた施設については、施設の利用状況や優先度を踏まえ、更新、改修、解体等を検討し、安全性の確保に努める。
・供用廃止となっている公共施設や、今後利用する見込みのない施設については、周辺環境への影響を考慮し、解体、除去等を検討し、安全性の確保に努める。</t>
    <rPh sb="1" eb="3">
      <t>テンケン</t>
    </rPh>
    <rPh sb="4" eb="6">
      <t>シンダン</t>
    </rPh>
    <rPh sb="7" eb="9">
      <t>ケッカ</t>
    </rPh>
    <rPh sb="10" eb="12">
      <t>レッカ</t>
    </rPh>
    <rPh sb="12" eb="14">
      <t>ジョウキョウ</t>
    </rPh>
    <rPh sb="14" eb="15">
      <t>ナド</t>
    </rPh>
    <rPh sb="17" eb="20">
      <t>キケンセイ</t>
    </rPh>
    <rPh sb="21" eb="22">
      <t>ミト</t>
    </rPh>
    <rPh sb="26" eb="28">
      <t>シセツ</t>
    </rPh>
    <rPh sb="34" eb="36">
      <t>シセツ</t>
    </rPh>
    <rPh sb="37" eb="39">
      <t>リヨウ</t>
    </rPh>
    <rPh sb="39" eb="41">
      <t>ジョウキョウ</t>
    </rPh>
    <rPh sb="42" eb="45">
      <t>ユウセンド</t>
    </rPh>
    <rPh sb="46" eb="47">
      <t>フ</t>
    </rPh>
    <rPh sb="50" eb="52">
      <t>コウシン</t>
    </rPh>
    <rPh sb="53" eb="55">
      <t>カイシュウ</t>
    </rPh>
    <rPh sb="56" eb="58">
      <t>カイタイ</t>
    </rPh>
    <rPh sb="58" eb="59">
      <t>ナド</t>
    </rPh>
    <rPh sb="60" eb="62">
      <t>ケントウ</t>
    </rPh>
    <rPh sb="64" eb="67">
      <t>アンゼンセイ</t>
    </rPh>
    <rPh sb="68" eb="70">
      <t>カクホ</t>
    </rPh>
    <rPh sb="71" eb="72">
      <t>ツト</t>
    </rPh>
    <rPh sb="77" eb="79">
      <t>キョウヨウ</t>
    </rPh>
    <rPh sb="79" eb="81">
      <t>ハイシ</t>
    </rPh>
    <rPh sb="87" eb="89">
      <t>コウキョウ</t>
    </rPh>
    <rPh sb="89" eb="91">
      <t>シセツ</t>
    </rPh>
    <rPh sb="93" eb="95">
      <t>コンゴ</t>
    </rPh>
    <rPh sb="95" eb="97">
      <t>リヨウ</t>
    </rPh>
    <rPh sb="99" eb="101">
      <t>ミコ</t>
    </rPh>
    <rPh sb="105" eb="107">
      <t>シセツ</t>
    </rPh>
    <rPh sb="113" eb="115">
      <t>シュウヘン</t>
    </rPh>
    <rPh sb="115" eb="117">
      <t>カンキョウ</t>
    </rPh>
    <rPh sb="119" eb="121">
      <t>エイキョウ</t>
    </rPh>
    <rPh sb="122" eb="124">
      <t>コウリョ</t>
    </rPh>
    <rPh sb="126" eb="128">
      <t>カイタイ</t>
    </rPh>
    <rPh sb="129" eb="131">
      <t>ジョキョ</t>
    </rPh>
    <rPh sb="131" eb="132">
      <t>ナド</t>
    </rPh>
    <rPh sb="133" eb="135">
      <t>ケントウ</t>
    </rPh>
    <rPh sb="137" eb="140">
      <t>アンゼンセイ</t>
    </rPh>
    <rPh sb="141" eb="143">
      <t>カクホ</t>
    </rPh>
    <rPh sb="144" eb="145">
      <t>ツト</t>
    </rPh>
    <phoneticPr fontId="13"/>
  </si>
  <si>
    <t>・耐震化未実施の公共施設のうち、耐震化が必要で今後も継続して保有していく施設については、施設の老朽度や今後の需要も考慮の上、耐震化を推進する。</t>
    <rPh sb="1" eb="4">
      <t>タイシンカ</t>
    </rPh>
    <rPh sb="4" eb="7">
      <t>ミジッシ</t>
    </rPh>
    <rPh sb="8" eb="10">
      <t>コウキョウ</t>
    </rPh>
    <rPh sb="10" eb="12">
      <t>シセツ</t>
    </rPh>
    <rPh sb="16" eb="19">
      <t>タイシンカ</t>
    </rPh>
    <rPh sb="20" eb="22">
      <t>ヒツヨウ</t>
    </rPh>
    <rPh sb="23" eb="25">
      <t>コンゴ</t>
    </rPh>
    <rPh sb="26" eb="28">
      <t>ケイゾク</t>
    </rPh>
    <rPh sb="30" eb="32">
      <t>ホユウ</t>
    </rPh>
    <rPh sb="36" eb="38">
      <t>シセツ</t>
    </rPh>
    <rPh sb="44" eb="46">
      <t>シセツ</t>
    </rPh>
    <rPh sb="47" eb="49">
      <t>ロウキュウ</t>
    </rPh>
    <rPh sb="49" eb="50">
      <t>ド</t>
    </rPh>
    <rPh sb="51" eb="53">
      <t>コンゴ</t>
    </rPh>
    <rPh sb="54" eb="56">
      <t>ジュヨウ</t>
    </rPh>
    <rPh sb="57" eb="59">
      <t>コウリョ</t>
    </rPh>
    <rPh sb="60" eb="61">
      <t>ウエ</t>
    </rPh>
    <rPh sb="62" eb="65">
      <t>タイシンカ</t>
    </rPh>
    <rPh sb="66" eb="68">
      <t>スイシン</t>
    </rPh>
    <phoneticPr fontId="13"/>
  </si>
  <si>
    <t>・耐震化未実施の施設については、老朽度や今後の需要を考慮のうえ、耐震化を推進する。
・改修を計画的に行うことで、維持管理費用の抑制と平準化を図る。インフラ資産については、特性や緊急性等を考慮のうえ、点検結果に基づき耐震化を推進する。</t>
  </si>
  <si>
    <t>・公共施設等の改修・更新等を行う際は、利用者ニーズや施設の状況を踏まえ、誰もが安全、安心で利用しやすい施設となるよう、ユニバーサルデザイン化に取り組む。</t>
    <rPh sb="1" eb="3">
      <t>コウキョウ</t>
    </rPh>
    <rPh sb="3" eb="5">
      <t>シセツ</t>
    </rPh>
    <rPh sb="5" eb="6">
      <t>ナド</t>
    </rPh>
    <rPh sb="7" eb="9">
      <t>カイシュウ</t>
    </rPh>
    <rPh sb="10" eb="13">
      <t>コウシンナド</t>
    </rPh>
    <rPh sb="14" eb="15">
      <t>オコナ</t>
    </rPh>
    <rPh sb="16" eb="17">
      <t>サイ</t>
    </rPh>
    <rPh sb="19" eb="22">
      <t>リヨウシャ</t>
    </rPh>
    <rPh sb="26" eb="28">
      <t>シセツ</t>
    </rPh>
    <rPh sb="29" eb="31">
      <t>ジョウキョウ</t>
    </rPh>
    <rPh sb="32" eb="33">
      <t>フ</t>
    </rPh>
    <rPh sb="36" eb="37">
      <t>ダレ</t>
    </rPh>
    <rPh sb="39" eb="41">
      <t>アンゼン</t>
    </rPh>
    <rPh sb="42" eb="44">
      <t>アンシン</t>
    </rPh>
    <rPh sb="45" eb="47">
      <t>リヨウ</t>
    </rPh>
    <rPh sb="51" eb="53">
      <t>シセツ</t>
    </rPh>
    <rPh sb="69" eb="70">
      <t>カ</t>
    </rPh>
    <rPh sb="71" eb="72">
      <t>ト</t>
    </rPh>
    <rPh sb="73" eb="74">
      <t>ク</t>
    </rPh>
    <phoneticPr fontId="13"/>
  </si>
  <si>
    <t>　北茨城市エネルギービジョン（令和６年４月策定）に基づき、太陽光発電設備の公共施設への積極的な導入など、脱炭素化に向けた取り組みを推進する。</t>
    <rPh sb="18" eb="19">
      <t>ネン</t>
    </rPh>
    <phoneticPr fontId="1"/>
  </si>
  <si>
    <t>・公共施設の更新時に統廃合の可能性を検討する。また、人口構成の変動や財政状況等を踏まえ、客観的な視点から保有の必要性を検討し、保有総量の縮減に努める。
・類似サービスを有する民間施設がある公共施設は、民間施設の活用を検討する。</t>
  </si>
  <si>
    <t>【公共施設】
・公共施設の統合や廃止の推進
・民間や近隣自治体施設の活用
・まちづくりの方向性を踏まえた検討
【インフラ資産】
・財政状況を考慮した計画的な施設整備</t>
  </si>
  <si>
    <t>・デ-タベ-スの更新により定期的に検証を行い、機能の低下や利用者の減少などが認められた場合には、必要に応じて計画の見直しを行う。</t>
  </si>
  <si>
    <t>定期的</t>
    <rPh sb="0" eb="2">
      <t>テイキ</t>
    </rPh>
    <rPh sb="2" eb="3">
      <t>テキ</t>
    </rPh>
    <phoneticPr fontId="13"/>
  </si>
  <si>
    <t>【公共施設】
［市民文化系施設］
・施設更新の際に、地区ごとに配置されている学校や保育園、児童施設などとの複合化を検討
・統廃合を検討する際は、交通政策との連携に留意しながら検討
［社会教育系施設］
・点検や修繕、利用者の安全の確保、収蔵する郷土資料等の良好な状態での保管・維持 など
［スポーツ・レクリエーション系施設］
・イベント等の開催、快適な利用環境の創出、利用率の向上
・施設の計画的な修繕、管理運営の万全な体制 など
［産業系施設］
・計画的な改修の推進により施設の長寿命化を図り、施設を維持
［学校教育系施設］
・小学校・中学校：小中一貫教育の導入による統合などを検討、再編検討の際は、公民館や保育所、幼児・児童施設などとの複合化も視野に入れる
・学校給食センター：適切な維持管理に努めながら更新を検討 など
［保健・福祉施設］
・高齢福祉施設・その他社会福祉施設：サービス提供のあり方を検討
・保健施設・障害福祉施設：施設の長寿命化を図りながら窓口業務の一本化、保健施設・福祉施設の複合化を検討
［子育て支援施設］
・点検や修繕の実施により適切な維持管理を図る小学校などとの複合化について検討
［医療施設］
・計画的な点検・診断、メンテナンスの推進・施設の長寿命化 など
［行政系施設］
・市役所庁舎：計画的な点検及び修繕を実施し、施設の長寿命化を図る
・消防施設：高台に移転の上、統合した新庁舎（本部庁舎・北部分署庁舎）を整備
・その他行政系施設：適切な維持管理に努める]
［供給処理施設］
・更新を視野に入れ適切な維持管理に努める
［公営住宅］
・「北茨城市市営住宅寿命化計画」に基づく修繕の推進
・利用状況を踏まえた上、老朽化住宅については複合化等を検討
［その他施設］
・利用状況を踏まえた上、施設のあり方を検討
【インフラ資産】
［道路・橋梁］
・道路：計画的かつ予防保全的維持管理／長寿命化によるライフサイクルコストの縮減及び維持管理・更新費の平準化 など
・橋梁：「北茨城市橋梁長寿命化修繕計画」による対策優先度による長寿命化の推進 など
［農道、林道］
・日常的な点検や巡回、施設状況の把握、損傷が軽微な段階での修繕
［上水道、下水道・工業用水道、都市下水路］
・日常点検の強化、減災対策等の実施、被害の最小化を図る中で水道施設の業務継続を実現、効率的かつ効果的な管理運営 など
［公園］
・安全性確保や利便性向上のため、適切な維持管理を行う</t>
  </si>
  <si>
    <t>・消防庁舎移転新築（本庁舎、北部分署の統合）
・関本小中学校開校（関本第一小学校、富士ケ丘小学校、関本中学校の統合）
・磯原中学校移転新築（磯原中学校、華川中学校の統合）
・生涯学習センター本館、分館への転用（旧関本第一小学校、旧富士ケ丘小学校）
・中部サービスセンター廃止</t>
  </si>
  <si>
    <t>国立社会保障・人口問題研究所により、令和12年には総人口が7万人を下回り、令和22年の総人口は約5.9万人弱となり、平成27年の人口と比べて24.6%減少すると推計されている。</t>
  </si>
  <si>
    <t xml:space="preserve">〇公共施設
市民文化系施設12280.4㎡
社会教育系施設8448.2㎡
スポーツレクリエーション施設22281.4㎡
学校教育系施設100810.5㎡
子育て支援施設4612.1㎡
保健福祉施設7213.5㎡　
行政系施設28593.2㎡
市営住宅19468.8㎡　　　
公園1180.2㎡
駅等関連施設3170.7㎡　
上水道施設1473.0㎡
下水道施設10562.4㎡　　
医療施設2190.6㎡
〇インフラ
道路約1475㎞　　　　
橋梁363本
公園36.39ha　　　　　
上水道施設約849㎞
下水道施設約294㎞ 
農道約93㎞
林道約31㎞　　　　　 
集落排水施設約110㎞
</t>
  </si>
  <si>
    <t>人口減少による人口構造の変化に伴う歳入悪化も見込まれ、公共施設のサービス水準の低下を招き、市民生活への影響が生じることが懸念される。</t>
    <rPh sb="0" eb="1">
      <t>ヒト</t>
    </rPh>
    <phoneticPr fontId="3"/>
  </si>
  <si>
    <t>法定耐用年数により算定した結果を用いて公共建築物とインフラ施設の将来更新費用を重ね合わせると、今後４０年間の総更新費用は、2,710.2億円で、年平均は67.8億円となります。</t>
    <rPh sb="0" eb="2">
      <t>ホウテイ</t>
    </rPh>
    <rPh sb="2" eb="4">
      <t>タイヨウ</t>
    </rPh>
    <rPh sb="4" eb="6">
      <t>ネンスウ</t>
    </rPh>
    <rPh sb="9" eb="11">
      <t>サンテイ</t>
    </rPh>
    <rPh sb="13" eb="15">
      <t>ケッカ</t>
    </rPh>
    <rPh sb="16" eb="17">
      <t>モチ</t>
    </rPh>
    <rPh sb="19" eb="21">
      <t>コウキョウ</t>
    </rPh>
    <rPh sb="21" eb="23">
      <t>ケンチク</t>
    </rPh>
    <rPh sb="23" eb="24">
      <t>ブツ</t>
    </rPh>
    <rPh sb="29" eb="31">
      <t>シセツ</t>
    </rPh>
    <rPh sb="32" eb="34">
      <t>ショウライ</t>
    </rPh>
    <rPh sb="34" eb="36">
      <t>コウシン</t>
    </rPh>
    <rPh sb="36" eb="38">
      <t>ヒヨウ</t>
    </rPh>
    <rPh sb="39" eb="40">
      <t>カサ</t>
    </rPh>
    <rPh sb="41" eb="42">
      <t>ア</t>
    </rPh>
    <rPh sb="47" eb="49">
      <t>コンゴ</t>
    </rPh>
    <rPh sb="51" eb="53">
      <t>ネンカン</t>
    </rPh>
    <rPh sb="54" eb="55">
      <t>ソウ</t>
    </rPh>
    <rPh sb="55" eb="57">
      <t>コウシン</t>
    </rPh>
    <rPh sb="57" eb="59">
      <t>ヒヨウ</t>
    </rPh>
    <rPh sb="68" eb="70">
      <t>オクエン</t>
    </rPh>
    <rPh sb="72" eb="75">
      <t>ネンヘイキン</t>
    </rPh>
    <rPh sb="80" eb="82">
      <t>オクエン</t>
    </rPh>
    <phoneticPr fontId="3"/>
  </si>
  <si>
    <t>シナリオ１のインフラ長寿命化に加え、公共建築物を対象に延床面積を２割減少させたシナリオを検討します。公共建築物とインフラ施設の総事業費を重ね合わせると、今後40年間の総事業費は1,769.1億円で、年平均は44.2億円となります。</t>
    <rPh sb="10" eb="14">
      <t>チョウジュミョウカ</t>
    </rPh>
    <rPh sb="15" eb="16">
      <t>クワ</t>
    </rPh>
    <rPh sb="18" eb="23">
      <t>コウキョウケンチクブツ</t>
    </rPh>
    <rPh sb="24" eb="26">
      <t>タイショウ</t>
    </rPh>
    <rPh sb="27" eb="31">
      <t>ノベユカメンセキ</t>
    </rPh>
    <rPh sb="33" eb="34">
      <t>ワリ</t>
    </rPh>
    <rPh sb="34" eb="36">
      <t>ゲンショウ</t>
    </rPh>
    <rPh sb="44" eb="46">
      <t>ケントウ</t>
    </rPh>
    <rPh sb="50" eb="55">
      <t>コウキョウケンチクブツ</t>
    </rPh>
    <rPh sb="60" eb="62">
      <t>シセツ</t>
    </rPh>
    <rPh sb="63" eb="67">
      <t>ソウジギョウヒ</t>
    </rPh>
    <rPh sb="68" eb="69">
      <t>カサ</t>
    </rPh>
    <rPh sb="70" eb="71">
      <t>ア</t>
    </rPh>
    <rPh sb="76" eb="78">
      <t>コンゴ</t>
    </rPh>
    <rPh sb="80" eb="82">
      <t>ネンカン</t>
    </rPh>
    <rPh sb="83" eb="87">
      <t>ソウジギョウヒ</t>
    </rPh>
    <rPh sb="95" eb="97">
      <t>オクエン</t>
    </rPh>
    <rPh sb="99" eb="102">
      <t>ネンヘイキン</t>
    </rPh>
    <rPh sb="107" eb="109">
      <t>オクエン</t>
    </rPh>
    <phoneticPr fontId="3"/>
  </si>
  <si>
    <t>公共建築物の総延べ床面積を2割削減した後（シナリオ２）では、40年間の総事業費は1,769.1億円で、年平均は44.2億円となり、充当可能な投資的経費のライン44.2億円と同じ値となります。</t>
    <rPh sb="0" eb="2">
      <t>コウキョウ</t>
    </rPh>
    <rPh sb="2" eb="4">
      <t>ケンチク</t>
    </rPh>
    <rPh sb="4" eb="5">
      <t>ブツ</t>
    </rPh>
    <rPh sb="6" eb="7">
      <t>ソウ</t>
    </rPh>
    <rPh sb="7" eb="8">
      <t>ノ</t>
    </rPh>
    <rPh sb="9" eb="12">
      <t>ユカメンセキ</t>
    </rPh>
    <rPh sb="14" eb="15">
      <t>ワリ</t>
    </rPh>
    <rPh sb="15" eb="17">
      <t>サクゲン</t>
    </rPh>
    <rPh sb="19" eb="20">
      <t>アト</t>
    </rPh>
    <rPh sb="32" eb="34">
      <t>ネンカン</t>
    </rPh>
    <rPh sb="35" eb="39">
      <t>ソウジギョウヒ</t>
    </rPh>
    <rPh sb="47" eb="49">
      <t>オクエン</t>
    </rPh>
    <rPh sb="51" eb="54">
      <t>ネンヘイキン</t>
    </rPh>
    <rPh sb="59" eb="61">
      <t>オクエン</t>
    </rPh>
    <rPh sb="65" eb="67">
      <t>ジュウトウ</t>
    </rPh>
    <rPh sb="67" eb="69">
      <t>カノウ</t>
    </rPh>
    <rPh sb="70" eb="73">
      <t>トウシテキ</t>
    </rPh>
    <rPh sb="73" eb="75">
      <t>ケイヒ</t>
    </rPh>
    <rPh sb="83" eb="85">
      <t>オクエン</t>
    </rPh>
    <rPh sb="86" eb="87">
      <t>オナ</t>
    </rPh>
    <rPh sb="88" eb="89">
      <t>アタイ</t>
    </rPh>
    <phoneticPr fontId="3"/>
  </si>
  <si>
    <t>資産経営課が、各部門と連携しながら推進方策の検討、調整及び推進状況の点検や分析を行う。
全庁的組織としての公有財産利活用検討委員会において、進捗状況の評価を行うとともに、計画の推進方策の決定や必要に応じた見直しを行う。</t>
  </si>
  <si>
    <t>民間活力（PFI、PPP、民間委託等）の活用を検討し、改修・更新・維持管理に係るコストを縮減する。</t>
  </si>
  <si>
    <t>日常点検マニュアルに基づき、施設の劣化状況、危険個所の情報や法定点検等の情報を一元化かつ経年的に管理・蓄積する。
施設の経過年数や修繕・改修の履歴、日常の施設管理における問題点を整理する。
建物性能の劣化状況の具体的な把握が優先的に求められている施設について、劣化度調査を定期的に実施する</t>
    <rPh sb="0" eb="2">
      <t>ニチジョウ</t>
    </rPh>
    <rPh sb="2" eb="4">
      <t>テンケン</t>
    </rPh>
    <rPh sb="10" eb="11">
      <t>モト</t>
    </rPh>
    <rPh sb="14" eb="16">
      <t>シセツ</t>
    </rPh>
    <rPh sb="17" eb="19">
      <t>レッカ</t>
    </rPh>
    <rPh sb="19" eb="21">
      <t>ジョウキョウ</t>
    </rPh>
    <rPh sb="22" eb="24">
      <t>キケン</t>
    </rPh>
    <rPh sb="24" eb="26">
      <t>カショ</t>
    </rPh>
    <rPh sb="27" eb="29">
      <t>ジョウホウ</t>
    </rPh>
    <rPh sb="30" eb="32">
      <t>ホウテイ</t>
    </rPh>
    <rPh sb="32" eb="34">
      <t>テンケン</t>
    </rPh>
    <rPh sb="34" eb="35">
      <t>トウ</t>
    </rPh>
    <rPh sb="36" eb="38">
      <t>ジョウホウ</t>
    </rPh>
    <rPh sb="39" eb="42">
      <t>イチゲンカ</t>
    </rPh>
    <rPh sb="44" eb="47">
      <t>ケイネンテキ</t>
    </rPh>
    <rPh sb="48" eb="50">
      <t>カンリ</t>
    </rPh>
    <rPh sb="51" eb="53">
      <t>チクセキ</t>
    </rPh>
    <rPh sb="57" eb="59">
      <t>シセツ</t>
    </rPh>
    <rPh sb="60" eb="62">
      <t>ケイカ</t>
    </rPh>
    <rPh sb="62" eb="64">
      <t>ネンスウ</t>
    </rPh>
    <rPh sb="65" eb="67">
      <t>シュウゼン</t>
    </rPh>
    <rPh sb="68" eb="70">
      <t>カイシュウ</t>
    </rPh>
    <rPh sb="71" eb="73">
      <t>リレキ</t>
    </rPh>
    <rPh sb="74" eb="76">
      <t>ニチジョウ</t>
    </rPh>
    <rPh sb="77" eb="79">
      <t>シセツ</t>
    </rPh>
    <rPh sb="79" eb="81">
      <t>カンリ</t>
    </rPh>
    <rPh sb="85" eb="88">
      <t>モンダイテン</t>
    </rPh>
    <rPh sb="89" eb="91">
      <t>セイリ</t>
    </rPh>
    <rPh sb="95" eb="97">
      <t>タテモノ</t>
    </rPh>
    <rPh sb="97" eb="99">
      <t>セイノウ</t>
    </rPh>
    <rPh sb="100" eb="102">
      <t>レッカ</t>
    </rPh>
    <rPh sb="102" eb="104">
      <t>ジョウキョウ</t>
    </rPh>
    <rPh sb="105" eb="108">
      <t>グタイテキ</t>
    </rPh>
    <rPh sb="109" eb="111">
      <t>ハアク</t>
    </rPh>
    <rPh sb="112" eb="115">
      <t>ユウセンテキ</t>
    </rPh>
    <rPh sb="116" eb="117">
      <t>モト</t>
    </rPh>
    <rPh sb="123" eb="125">
      <t>シセツ</t>
    </rPh>
    <rPh sb="130" eb="132">
      <t>レッカ</t>
    </rPh>
    <rPh sb="132" eb="133">
      <t>ド</t>
    </rPh>
    <rPh sb="133" eb="135">
      <t>チョウサ</t>
    </rPh>
    <rPh sb="136" eb="139">
      <t>テイキテキ</t>
    </rPh>
    <rPh sb="140" eb="142">
      <t>ジッシ</t>
    </rPh>
    <phoneticPr fontId="3"/>
  </si>
  <si>
    <t>全庁的な視点のもと不要不急な工事を避け、計画的な施設の保全を行う。
施設を安心・安全に利用できる状態を維持する。
長寿命化やライフサイクルコストの縮減を図る。</t>
  </si>
  <si>
    <t>施設の耐震対策、防災機能の確保を通じて、市民の安心・安全を確保する。
経年劣化による部材の落下防止対策、事故防止対策、ガス・水道・電気の施設配管等の安全対策などにより、防災性や安全性の確保を図る。
資料等により2方向避難、防火区画の確保状況及び必要性を判断する。</t>
    <rPh sb="0" eb="2">
      <t>シセツ</t>
    </rPh>
    <rPh sb="3" eb="5">
      <t>タイシン</t>
    </rPh>
    <rPh sb="5" eb="7">
      <t>タイサク</t>
    </rPh>
    <rPh sb="8" eb="10">
      <t>ボウサイ</t>
    </rPh>
    <rPh sb="10" eb="12">
      <t>キノウ</t>
    </rPh>
    <rPh sb="13" eb="15">
      <t>カクホ</t>
    </rPh>
    <rPh sb="16" eb="17">
      <t>ツウ</t>
    </rPh>
    <rPh sb="20" eb="22">
      <t>シミン</t>
    </rPh>
    <rPh sb="23" eb="25">
      <t>アンシン</t>
    </rPh>
    <rPh sb="26" eb="28">
      <t>アンゼン</t>
    </rPh>
    <rPh sb="29" eb="31">
      <t>カクホ</t>
    </rPh>
    <rPh sb="35" eb="39">
      <t>ケイネンレッカ</t>
    </rPh>
    <rPh sb="42" eb="44">
      <t>ブザイ</t>
    </rPh>
    <rPh sb="45" eb="47">
      <t>ラッカ</t>
    </rPh>
    <rPh sb="47" eb="49">
      <t>ボウシ</t>
    </rPh>
    <rPh sb="49" eb="51">
      <t>タイサク</t>
    </rPh>
    <rPh sb="52" eb="54">
      <t>ジコ</t>
    </rPh>
    <rPh sb="54" eb="56">
      <t>ボウシ</t>
    </rPh>
    <rPh sb="56" eb="58">
      <t>タイサク</t>
    </rPh>
    <rPh sb="62" eb="64">
      <t>スイドウ</t>
    </rPh>
    <rPh sb="65" eb="67">
      <t>デンキ</t>
    </rPh>
    <rPh sb="68" eb="70">
      <t>シセツ</t>
    </rPh>
    <rPh sb="70" eb="72">
      <t>ハイカン</t>
    </rPh>
    <rPh sb="72" eb="73">
      <t>トウ</t>
    </rPh>
    <rPh sb="74" eb="76">
      <t>アンゼン</t>
    </rPh>
    <rPh sb="76" eb="78">
      <t>タイサク</t>
    </rPh>
    <rPh sb="84" eb="87">
      <t>ボウサイセイ</t>
    </rPh>
    <rPh sb="88" eb="91">
      <t>アンゼンセイ</t>
    </rPh>
    <rPh sb="92" eb="94">
      <t>カクホ</t>
    </rPh>
    <rPh sb="95" eb="96">
      <t>ハカ</t>
    </rPh>
    <rPh sb="99" eb="101">
      <t>シリョウ</t>
    </rPh>
    <rPh sb="101" eb="102">
      <t>トウ</t>
    </rPh>
    <rPh sb="106" eb="108">
      <t>ホウコウ</t>
    </rPh>
    <rPh sb="108" eb="110">
      <t>ヒナン</t>
    </rPh>
    <rPh sb="111" eb="113">
      <t>ボウカ</t>
    </rPh>
    <rPh sb="113" eb="115">
      <t>クカク</t>
    </rPh>
    <rPh sb="116" eb="118">
      <t>カクホ</t>
    </rPh>
    <rPh sb="118" eb="120">
      <t>ジョウキョウ</t>
    </rPh>
    <rPh sb="120" eb="121">
      <t>オヨ</t>
    </rPh>
    <rPh sb="122" eb="125">
      <t>ヒツヨウセイ</t>
    </rPh>
    <rPh sb="126" eb="128">
      <t>ハンダン</t>
    </rPh>
    <phoneticPr fontId="3"/>
  </si>
  <si>
    <t>耐震性能が劣る施設について耐震対策を計画的に行う。
地震発生時の市民の安全確保、避難所の確保、復旧活動拠点の機能維持・発揮等を目指す。
市民、事業者に対して、地震に対する防災意識の向上と建築物の耐震化の必要性、重要性の普及啓発に積極的に取り組む。</t>
    <rPh sb="0" eb="2">
      <t>タイシン</t>
    </rPh>
    <rPh sb="2" eb="4">
      <t>セイノウ</t>
    </rPh>
    <rPh sb="5" eb="6">
      <t>オト</t>
    </rPh>
    <rPh sb="7" eb="9">
      <t>シセツ</t>
    </rPh>
    <rPh sb="13" eb="15">
      <t>タイシン</t>
    </rPh>
    <rPh sb="15" eb="17">
      <t>タイサク</t>
    </rPh>
    <rPh sb="18" eb="21">
      <t>ケイカクテキ</t>
    </rPh>
    <rPh sb="22" eb="23">
      <t>オコナ</t>
    </rPh>
    <rPh sb="26" eb="28">
      <t>ジシン</t>
    </rPh>
    <rPh sb="28" eb="30">
      <t>ハッセイ</t>
    </rPh>
    <rPh sb="30" eb="31">
      <t>ジ</t>
    </rPh>
    <rPh sb="32" eb="34">
      <t>シミン</t>
    </rPh>
    <rPh sb="35" eb="37">
      <t>アンゼン</t>
    </rPh>
    <rPh sb="37" eb="39">
      <t>カクホ</t>
    </rPh>
    <rPh sb="40" eb="43">
      <t>ヒナンジョ</t>
    </rPh>
    <rPh sb="44" eb="46">
      <t>カクホ</t>
    </rPh>
    <rPh sb="47" eb="49">
      <t>フッキュウ</t>
    </rPh>
    <rPh sb="49" eb="51">
      <t>カツドウ</t>
    </rPh>
    <rPh sb="51" eb="53">
      <t>キョテン</t>
    </rPh>
    <rPh sb="54" eb="56">
      <t>キノウ</t>
    </rPh>
    <rPh sb="56" eb="58">
      <t>イジ</t>
    </rPh>
    <rPh sb="59" eb="61">
      <t>ハッキ</t>
    </rPh>
    <rPh sb="61" eb="62">
      <t>トウ</t>
    </rPh>
    <rPh sb="63" eb="65">
      <t>メザ</t>
    </rPh>
    <rPh sb="68" eb="70">
      <t>シミン</t>
    </rPh>
    <rPh sb="71" eb="74">
      <t>ジギョウシャ</t>
    </rPh>
    <rPh sb="75" eb="76">
      <t>タイ</t>
    </rPh>
    <rPh sb="79" eb="81">
      <t>ジシン</t>
    </rPh>
    <rPh sb="82" eb="83">
      <t>タイ</t>
    </rPh>
    <rPh sb="85" eb="87">
      <t>ボウサイ</t>
    </rPh>
    <rPh sb="87" eb="89">
      <t>イシキ</t>
    </rPh>
    <rPh sb="90" eb="92">
      <t>コウジョウ</t>
    </rPh>
    <rPh sb="93" eb="96">
      <t>ケンチクブツ</t>
    </rPh>
    <rPh sb="97" eb="100">
      <t>タイシンカ</t>
    </rPh>
    <rPh sb="101" eb="104">
      <t>ヒツヨウセイ</t>
    </rPh>
    <rPh sb="105" eb="108">
      <t>ジュウヨウセイ</t>
    </rPh>
    <rPh sb="109" eb="111">
      <t>フキュウ</t>
    </rPh>
    <rPh sb="111" eb="113">
      <t>ケイハツ</t>
    </rPh>
    <rPh sb="114" eb="117">
      <t>セッキョクテキ</t>
    </rPh>
    <rPh sb="118" eb="119">
      <t>ト</t>
    </rPh>
    <rPh sb="120" eb="121">
      <t>ク</t>
    </rPh>
    <phoneticPr fontId="3"/>
  </si>
  <si>
    <t>対処療法的な維持管理から、予防保全的な維持管理及び耐久性の向上等を図る改善を実施することにより、施設の長寿命化を図ります。</t>
  </si>
  <si>
    <t>社会状況の変化や市民ニーズに対応して、施設の機能（ユニバーサルデザイン化等）を見直します。</t>
    <rPh sb="0" eb="2">
      <t>シャカイ</t>
    </rPh>
    <rPh sb="2" eb="4">
      <t>ジョウキョウ</t>
    </rPh>
    <rPh sb="5" eb="7">
      <t>ヘンカ</t>
    </rPh>
    <rPh sb="8" eb="10">
      <t>シミン</t>
    </rPh>
    <rPh sb="14" eb="16">
      <t>タイオウ</t>
    </rPh>
    <rPh sb="19" eb="21">
      <t>シセツ</t>
    </rPh>
    <rPh sb="22" eb="24">
      <t>キノウ</t>
    </rPh>
    <rPh sb="35" eb="36">
      <t>カ</t>
    </rPh>
    <rPh sb="36" eb="37">
      <t>トウ</t>
    </rPh>
    <rPh sb="39" eb="41">
      <t>ミナオ</t>
    </rPh>
    <phoneticPr fontId="3"/>
  </si>
  <si>
    <t>機能の最適化と総量の最適化の実現に向け、品質、供給、財務の３つの視点で基礎的な評価を実施する。
近隣施設・類似施設の有無や防災対策、今後の人口動向や将来的な需要などの視点を勘案した上で、施設を総合的に施設評価する。</t>
  </si>
  <si>
    <t>今後30年間で現在の公共建築物の延床面積ベースで20％縮減する。</t>
  </si>
  <si>
    <t>表2-20　有形固定資産減価償却率の推移</t>
  </si>
  <si>
    <t>低未利用地や余剰施設は、貸付による利活用や売却を積極的に促進する。</t>
  </si>
  <si>
    <t>毎年、各施設の利用状況や経費等の増減、短期的に取り組む事業・個別施設の再編方針の進捗状況を確認し、庁内の会議を中心に、目標の達成状況や実施効果を評価します。
　また、各施設の運営実態や本計画の進捗状況等を考慮しながら、適宜、計画の見直しを行います。</t>
    <rPh sb="0" eb="2">
      <t>マイトシ</t>
    </rPh>
    <rPh sb="3" eb="4">
      <t>カク</t>
    </rPh>
    <rPh sb="4" eb="6">
      <t>シセツ</t>
    </rPh>
    <rPh sb="7" eb="9">
      <t>リヨウ</t>
    </rPh>
    <rPh sb="9" eb="11">
      <t>ジョウキョウ</t>
    </rPh>
    <rPh sb="12" eb="14">
      <t>ケイヒ</t>
    </rPh>
    <rPh sb="14" eb="15">
      <t>トウ</t>
    </rPh>
    <rPh sb="16" eb="18">
      <t>ゾウゲン</t>
    </rPh>
    <rPh sb="19" eb="22">
      <t>タンキテキ</t>
    </rPh>
    <rPh sb="23" eb="24">
      <t>ト</t>
    </rPh>
    <rPh sb="25" eb="26">
      <t>ク</t>
    </rPh>
    <rPh sb="27" eb="29">
      <t>ジギョウ</t>
    </rPh>
    <rPh sb="30" eb="32">
      <t>コベツ</t>
    </rPh>
    <rPh sb="32" eb="34">
      <t>シセツ</t>
    </rPh>
    <rPh sb="35" eb="37">
      <t>サイヘン</t>
    </rPh>
    <rPh sb="37" eb="39">
      <t>ホウシン</t>
    </rPh>
    <rPh sb="40" eb="44">
      <t>シンチョクジョウキョウ</t>
    </rPh>
    <rPh sb="45" eb="47">
      <t>カクニン</t>
    </rPh>
    <rPh sb="49" eb="50">
      <t>チョウ</t>
    </rPh>
    <rPh sb="50" eb="51">
      <t>ナイ</t>
    </rPh>
    <rPh sb="52" eb="54">
      <t>カイギ</t>
    </rPh>
    <rPh sb="55" eb="57">
      <t>チュウシン</t>
    </rPh>
    <rPh sb="59" eb="61">
      <t>モクヒョウ</t>
    </rPh>
    <rPh sb="62" eb="64">
      <t>タッセイ</t>
    </rPh>
    <rPh sb="64" eb="66">
      <t>ジョウキョウ</t>
    </rPh>
    <rPh sb="67" eb="69">
      <t>ジッシ</t>
    </rPh>
    <rPh sb="69" eb="71">
      <t>コウカ</t>
    </rPh>
    <rPh sb="72" eb="74">
      <t>ヒョウカ</t>
    </rPh>
    <rPh sb="83" eb="84">
      <t>カク</t>
    </rPh>
    <rPh sb="84" eb="86">
      <t>シセツ</t>
    </rPh>
    <rPh sb="87" eb="89">
      <t>ウンエイ</t>
    </rPh>
    <rPh sb="89" eb="91">
      <t>ジッタイ</t>
    </rPh>
    <rPh sb="92" eb="93">
      <t>ホン</t>
    </rPh>
    <rPh sb="93" eb="95">
      <t>ケイカク</t>
    </rPh>
    <rPh sb="96" eb="100">
      <t>シンチョクジョウキョウ</t>
    </rPh>
    <rPh sb="100" eb="101">
      <t>トウ</t>
    </rPh>
    <rPh sb="102" eb="104">
      <t>コウリョ</t>
    </rPh>
    <rPh sb="109" eb="111">
      <t>テキギ</t>
    </rPh>
    <rPh sb="112" eb="114">
      <t>ケイカク</t>
    </rPh>
    <rPh sb="115" eb="117">
      <t>ミナオ</t>
    </rPh>
    <rPh sb="119" eb="120">
      <t>オコナ</t>
    </rPh>
    <phoneticPr fontId="3"/>
  </si>
  <si>
    <t>適宜</t>
    <rPh sb="0" eb="2">
      <t>テキギ</t>
    </rPh>
    <phoneticPr fontId="3"/>
  </si>
  <si>
    <t>・総人口はH27年以降、R22（H52）年までに1.9万人の減少。
・老年人口比率はH27年の30%から、R22（H52）年に36%まで上昇。</t>
  </si>
  <si>
    <t>公共施設　　　　　　　　　　247,372㎡
道路　　　　　　　　　　　　4,906,467㎡（1,080,477m）
橋梁　　　　　　　　　　　　　113,223㎡（2,042m）
都市排水　　　　　　　　　　 36,306ｍ
河川施設（樋管）　　　　　　 　8か所
河川施設（排水機場）　　　 　4か所
農業集落排水　　　　　　　　1,755ｍ
公園　　　　　　　　　　　　　951,614㎡</t>
  </si>
  <si>
    <t>・施設全体の68%が築30年を経過していることから、今後の修繕・更新費が大幅に増加することが予測されます。
・学校施設は統廃合が進みつつある一方で、一斉老朽化への対策は深刻で、建替え・長寿命化を着実に進めていく必要があります。
・インフラは、所管課ごとに個別に長寿命化計画や維持管理計画・方針を策定もしくは策定を予定していますが、公共施設と同様に、財政面に大きく影響を及ぼすため、庁内での計画の調整が必要になります。
・インフラの機能は、公共施設のように統合・複合化・多機能化等することができないため、中長期的なライフサイクルコストの縮減や費用負担の平準化を図っていく必要があります。</t>
  </si>
  <si>
    <t>【建築物】
・公共施設にかかる建替え・大規模改修にかかるコスト（修繕費含む）は、年平均37.1億円になります。
・このコストと平成22年（2010）から平成26年（2014）までの過去5年間の平均公共施設への投資的経費17.6億円と比較すると、約2.1倍の乖離があります。
【インフラ施設】
・過去5年間の平均インフラへの投資的経費18.6億円に対して、40年間の年平均投資的経費19.2億円と比較すると、1.03倍あります。</t>
  </si>
  <si>
    <t>【建築物】
期間：40年間
11億円（公共施設にあてられる投資的経費）と6.8億円（施設面積を27％縮減した場合に発生する投資的経費）を合わせた17.8億円が充当できる費用の総額となる。</t>
  </si>
  <si>
    <t>【建築物】
期間：40年間
40年間の試算から見た縮減量の試算では、「③保全による基準の見直し」を実施した場合でも、年平均24.8億円の投資的経費が必要になる。
ただし施設面積を27％縮減した場合、17,8億円が充当できる費用の総額となる。
27％の縮減を達成した場合24.8億円/年－17.8億円/年＝7億円/年が効果額となる。</t>
  </si>
  <si>
    <t>総合管理計画の基本方針、「①施設需要の変化に応じた質と量の最適化、②計画的な保全による財政負担の軽減・平準化、③市民等との協働とマネジメント体制の構築」および、施設類型別の課題に対する改善の方向性に基づいて計画を推進します。
また、インフラについては前述の内容も踏まえて、個別施設計画などにより計画を推進していきます。</t>
  </si>
  <si>
    <t>民間による効率的なサービス提供の導入やPFI・PPPなど民間活力の導入に向けた検討を進め、新たな公共の担い手への事業移管を推進し、市民サービスの維持・向上に努めます。</t>
  </si>
  <si>
    <t>実態把握として、構造躯体の健全性を把握することで長寿命化の実施方針につなげるとともに、構造躯体以外の部位・設備の劣化状況を把握します。
次に、保全にかかる現状と課題を基に、適切な保全を行うための各種の基準等を設定するとともに、劣化対策の順位と必要なコストを算出することで、中長期保全計画を立てます。</t>
  </si>
  <si>
    <t>建築物が経年により劣化する一方で、耐震性能や省エネ性能等の社会的要求水準は年々高まり、機能に支障が発生する水準も共に高まります。そこで、躯体の目標耐用年数の中間年で、新築時の整備水準を超える大規模改修を行い、さらに、部位の更新時期に合わせて20年周期で修繕を行うことで、建築物を使用している間、建築物に求められる性能が確保できる状態を維持します。</t>
  </si>
  <si>
    <t>点検・診断等により、高い危険性が認められた公共施設は、当該箇所に人が近づかないよう措置を行い、場合によって施設の利用を停止して、安全を確保します。特に落下等の危険性が認められた場合は、速やかに補強等の必要措置を講じます。</t>
  </si>
  <si>
    <t>公共施設は、「取手市耐震改修促進計画」により、耐震化を図ります。</t>
  </si>
  <si>
    <t>今後、長寿命化を目指す施設で、大規模改修の時期を迎える建築物については、改修前に構造躯体の健全性の調査を行います。鉄筋コンクリート造、鉄骨鉄筋コンクリート造については、コア抜き、はつり調査を実施し、鉄筋の腐食度、圧縮強度、中性化深さの測定を行い、残存耐用年数を算定・評価し、目標耐用年数に応じて必要となる修繕・改修内容を実施することにします。</t>
  </si>
  <si>
    <t>改修・更新にあたっては、障害の有無、年齢、性別等にかかわらず、誰もが利用しやすい環境の整備に取り組みます。</t>
  </si>
  <si>
    <t>消費エネルギーの省力化に資する機器や設備の導入に務め、計画的な施設の脱炭素化を進め省エネルギーの推進に努めます。</t>
  </si>
  <si>
    <t>公共施設の更新時には、周辺機能の複合化や地域の拠点づくりも含めた機能配置の最適化を踏まえて、施設の存続や廃止を検討する。</t>
  </si>
  <si>
    <t>【建築物】
①公共施設の数
原則として新たな公共施設は作らない。
②延床面積等に関する目標
今後40年間で公共施設の延床面積の総量の縮減率として27％を数値目標として設定する。
【インフラ施設】
・ライフサイクルコストの縮減（数値目標なし）</t>
  </si>
  <si>
    <t>現在公会計の取組みとして固定資産台帳の整備を進めており、将来的には固定資産台帳をベースとして、財務システム（公会計）、公有財産台帳システム及び公共施設マネジメントシステムなど資産に係る情報システムを全庁的に共用ができ、統合若しくはリンクしたシステムの再編を進めていきます。</t>
  </si>
  <si>
    <t>・跡地・遊休地を売却・賃貸し更新費用に充当していきます。
・跡地の利活用の際は、地域住民の意向を反映させつつ、公募提案型民間活用等を検討します。</t>
  </si>
  <si>
    <t>近隣自治体との相互利用を促進することにより、行政サービスの充実を図ります。</t>
  </si>
  <si>
    <t>基本方針に掲げた各種取組みの推進状況や可能性について、施設所管課や関連部局へのヒアリングを行い、ＰＤＣＡサイクルのもと、分野横断型の総合管理計画の見直しや、取組みについて8年ごとに策定する行動計画を見直しながら進めていきます。</t>
  </si>
  <si>
    <t>これまで整備してきた公共施設が、今後施設の老朽化や市民ニーズの変化に対応し、更新や維持管理を効果的継続的に行っていくため、総合管理計画の基本方針、「①施設需要の変化に応じた質と量の最適化、②計画的な保全による財政負担の軽減・平準化、③市民等との協働とマネジメント体制の構築」および、施設類型別の課題に対する改善の方向性に基づいて計画を推進します。</t>
  </si>
  <si>
    <t>【平成30年度】
・旧取手一中（柔剣道場）解体
・桜が丘小学校放課後クラブ室を解体・空き教室への移転
・六郷小学校旧校舎解体
・市民会館駐車場解体（減築）
【令和元年度】
・旧井野保育所・旧舟山保育所・旧東部地域子育て支援センターを集約化し井野なないろ保育所・井野なないろ地域子育て支援センター移転改築
【令和2年度】
、旧井野保育所・旧舟山保育所・旧東部地域子育て支援センターを解体
【令和3年度】
・新取手駅前駐輪場一部解体
・市営宮和田住宅6号棟解体
・市営舟山住宅4棟解体
【令和4年度】
・戸頭北保育所解体
・白山小長寿命化改良工事に伴う教室棟等3棟解体
・市営宮和田住宅10号棟解体
【令和5年度】
・中央保育所民間移譲</t>
  </si>
  <si>
    <t>「牛久市人口ビジョン」の推計によると、人口の増加は令和17（2035）年でピークを迎え、その後は85,000人程度で推移していく見通し。
平成27年
年少人口構成比　13.6％
生産年齢人口構成比　60.2％　
高齢者人口構成比　26.2％
今後は、生産年齢人口構成は徐々に減少し、令和32年を境に増加に転じる見通し。高齢者人口構成比は徐々に増加し、令和32年を境に減少に転じる見通し。
なお、令和2年国勢調査においては84,651人となっており、実際には「牛久市人口ビジョン」で推計された85,286人よりも635人少なく、予測よりも増加が鈍化している。</t>
  </si>
  <si>
    <t>【公共施設】
127施設、
総延床面積215,914.37㎡
【インフラ資産】
道路　771㎞、4,160,705㎡
橋りょう　69橋、2,274m、18,633㎡
上水道　2施設、228.00㎡
下水道　管路510㎞
下水道施設　5施設、1,8001㎡</t>
  </si>
  <si>
    <t>◇ 人口の現状及び将来の見通しからみた課題
本市の総人口は昭和55（1980）年から平成27（2015）年まで一貫して増加している。「牛久市人口ビジョン」の推計によると、今後も増加傾向が続き、令和17（2035）年でピークを迎えるものの、その後は85,000人程度で推移していく見通しとなっている。
年齢3階層別の人口構成比をみると、生産年齢人口構成比の減少、高齢者人口構成比の増加により、高齢化が進行していく見通しとなっている。
なお、令和2年国勢調査においては84,651人となっており、実際には「牛久市人口ビジョン」で推計された85,286人よりも635人少なく、予測よりも増加が鈍化している。
また、国立社会保障・人口問題研究所の推計によると、令和2（2020）年の84,651人がピークとなり、その後は5年毎平均で約1,270人ずつ減少し、推計最終年の令和32（2050）年には77,034人になる見通しとなっている。
今後は、人口構造の変化による新たな需要・ニーズに対応した施設の機能の向上、適切な管理運営などの対応を図る必要がある。
◇ 財政の現状及び将来の見通しからみた課題
本市の財政状況は、地方税収入は安定して推移しているものの、今後生産年齢人口の減少も見込まれていることから、今後は減収となることが懸念される。
また、少子高齢化の影響により扶助費が大幅に増加しており、今後も高齢者の増加が予測されるなかで、さらなる扶助費の増加が見込まれることから、公共施設等の整備のための投資的経費を、現在の水準で確保することが厳しくなることが懸念される。
限られた財源をより有効的に活用するため、公共施設等の効率的な維持管理や運営方法について検討していく必要がある。
◇ 公共施設等の現状及び将来の見通しからみた課題
本市が保有する公共施設は、住民ニーズに対応するため学校教育系施設を中心に多くの公共施設が整備されてきた。しかし、その半数が建築後30年以上を経過しており、老朽化の進行が懸念されている。
施設の老朽化に伴う機能の低下が懸念されるなか、安定した公共サービスの提供や、施設の安全性確保に向けた計画的な維持管理が必要となる。</t>
  </si>
  <si>
    <t>（建築物）
令和５年度から令和１４年度まで　178.83億円
（インフラ施設）
令和５年度から令和１４年度まで　190.69億円
（建築物+インフラ施設）
令和５年度から令和１４年度まで　369.52億円</t>
    <rPh sb="1" eb="4">
      <t>ケンチクブツ</t>
    </rPh>
    <rPh sb="6" eb="8">
      <t>レイワ</t>
    </rPh>
    <rPh sb="9" eb="11">
      <t>ネンド</t>
    </rPh>
    <rPh sb="13" eb="15">
      <t>レイワ</t>
    </rPh>
    <rPh sb="17" eb="19">
      <t>ネンド</t>
    </rPh>
    <rPh sb="28" eb="30">
      <t>オクエン</t>
    </rPh>
    <rPh sb="37" eb="39">
      <t>シセツ</t>
    </rPh>
    <rPh sb="63" eb="65">
      <t>オクエン</t>
    </rPh>
    <rPh sb="68" eb="71">
      <t>ケンチクブツ</t>
    </rPh>
    <rPh sb="76" eb="78">
      <t>シセツ</t>
    </rPh>
    <phoneticPr fontId="1"/>
  </si>
  <si>
    <t>（建築物）
令和５年度から令和１４年度まで　256.99億円
（インフラ施設）
令和５年度から令和１４年度まで　39.78億円
（建築物+インフラ施設）
令和５年度から令和１４年度まで　296.77億円</t>
  </si>
  <si>
    <t>（建築物）
令和５年度から令和１４年度まで　78.16億円増
（インフラ施設）
令和５年度から令和１４年度まで　150.91億円減
（建築物+インフラ施設）
令和５年度から令和１４年度まで　72.75億円減</t>
    <rPh sb="29" eb="30">
      <t>ゾウ</t>
    </rPh>
    <rPh sb="65" eb="66">
      <t>ゲン</t>
    </rPh>
    <rPh sb="104" eb="105">
      <t>ゲン</t>
    </rPh>
    <phoneticPr fontId="1"/>
  </si>
  <si>
    <t>（全庁的な取組体制）
公共施設等マネジメントに主体的な取組部署が中心となり、施設所管課などの関連部署と連携し、全庁的な取組体制を構築する。
また、全庁的な調整や合意形成を行う場としての庁内検討組織を設置しする。
（情報の一元管理）
施設ごとに施設所管課が把握している施設情報について、一元的に管理・共有化するために、施設情報のデータベース化を進め、施設情報を継続的に更新し、活用できる仕組みを構築する。</t>
  </si>
  <si>
    <t>公共施設等マネジメントの基本方針２「コストの縮減と財源確保」のための取組のひとつとして、PPP/PFIといった民間活力の導入を位置付けている。</t>
  </si>
  <si>
    <t>（点検・診断等の実施方針）
■　計画的な点検・診断の実施
○　国・県の基準やマニュアル等を踏まえた「法定点検」に加え、施設管理者等が自ら行う「日常点検」の計画的な実施により、施設や設備の劣化や損傷等の状況把握に努める。
■　メンテナンスサイクルの構築
○　点検・診断の結果、得られた施設の状態や対策履歴の情報を記録し、次期点検・診断に活用するメンテナンスサイクルを構築し、継続的に取り組む。</t>
  </si>
  <si>
    <t>（維持管理・修繕・更新等の実施方針）
■　予防保全型の維持管理
○　部位・部材等の修繕周期や点検・診断の結果を踏まえ、適切な時期に修繕等を実施することで、施設性能の低下や事故を未然に防ぐなどの予防保全型の維持管理を実施する。
■　計画的な更新等の実施
◯　施設の更新等については、施設の劣化状況や利用状況等を勘案した優先度を設定し、計画的な更新等を実施しする。
■　時代や住民ニーズに即した施設性能の向上
◯　施設のバリアフリー化やユニバーサルデザインの導入等を検討し、時代や住民ニーズに即した施設性能の向上に努める。
■　効率的・効果的な運営
◯　効率的・効果的な維持管理・運営を実現するために、民間活力の導入等による運営方法の見直しにより、トータルコストの縮減に努める。</t>
  </si>
  <si>
    <t>（安全確保の実施方針）
■　劣化や損傷等への措置の実施
○　点検・診断等により、劣化や損傷等が確認された施設については、速やかに修繕・改修、更新等の必要な措置を講じる。
■　危険施設・未利用施設への対策の実施
○　老朽化が進行し高度の危険性が確認された施設や、供用廃止となり今後も利用見込みのない施設については、周辺環境への影響を考慮し、解体、除去等の対策を講じる。</t>
  </si>
  <si>
    <t>（耐震化の実施方針）
■　計画的な耐震化の推進
◯　平常時の利用者の安全確保だけでなく、災害時の拠点施設やライフライン施設の機能確保の必要があるため、施設の重要性や耐震性能等を勘案し、計画的に耐震化を推進する。</t>
  </si>
  <si>
    <t>（長寿命化の実施方針）
■　計画的な長寿命化の推進
◯　今後も継続して保有する施設は、予防保全型の維持管理や適切な時期の改修等により、計画的に長寿命化を推進し、ライフサイクルコスト（LCC）の縮減に努める。</t>
  </si>
  <si>
    <t>（ユニバーサルデザイン化の推進方針）
■　ユニバーサルデザインの導入促進
◯　全ての人が集まりやすく利用しやすい空間づくりのため、ユニバーサルデザインの導入を促進する。</t>
  </si>
  <si>
    <t>（脱炭素化の推進方針）
■　再生可能エネルギーの活用及び省エネルギー化の推進に関する取り組み
◯　本市が表明しているゼロカーボンシティの達成に向け、公共施設の新築時や既存施設の改修時など、太陽光発電やバイオマス燃料等の再生可能エネルギーを利用した設備をはじめ、コージェネレーションシステム等のエネルギー消費効率の高い設備やLED照明等の省エネルギー設備の導入を計画的に推進する。</t>
    <rPh sb="184" eb="186">
      <t>スイシン</t>
    </rPh>
    <phoneticPr fontId="1"/>
  </si>
  <si>
    <t>（統合や廃止の推進方針）
■　施設規模の適正化
◯　公共施設は、施設の必要性、劣化状況、住民ニーズ等を総合的に勘案し、統合や廃止等を計画的に実施し、総量の適正化を図る。
○　インフラ資産は、施設の長寿命化を基本とし、社会・経済情勢や住民のニーズを踏まえ、必要に応じて適正な供給を図る。</t>
  </si>
  <si>
    <t>公共施設等の配置や規模の適正化の方向性として、既存の未利用施設や未利用スペースを積極的に活用すること。また、老朽化して活用が見込めない施設は積極的に処分することしている。</t>
  </si>
  <si>
    <t>DCA(計画・実施・評価・改善)サイクルにより、取り組みの進捗管理や改善を行い、本計画に沿った公共施設等マネジメントを推進する。</t>
  </si>
  <si>
    <t>施設の類型ごとに①施設一覧②現状や課題に関する基本認識③管理に関する基本的な考え方について整理</t>
    <rPh sb="0" eb="2">
      <t>シセツ</t>
    </rPh>
    <rPh sb="3" eb="5">
      <t>ルイケイ</t>
    </rPh>
    <rPh sb="9" eb="11">
      <t>シセツ</t>
    </rPh>
    <rPh sb="11" eb="13">
      <t>イチラン</t>
    </rPh>
    <rPh sb="14" eb="16">
      <t>ゲンジョウ</t>
    </rPh>
    <rPh sb="17" eb="19">
      <t>カダイ</t>
    </rPh>
    <rPh sb="20" eb="21">
      <t>カン</t>
    </rPh>
    <rPh sb="23" eb="25">
      <t>キホン</t>
    </rPh>
    <rPh sb="25" eb="27">
      <t>ニンシキ</t>
    </rPh>
    <rPh sb="28" eb="30">
      <t>カンリ</t>
    </rPh>
    <rPh sb="31" eb="32">
      <t>カン</t>
    </rPh>
    <rPh sb="34" eb="37">
      <t>キホンテキ</t>
    </rPh>
    <rPh sb="38" eb="39">
      <t>カンガ</t>
    </rPh>
    <rPh sb="40" eb="41">
      <t>カタ</t>
    </rPh>
    <rPh sb="45" eb="47">
      <t>セイリ</t>
    </rPh>
    <phoneticPr fontId="1"/>
  </si>
  <si>
    <t>令和６年度
令和７年度予算編成に合わせ公共施設の改修に係る優先順位を庁内で検討し、予算編成を行う上での参考とした。</t>
    <rPh sb="0" eb="2">
      <t>レイワ</t>
    </rPh>
    <rPh sb="3" eb="5">
      <t>ネンド</t>
    </rPh>
    <phoneticPr fontId="1"/>
  </si>
  <si>
    <t>総人口…今後2048（令和30）年まで増加した後、緩やかに減少に転じると推計
年齢階層別人口…年少人口と生産年齢人口の割合が減少する一方、老年人口は増加</t>
  </si>
  <si>
    <t>【公共建築物】（令和３年4月1日時点）
539施設　1,357棟
【インフラ施設】（令和３年4月1日時点）
道路15,411路線、延長3,424㎞
橋りょう595橋
上水道施設1,456㎞
下水道施設1,994㎞
【土地】（令和３年4月1日時点）
717万㎡（道路用地を除く）</t>
  </si>
  <si>
    <t>人口の増加傾向を踏まえると、財政面では今後しばらくは市税の増加が想定されるが、将来的には、歳入面での生産年齢人口の減少による税収の減少や、歳出面での高齢化の進行による社会保障関係費の増加が懸念される。そのため、社会情勢や市民ニーズの変化に対応しながら、公共施設に係るコストの縮減や、財源確保の取組を推進する必要がある。
また、公共施設の更新等に係る将来費用の試算結果から見ると、今後、公共施設の老朽化や更新時期の集中により、修繕・更新のための多額の財政負担が必要となることが予想される。そのため、維持管理や更新等に係る費用の平準化に取り組む必要がある。</t>
  </si>
  <si>
    <t>40年間で9,920億円</t>
  </si>
  <si>
    <t>計画策定時は、各公共施設の長寿命化や複合化、集約化などの施設の管理方針が定まっておらず、長寿命化対策を実施または想定している公共施設が不明だったため、長寿命化対策を反映した試算が出せなかったから。</t>
  </si>
  <si>
    <t>全庁的な視点で公共施設マネジメントの取組及び個別施設計画の評価や進捗管理を行う庁内組織を設置し、マネジメント担当部門が事務局となって各施設所管部門との調整や公共施設の適正化に向けた検討を進める。</t>
  </si>
  <si>
    <t>公共施設の特性を踏まえて、指定管理者制度のほか、民間のノウハウや資金の活用による資金調達(PPP/PFI等)など、公共施設の整備や維持管理・運営等において新たな取組についても推進していく。</t>
  </si>
  <si>
    <t>法定点検に加え、清掃や任意の点検、修繕などの日常的な維持管理におけるマニュアルを整備します。それに基づき、適切な点検や維持管理を実施します。</t>
  </si>
  <si>
    <t>点検や修繕の履歴、利用状況、コスト状況等の公共施設の情報を定期的に記録し、蓄積することで、施設に関する情報を体系的に整理します。
施設整備から維持管理に至るまでの業務の一括発注や、複数の施設の維持管理をまとめて委託する包括民間委託など、様々な手法による効果的な維持管理を進めて、コストを縮減していく。</t>
  </si>
  <si>
    <t>多くの公共建築物は災害時等の拠点となるため、必要に応じて、耐震性の確保等、平常時だけでなく災害時等を想定して安全性を確保していきます。
学校や幼稚園については、日常はもとより災害時においても十分な安全性を確保するため、平常時から適切な維持管理等を実施していきます。</t>
  </si>
  <si>
    <t>多くの公共建築物は災害時等の拠点となるため、必要に応じて、耐震性の確保等、平常時だけでなく災害時等を想定して安全性を確保していきます。</t>
  </si>
  <si>
    <t>長期的な視点でのライフサイクルコストの縮減、予算の平準化に向けた個別施設計画の策定を推進していきます。</t>
  </si>
  <si>
    <t>市民が利用する施設については、大規模な修繕や更新等の時期に合わせて、ユニバーサルデザインへの対応を進めていきます。</t>
  </si>
  <si>
    <t>第3次つくば市役所地球温暖化対策実行計画事務事業編に基づき、新設施設は原則ZEBとし、既設施設においてもエネルギー消費量が抑制できる設備・運用を導入するなど、公共建築物の脱炭素化に向けた取り組みを推進します。</t>
    <rPh sb="43" eb="45">
      <t>キセツ</t>
    </rPh>
    <phoneticPr fontId="1"/>
  </si>
  <si>
    <t>今後の各施設の修繕や更新時においては統廃合も含めた配置の考え方を明確化するとともに施設保有量を精査します。
公共建築物の修繕や更新等を実施する際には、当該施設の特性や周辺施設の状況を踏まえ、必要に応じて集約化や複合化等の施設整備を実施する。</t>
  </si>
  <si>
    <t>未利用の土地については、利用を向上させるために機能充実等の取組の実施や行政需要による活用方法を検討し有効活用を図るとともに、公共建築物の統廃合や賃貸、売却等についても検討する。
老朽化等により閉鎖された建築物については、安全性を確保するために速やかに解体を進める。また、公共施設としての利活用が難しいと判断された保有資産（未利用の施設・土地）については、民間事業者等への売却や賃貸等を推進していく。</t>
    <rPh sb="165" eb="167">
      <t>シセツ</t>
    </rPh>
    <phoneticPr fontId="1"/>
  </si>
  <si>
    <t>計画的な維持管理・更新や保有資産量の適正化に向けた取組をより効果的に進めるためには、社会情勢の変化に対応した本計画に示されていない取組の検討も重要になることから、必要に応じて部門間の調整を行い、適宜計画を見直す。</t>
  </si>
  <si>
    <t>公共建築物については、施設類型にかかわらず共通して取り組むべき内容が多いことから、それらを「公共建築物共通」として示している。そのほか、特に施設類型や個別の施設等で取り組むべき内容がある場合は、「施設類型（関係する中分類）」として個別に示している。これらには、建築物のない公共施設も含まれる。</t>
  </si>
  <si>
    <t>平成29年度
・公共施設マネジメント推進会議を設置
・公共施設自主点検マニュアルの作成
平成30年度
・公共施設自主点検マニュアルの運用
・公共施設白書（平成30年度版）の作成
令和元年度
・個別施設計画策定ガイドラインの作成
・公共施設白書(令和元年度版)の作成
令和２年度
・つくば市公共施設等総合管理計画改訂
・公共施設白書(令和２年度版)の作成
令和３年度
・茨城県域統合型ＧＩＳオプションサービス　公共施設マネジメントシステム導入
・公共施設白書(令和３年度版)の作成
令和４年度
・つくば市公共施設等総合管理計画改訂
・公共施設白書(令和４年度版)の作成
令和５年度
・つくば市公共施設等総合管理計画改訂
・公共施設自主点検マニュアル改訂
・公共施設白書(令和５年度版)の作成
令和６年度
・公共施設白書(令和６年度版)の作成</t>
  </si>
  <si>
    <t>総人口は2055年には13.4万人まで減少する見通し。また，老年人口比率は2055年には36.7％まで増加し，生産年齢人口比率は50.1％まで減少する見通し。</t>
  </si>
  <si>
    <t>【公共施設】（R5.3.31現在）
　46.3万㎡
【インフラ】
道路（R5.3.31現在）
　1,214km
橋りょう（R2.3.31現在）
　185橋
公園施設（R3.3.31現在）
　126.9ha
上水道施設（H30.3.31現在）
　92.8万m
下水道施設（H30.3.31現在）
　54.9万m</t>
  </si>
  <si>
    <t>総人口の減少や人口構造の変化によって，今後，公共施設の利用者数は減少していくものと予想される。また，生産年齢人口の減少による市税収入への影響や高齢者人口の増加による社会保障関連経費の増加に加え，近年の建設コストの上昇傾向を考慮すると，すべての施設を現在と同規模で維持・更新していくことは，事実上困難な状況にある。
時代の変化に伴い，公共施設等に求められる機能も変化していることから，多様化する市民ニーズを的確に捉えつつ，限られた財源の中で，より一層，公共施設等の総合的かつ計画的な整備，保全，管理運営及び利活用に努めていく必要がある。</t>
  </si>
  <si>
    <t>【公共施設】
今後40年間累計：2011.3億円
単年度平均　：50.3億円
【インフラ施設】
今後40年間累計：1581.1億円
単年度平均：39.5億円</t>
  </si>
  <si>
    <t>【公共施設】
今後40年間で，1676.5億円
※供給施設及びインフラ施設については，施設ごとの状況や性質に応じた検討が必要であることから，それぞれの個別施設計画の中で検討を行っていく。</t>
  </si>
  <si>
    <t>【公共施設】
今後40年間で311.8億円
※供給処理施設及びインフラ施設については，施設ごとの状況や性質に応じた検討が必要であることから，それぞれの個別施設計画の中で検討を行っていく。</t>
  </si>
  <si>
    <t>市長を本部長とする「ひたちなか市公共施設マネジメント推進本部」において，本計画
の実行，進行管理，点検及び見直しを総括する。
公共施設等の総合的かつ計画的な整備，保全，管理運営及び利活用を全庁的に推進していくため，計画管理部門が連携して計画の進行状況の管理を行い，状況に応じて計画の改定，見直し，関係部署間の調整等を行う。</t>
  </si>
  <si>
    <t>公共施設等の整備，保全，管理運営及び利活用をより効果的かつ効率的に行い，財政負担の軽減・平準化やサービス水準の維持・向上を図る観点から，PPP/PFI等の公民連携手法の導入を推進し，民間事業者が有するノウハウや資金を積極的に活用していくことに加え，民間サービスへの移行など，手法面からの再構築にも取り組みむ。</t>
  </si>
  <si>
    <t>公共施設等の安全性や行政サービスの継続性を確保していく観点から，定期的な点検・診断等によりその状態を把握し，その結果を踏まえた組織横断的な優先順位付けのもと，予防保全の考え方を取り入れながら，計画的に修繕や改修を行うメンテナンスサイクルを確立し，重大事故の発生や施設の使用中止等に至るリスクの低減に取り組む。</t>
  </si>
  <si>
    <t>今後の人口減少や財政状況の見通しを踏まえ，持続可能な行財政運営を期するとともに，公共施設等を負の遺産とせず，財産としてより良い形で次世代へ継承していくため，次の3 つの基本方針を定め，総合的かつ計画的な管理を推進していく。
基本方針１：公共施設等保有量の適正化
基本方針２：公共施設等における安全性の確保
基本方針３：公共施設等の長寿命化と再構築</t>
  </si>
  <si>
    <t>点検・診断等の結果，高度の危険性が認められる場合には，立ち入り制限等の必要な措置を講じるものとし，利活用の見込みがない廃止施設については，計画的に解体撤去を進めるなど，公共施設等における安全性の確保を図る。</t>
  </si>
  <si>
    <t>大規模地震の発生時にも必要な機能を確保することができるよう，個別施設の状況を精査のうえ，耐震性の維持・向上に努める。</t>
  </si>
  <si>
    <t>公共施設等の更新に係る財政負担の集中を避ける観点から，計画的な修繕や改修による長寿命化を推進し，更新時期の平準化を図る。ただし，すべての施設を現在と同規模で更新していくことは困難な状況であることから，単に負担を先送りすることのないよう，将来に向けて公共施設等に求められる機能や各施設が果たしている役割を改めて確認し，集約・複合化や多機能化だけでなく，再配置の可能性も検討するなど，持続可能な行財政運営の実現に向けて，公共施設等の再構築に取り組む。</t>
  </si>
  <si>
    <t>公共施設等の改修や更新等に際しては，誰もが利用しやすい施設となるよう，バリアフリー法に基づく多機能トイレやエレベーターの整備に加え，段差の解消や授乳室の整備等のユニバーサルデザイン化を図る。</t>
  </si>
  <si>
    <t>脱炭素社会の実現に向けて，照明器具のLED 化や再生可能エネルギーの導入，ZEB化に努めるなど，公共施設等を取り巻く社会情勢の変化を踏まえた機能の拡充に努める。</t>
  </si>
  <si>
    <t>現状維持を前提とせず，不断の見直しによって既存施設の集約・複合化や多機能化を検討し，サービス水準の維持・向上に努めながら施設保有量の適正化を図り，維持管理や更新等に要するトータルコストの縮減を目指す。</t>
  </si>
  <si>
    <t>将来的な行政需要が見込まれない遊休資産（廃止施設・未利用地等）については，売却や貸付を推進し，維持管理コストの縮減と自主財源の確保に取り組む。</t>
  </si>
  <si>
    <t>「ひたちなか市公共施設マネジメント推進本部」において，本計画の実行，進行管理，点検及び見直しを総括する。
また，公共施設等の総合的かつ計画的な整備，保全，管理運営及び利活用を全庁的に推進していくため，計画管理部門が連携して計画の進行状況の管理を行い，状況に応じて計画の改定，見直し，関係部署間の調整等を行う。具体的には，各施設所管課が個別に管理している個々の施設情報を一元的に管理するとともに，毎年ローリング式で策定する第３次総合計画実施計画及び中期財政計画において，検証や見直しを行いながら，計画全体の進行管理を行う。</t>
  </si>
  <si>
    <t>施設類型ごとに，現状と課題，管理に関する基本的な考え方を記載。</t>
  </si>
  <si>
    <t>平成27年度に市の中心市街地に民間企業が所有していた遊休施設を市が買い取り，老朽化した生涯学習センターと青少年センターを集約し，新たに子育て支援機能を持たせた「子育て支援・多世代交流施設」を平成29年10月にオープン。
令和4年度に人口減少社会を見据えた安定的で持続可能な行財政運営を期し，公共施設マネジメントを推進していくために，総務部資産経営課・公共施設マネジメント推進本部を新設。</t>
  </si>
  <si>
    <t>・総人口は横ばいの状態にあり，今後の総人口は減少傾向。令和7年には6.4万人まで減少。高齢者人口は32.51％（4.59％），生産年齢人口は55.55％（△3.61％）となる見通し。</t>
  </si>
  <si>
    <t>【公共施設】
H27:106施設　217,660㎡
【インフラ】
H27：
道路898,504m　　橋梁96橋
上水道558,699m　下水道282,960m
公園95箇所　　農集排19,545m</t>
  </si>
  <si>
    <t>1） 公共施設等全ての将来更新費を年度別にみると，令和14 年度から 令和35年度 までに更新が集中し，一時的に充当可能な財源水準を超過するため，これらの更新時期を適切に分散させ，財政負担の平準化を図ることが課題となる。
2） 公共建築物においては，市民ニーズに配慮し，利用度の低い施設の有効活用や集約・再配置の方向性を検討する必要がある。これにより，公共建築物の複合化によるサービス向上，トータルコスト縮減が可能となる。継続利用する公共建築物では，その長寿命化を図ることが課題。
3） インフラ施設においては，橋梁，上下水道，公園，農業集落排水等の施設を対象に，点検・修繕等の計画的な老朽化対策を行うとともに，効率的なメンテナンスサイクルを構築する必要がある。なかでも，将来の更新経費の多くを占める上水道施設と下水道施設の計画的な管理が喫緊の課題。
4） とくに ，上水道施設において ，老朽化した管路等の更新対策を検討し，令和20年度から更新が集中する時期に備え，水道施設の更新と資金確保を計画的に行うことが課題。
5） さらに ，下水道施設において ，令和9年度から管渠の更新が集中する時期に備え，下水道事業のサービスを継続しながら下水道施設の長寿命化対策を計画的に進めることが課題。</t>
  </si>
  <si>
    <t>【公共施設+インフラ】
今後40年で1,861億円、年平均46.5億円
【公共施設】
今後40年間で816億。ただし，耐用年数は40年（木造22年）。</t>
  </si>
  <si>
    <t>【公共施設】
今後40年間で812億円。ただし，施設の長寿命化により耐用年数は40年（木造22年）から60年（木造40年）に延長される。</t>
  </si>
  <si>
    <t>【公共施設】
1千万円/年の削減</t>
  </si>
  <si>
    <t>横断的な庁内連絡会・検討組織を設置し，関係課で連携した取組体制を構築。安全かつ円滑な取組体制確立のため，資産管理や財産活用に専任する部門と人材の配置を視野に入れる。</t>
  </si>
  <si>
    <t>今後，公共施設等を持続的に運営するには，行政の直営だけでは費用対効果に限りがあるため，一部又は全ての施設運営を民間に委託し，より効率的な管理手法の可能性を検討する。民間機能を併設することで相乗効果が見込まれる場合は，民間活力による施設の複合化を推進するなど，公民連携の手法を積極的に取り入れる仕組みを確立する。そのため，指定管理者制度の更なる活用，包括的民間委託，PFI 等の導入について検討し，民間のノウハウと資金力を活用する。</t>
  </si>
  <si>
    <t>公共施設等は，数多くの部材や設備機器など様々な素材で構成され，それぞれ目的と機能を持っており，それらは経年劣化に伴い機能が低下してしまう。そのため，施設の早期劣化や著しい機能低下の見落としを防ぎ，施設の利用者が安全かつ快適に利用できる状態を切れ目なく保持するために，定期的な点検・診断等を実施する。</t>
  </si>
  <si>
    <t>すでに，橋梁長寿命化修繕計画等の各所管による個別施設の長寿命化計画を策定している場合は，点検・診断等の状態に即して優先順位を検討し，補修・大規模改修・更新等の事業を適切な時期に実施していく。また，改修・更新にあたっては，障がいの有無，年齢，性別等にかかわらず誰もが利用しやすい環境の整備に取り組む。
今後，長寿命化計画を策定する個別施設においては，各施設の役割や劣化傾向等の特性を踏まえ，状態監視型や時間計画型等の適切な保全計画を策定する。日常的な巡回目視や市民からの通報等により把握した不具合に対応するため，本市と指定管理者等が役割を分担し，速やかに対応し安全確保できる体制を構築する。</t>
  </si>
  <si>
    <t>日常的な巡回目視や市民からの通報等により把握した不具合に対応するため，本市と指定管理者等が役割を分担し，速やかに対応し安全確保できる体制を構築する。</t>
  </si>
  <si>
    <t>昭和56年度以前に建設された旧耐震基準による施設は全体の約39.6％（＝121棟/305棟）を占めている。市有建築物の耐震化については，「鹿嶋市建築物耐震改修促進計画（平成22年3月）」により推進している。平成26年度末時点で，学校施設の耐震化率は100％となっている。今後も，震災による被害に備えて市有建築物の耐震診断及び耐震改修事業を推進していく。</t>
  </si>
  <si>
    <t>点検・診断等を踏まえ，老朽化や利用状況等を評価し，適切なメンテナンスサイクルを設定したうえで，耐用年数までの供用を可能とする長寿命化の対策工法を適用するような個別施設の長寿命化計画を策定する。この保全計画が未定の個別施設について，早期に長寿命化計画を策定し，全庁的な管理の取組みを展開する。</t>
  </si>
  <si>
    <t>改修・更新にあたっては，障害の有無，年齢，性別等に関わらず誰もが利用しやすい環境の整備に取り組む。</t>
  </si>
  <si>
    <t>記載なし</t>
  </si>
  <si>
    <t>公共建築物を対象，近隣施設・類似施設の有無や人口動向や利用状況等の視点を勘案したうえで，集約・複合化によるサービス向上と管理コストの節約の可能性を検討する。同じ種類の施設の集約，異なる施設による複合化の合せについて，施設再編のシナリオを検討する。少子高齢化が進む地区や更新時期が近づいた施設を対象に，モデルケースを検討し段階的な手順を踏んで進
める。</t>
  </si>
  <si>
    <t>本市が保有している土地や建物の未利用資産及び遊休資産は，民間企業の利活用について有望な利活用の方向性を検討したうえで，売却や貸付を促し，その収益を公共施設等の更新・運営に係る財源に充当していく。</t>
  </si>
  <si>
    <t xml:space="preserve">本市では，公共建築物について，神栖市など近隣自治体と構成する 一部事務組合が保有する 施設（廃棄物処理場，消防署，公設鹿島地方卸売市場）があり，広域的な 連携の 取組みを実施している。
</t>
  </si>
  <si>
    <t>鹿嶋市公共建築物の維持保全に関するPDCAサイクルの推進を図示。
①維持保全の修繕計画②予防的修繕の実施③点検・データの更新④評価・改善</t>
  </si>
  <si>
    <t>・公共建築物においては，市民ニーズに配慮し，利用度の低い施設の有効活用や集約・再配置の方向性を検討する必要がある。これにより，公共建築物の複合化によるサービス向上，トータルコスト縮減が可能となる。継続利用する公共建築物では，その長寿命化を図ることが課題。
・インフラ施設においては，橋梁，上下水道，公園，農業集落排水等の施設を対象に，点検・修繕等の計画的な老朽化対策を行うとともに，効率的なメンテナンスサイクルを構築する必要がある。なかでも，将来の更新経費の多くを占める上水道施設と下水道施設の計画的な管理が喫緊の課題。
・上水道施設において ，老朽化した管路等の更新対策を検討し，令和20年度から更新が集中する時期に備え，水道施設の更新と資金確保を計画的に行うことが課題。
・下水道施設において ，令和9年度から管渠の更新が集中する時期に備え，下水道事業のサービスを継続しながら下水道施設の長寿命化対策を計画的に進めることが課題。</t>
  </si>
  <si>
    <t>学校プールの集約化</t>
  </si>
  <si>
    <t>・総人口・・・減少（H52年に2.3万人、H27年比△21%）
・生産年齢人口・・・減少（H52年に1.2万人、H27年比△31%）
・高齢者人口・・・H37年頃まで増加、その後減少（H52年に0.8万人、H27年比△1%））</t>
  </si>
  <si>
    <t>【公共施設】126,593㎡
【インフラ】道路（1,2級道路102km/その他路線625km）､橋梁（127橋/総面積8,084㎡）､水道（導水管12km/配水管304km）､工業用水（総延長4,238ｍ）､下水道（管渠施設164km/汚水処理施設4箇所/雨水処理施設2箇所/ﾏﾝﾎｰﾙﾎﾟﾝﾌﾟ26箇所）､農業集落排水（管渠施設17km/浄化ｾﾝﾀｰ1箇所/ﾏﾝﾎｰﾙﾎﾟﾝﾌﾟ22箇所）､みずみち（管渠施設46km/ﾏﾝﾎｰﾙﾎﾟﾝﾌﾟ7箇所）､公園等（都市公園26箇所/農村公園12箇所）</t>
  </si>
  <si>
    <t>(1)地域の状況に応じた機能の導入
人口構成の変化とそれに伴う行政ニーズの変化に適切に対応する。
(2)適切な維持管理の推進
生産年齢人口の減少による歳入減少、各種補助金の減額が想定されるなか、将来の財政見通しと予算配分を検証しながら、施設の長寿命化、総量の抑制等の方策を検討する必要がある。
(3)施設の複合化
単一目的の単独施設が多いことから複合化・多機能化を図る。
(4)民間活力の推進・広域連携
事業の実施主体や管理運営主体を民間や住民団体へ変更する。また、消防、ごみ処理施設のように一層の広域連携を図る。</t>
  </si>
  <si>
    <t>公共施設にかかる更新費用は40年間で総額496億円、年平均で12.4億</t>
    <rPh sb="0" eb="4">
      <t>コウキョウシセツ</t>
    </rPh>
    <rPh sb="8" eb="12">
      <t>コウシンヒヨウ</t>
    </rPh>
    <rPh sb="15" eb="17">
      <t>ネンカン</t>
    </rPh>
    <rPh sb="18" eb="20">
      <t>ソウガク</t>
    </rPh>
    <rPh sb="23" eb="25">
      <t>オクエン</t>
    </rPh>
    <rPh sb="26" eb="29">
      <t>ネンヘイキン</t>
    </rPh>
    <rPh sb="34" eb="35">
      <t>オク</t>
    </rPh>
    <phoneticPr fontId="1"/>
  </si>
  <si>
    <t>長寿命化可能施設は80年で建替えを行う。</t>
    <rPh sb="0" eb="4">
      <t>チョウジュミョウカ</t>
    </rPh>
    <rPh sb="4" eb="8">
      <t>カノウシセツ</t>
    </rPh>
    <rPh sb="11" eb="12">
      <t>ネン</t>
    </rPh>
    <rPh sb="13" eb="15">
      <t>タテカ</t>
    </rPh>
    <rPh sb="17" eb="18">
      <t>オコナ</t>
    </rPh>
    <phoneticPr fontId="1"/>
  </si>
  <si>
    <t>マクロ試算　496億円
長寿命化試算　384億円</t>
    <rPh sb="3" eb="5">
      <t>シサン</t>
    </rPh>
    <rPh sb="9" eb="11">
      <t>オクエン</t>
    </rPh>
    <rPh sb="12" eb="16">
      <t>チョウジュミョウカ</t>
    </rPh>
    <rPh sb="16" eb="18">
      <t>シサン</t>
    </rPh>
    <rPh sb="22" eb="24">
      <t>オクエン</t>
    </rPh>
    <phoneticPr fontId="1"/>
  </si>
  <si>
    <t>・施設規模や運営形態を踏まえ、事業の実施主体や管理運営主体を民間や充員団体へ変更していくことを検討する。
・広域対応施設など、近隣自治体の施設機能・配置状況を踏まえ、施設の広域利用や共同運営を検討する。</t>
    <rPh sb="1" eb="3">
      <t>シセツ</t>
    </rPh>
    <rPh sb="3" eb="5">
      <t>キボ</t>
    </rPh>
    <rPh sb="6" eb="8">
      <t>ウンエイ</t>
    </rPh>
    <rPh sb="8" eb="10">
      <t>ケイタイ</t>
    </rPh>
    <rPh sb="11" eb="12">
      <t>フ</t>
    </rPh>
    <rPh sb="15" eb="17">
      <t>ジギョウ</t>
    </rPh>
    <rPh sb="18" eb="20">
      <t>ジッシ</t>
    </rPh>
    <rPh sb="20" eb="22">
      <t>シュタイ</t>
    </rPh>
    <rPh sb="23" eb="25">
      <t>カンリ</t>
    </rPh>
    <rPh sb="25" eb="27">
      <t>ウンエイ</t>
    </rPh>
    <rPh sb="27" eb="29">
      <t>シュタイ</t>
    </rPh>
    <rPh sb="30" eb="32">
      <t>ミンカン</t>
    </rPh>
    <rPh sb="33" eb="35">
      <t>ジュウイン</t>
    </rPh>
    <rPh sb="35" eb="37">
      <t>ダンタイ</t>
    </rPh>
    <rPh sb="38" eb="40">
      <t>ヘンコウ</t>
    </rPh>
    <rPh sb="47" eb="49">
      <t>ケントウ</t>
    </rPh>
    <rPh sb="54" eb="56">
      <t>コウイキ</t>
    </rPh>
    <rPh sb="56" eb="58">
      <t>タイオウ</t>
    </rPh>
    <rPh sb="58" eb="60">
      <t>シセツ</t>
    </rPh>
    <rPh sb="63" eb="65">
      <t>キンリン</t>
    </rPh>
    <rPh sb="65" eb="68">
      <t>ジチタイ</t>
    </rPh>
    <rPh sb="69" eb="71">
      <t>シセツ</t>
    </rPh>
    <rPh sb="71" eb="73">
      <t>キノウ</t>
    </rPh>
    <rPh sb="74" eb="76">
      <t>ハイチ</t>
    </rPh>
    <rPh sb="76" eb="78">
      <t>ジョウキョウ</t>
    </rPh>
    <rPh sb="79" eb="80">
      <t>フ</t>
    </rPh>
    <rPh sb="83" eb="85">
      <t>シセツ</t>
    </rPh>
    <rPh sb="86" eb="88">
      <t>コウイキ</t>
    </rPh>
    <rPh sb="88" eb="90">
      <t>リヨウ</t>
    </rPh>
    <rPh sb="91" eb="93">
      <t>キョウドウ</t>
    </rPh>
    <rPh sb="93" eb="95">
      <t>ウンエイ</t>
    </rPh>
    <rPh sb="96" eb="98">
      <t>ケントウ</t>
    </rPh>
    <phoneticPr fontId="1"/>
  </si>
  <si>
    <t>法定点検に加え、全庁的に施設の課題等を共有するため、統一した様式での点検を実施する。</t>
    <rPh sb="0" eb="4">
      <t>ホウテイテンケン</t>
    </rPh>
    <rPh sb="5" eb="6">
      <t>クワ</t>
    </rPh>
    <rPh sb="8" eb="11">
      <t>ゼンチョウテキ</t>
    </rPh>
    <rPh sb="12" eb="14">
      <t>シセツ</t>
    </rPh>
    <rPh sb="15" eb="18">
      <t>カダイトウ</t>
    </rPh>
    <rPh sb="19" eb="21">
      <t>キョウユウ</t>
    </rPh>
    <rPh sb="26" eb="28">
      <t>トウイツ</t>
    </rPh>
    <rPh sb="30" eb="32">
      <t>ヨウシキ</t>
    </rPh>
    <rPh sb="34" eb="36">
      <t>テンケン</t>
    </rPh>
    <rPh sb="37" eb="39">
      <t>ジッシ</t>
    </rPh>
    <phoneticPr fontId="1"/>
  </si>
  <si>
    <t>構造躯体の目標使用年数の中間年で機能向上の大規模改修、20年ごとに各部位の機能回復修繕を計画的に行う。</t>
    <rPh sb="0" eb="2">
      <t>コウゾウ</t>
    </rPh>
    <rPh sb="2" eb="3">
      <t>ク</t>
    </rPh>
    <rPh sb="5" eb="7">
      <t>モクヒョウ</t>
    </rPh>
    <rPh sb="7" eb="9">
      <t>シヨウ</t>
    </rPh>
    <rPh sb="9" eb="11">
      <t>ネンスウ</t>
    </rPh>
    <rPh sb="12" eb="14">
      <t>チュウカン</t>
    </rPh>
    <rPh sb="14" eb="15">
      <t>ドシ</t>
    </rPh>
    <rPh sb="16" eb="18">
      <t>キノウ</t>
    </rPh>
    <rPh sb="18" eb="20">
      <t>コウジョウ</t>
    </rPh>
    <rPh sb="21" eb="24">
      <t>ダイキボ</t>
    </rPh>
    <rPh sb="24" eb="26">
      <t>カイシュウ</t>
    </rPh>
    <rPh sb="29" eb="30">
      <t>ネン</t>
    </rPh>
    <rPh sb="33" eb="36">
      <t>カクブイ</t>
    </rPh>
    <rPh sb="37" eb="39">
      <t>キノウ</t>
    </rPh>
    <rPh sb="39" eb="41">
      <t>カイフク</t>
    </rPh>
    <rPh sb="41" eb="43">
      <t>シュウゼン</t>
    </rPh>
    <rPh sb="44" eb="47">
      <t>ケイカクテキ</t>
    </rPh>
    <rPh sb="48" eb="49">
      <t>オコナ</t>
    </rPh>
    <phoneticPr fontId="1"/>
  </si>
  <si>
    <t>点検・診断を実施することにより、施設の安全性・機能性を適切に確認・評価し、必要な措置を図る。</t>
    <rPh sb="0" eb="2">
      <t>テンケン</t>
    </rPh>
    <rPh sb="3" eb="5">
      <t>シンダン</t>
    </rPh>
    <rPh sb="6" eb="8">
      <t>ジッシ</t>
    </rPh>
    <rPh sb="16" eb="18">
      <t>シセツ</t>
    </rPh>
    <rPh sb="19" eb="22">
      <t>アンゼンセイ</t>
    </rPh>
    <rPh sb="23" eb="26">
      <t>キノウセイ</t>
    </rPh>
    <rPh sb="27" eb="29">
      <t>テキセツ</t>
    </rPh>
    <rPh sb="30" eb="32">
      <t>カクニン</t>
    </rPh>
    <rPh sb="33" eb="35">
      <t>ヒョウカ</t>
    </rPh>
    <rPh sb="37" eb="39">
      <t>ヒツヨウ</t>
    </rPh>
    <rPh sb="40" eb="42">
      <t>ソチ</t>
    </rPh>
    <rPh sb="43" eb="44">
      <t>ハカ</t>
    </rPh>
    <phoneticPr fontId="1"/>
  </si>
  <si>
    <t>旧耐震基準の建物について、耐震診断を実施し、その結果に応じて耐震改修を実施する。</t>
    <rPh sb="0" eb="3">
      <t>キュウタイシン</t>
    </rPh>
    <rPh sb="3" eb="5">
      <t>キジュン</t>
    </rPh>
    <rPh sb="6" eb="8">
      <t>タテモノ</t>
    </rPh>
    <rPh sb="13" eb="17">
      <t>タイシンシンダン</t>
    </rPh>
    <rPh sb="18" eb="20">
      <t>ジッシ</t>
    </rPh>
    <rPh sb="24" eb="26">
      <t>ケッカ</t>
    </rPh>
    <rPh sb="27" eb="28">
      <t>オウ</t>
    </rPh>
    <rPh sb="30" eb="34">
      <t>タイシンカイシュウ</t>
    </rPh>
    <rPh sb="35" eb="37">
      <t>ジッシ</t>
    </rPh>
    <phoneticPr fontId="1"/>
  </si>
  <si>
    <t>構造躯体の健全性評価は、今後も維持していく施設については、大規模改修を実施する前にコア抜き・はつり等による調査を実施し、構造躯体の健全性が確認された建物は80年以上の長寿命化を図る。</t>
    <rPh sb="0" eb="4">
      <t>コウゾウクタイ</t>
    </rPh>
    <rPh sb="5" eb="8">
      <t>ケンゼンセイ</t>
    </rPh>
    <rPh sb="8" eb="10">
      <t>ヒョウカ</t>
    </rPh>
    <rPh sb="12" eb="14">
      <t>コンゴ</t>
    </rPh>
    <rPh sb="15" eb="17">
      <t>イジ</t>
    </rPh>
    <rPh sb="21" eb="23">
      <t>シセツ</t>
    </rPh>
    <rPh sb="29" eb="34">
      <t>ダイキボカイシュウ</t>
    </rPh>
    <rPh sb="35" eb="37">
      <t>ジッシ</t>
    </rPh>
    <rPh sb="39" eb="40">
      <t>マエ</t>
    </rPh>
    <rPh sb="43" eb="44">
      <t>ヌ</t>
    </rPh>
    <rPh sb="49" eb="50">
      <t>トウ</t>
    </rPh>
    <rPh sb="53" eb="55">
      <t>チョウサ</t>
    </rPh>
    <rPh sb="56" eb="58">
      <t>ジッシ</t>
    </rPh>
    <rPh sb="60" eb="64">
      <t>コウゾウクタイ</t>
    </rPh>
    <rPh sb="65" eb="68">
      <t>ケンゼンセイ</t>
    </rPh>
    <rPh sb="69" eb="71">
      <t>カクニン</t>
    </rPh>
    <rPh sb="74" eb="76">
      <t>タテモノ</t>
    </rPh>
    <rPh sb="79" eb="82">
      <t>ネンイジョウ</t>
    </rPh>
    <rPh sb="83" eb="87">
      <t>チョウジュミョウカ</t>
    </rPh>
    <rPh sb="88" eb="89">
      <t>ハカ</t>
    </rPh>
    <phoneticPr fontId="1"/>
  </si>
  <si>
    <t>公共施設については、誰もが利用しやすい施設とするため、エレベーターを設置するなどユニバーサルデザイン化を推進していく。</t>
    <rPh sb="0" eb="4">
      <t>コウキョウシセツ</t>
    </rPh>
    <rPh sb="10" eb="11">
      <t>ダレ</t>
    </rPh>
    <rPh sb="13" eb="15">
      <t>リヨウ</t>
    </rPh>
    <rPh sb="19" eb="21">
      <t>シセツ</t>
    </rPh>
    <rPh sb="34" eb="36">
      <t>セッチ</t>
    </rPh>
    <rPh sb="50" eb="51">
      <t>カ</t>
    </rPh>
    <rPh sb="52" eb="54">
      <t>スイシン</t>
    </rPh>
    <phoneticPr fontId="1"/>
  </si>
  <si>
    <t>利用の低い機能は必要性を再検証し、廃止も含めた見直しを図る。
利用状況等を踏まえ、類似機能の集約化を図る。
１つの施設でさまざまなサービスが受けられるよう複合化・多機能化を図る。</t>
    <rPh sb="0" eb="2">
      <t>リヨウ</t>
    </rPh>
    <rPh sb="3" eb="4">
      <t>ヒク</t>
    </rPh>
    <rPh sb="5" eb="7">
      <t>キノウ</t>
    </rPh>
    <rPh sb="8" eb="11">
      <t>ヒツヨウセイ</t>
    </rPh>
    <rPh sb="12" eb="15">
      <t>サイケンショウ</t>
    </rPh>
    <rPh sb="17" eb="19">
      <t>ハイシ</t>
    </rPh>
    <rPh sb="20" eb="21">
      <t>フク</t>
    </rPh>
    <rPh sb="23" eb="25">
      <t>ミナオ</t>
    </rPh>
    <rPh sb="27" eb="28">
      <t>ハカ</t>
    </rPh>
    <rPh sb="31" eb="33">
      <t>リヨウ</t>
    </rPh>
    <rPh sb="33" eb="35">
      <t>ジョウキョウ</t>
    </rPh>
    <rPh sb="35" eb="36">
      <t>トウ</t>
    </rPh>
    <rPh sb="37" eb="38">
      <t>フ</t>
    </rPh>
    <rPh sb="41" eb="43">
      <t>ルイジ</t>
    </rPh>
    <rPh sb="43" eb="45">
      <t>キノウ</t>
    </rPh>
    <rPh sb="46" eb="49">
      <t>シュウヤクカ</t>
    </rPh>
    <rPh sb="50" eb="51">
      <t>ハカ</t>
    </rPh>
    <rPh sb="57" eb="59">
      <t>シセツ</t>
    </rPh>
    <rPh sb="70" eb="71">
      <t>ウ</t>
    </rPh>
    <rPh sb="77" eb="80">
      <t>フクゴウカ</t>
    </rPh>
    <rPh sb="81" eb="85">
      <t>タキノウカ</t>
    </rPh>
    <rPh sb="86" eb="87">
      <t>ハカ</t>
    </rPh>
    <phoneticPr fontId="1"/>
  </si>
  <si>
    <t>今後２０年間で延床面積のおおむね２割の削減。</t>
    <rPh sb="0" eb="2">
      <t>コンゴ</t>
    </rPh>
    <rPh sb="4" eb="6">
      <t>ネンカン</t>
    </rPh>
    <rPh sb="7" eb="8">
      <t>ノ</t>
    </rPh>
    <rPh sb="8" eb="9">
      <t>ユカ</t>
    </rPh>
    <rPh sb="9" eb="11">
      <t>メンセキ</t>
    </rPh>
    <rPh sb="17" eb="18">
      <t>ワリ</t>
    </rPh>
    <rPh sb="19" eb="21">
      <t>サクゲン</t>
    </rPh>
    <phoneticPr fontId="1"/>
  </si>
  <si>
    <t>・Ｐ（上位・関連計画を踏まえ本計画を策定）
・Ｄ（本計画に基づき公共施設等マネジメントを実施）
・Ｃ（実態把握し計画を評価・検証）
・Ａ（本計画の見直し）</t>
  </si>
  <si>
    <t>継続的に実施</t>
    <rPh sb="0" eb="3">
      <t>ケイゾクテキ</t>
    </rPh>
    <rPh sb="4" eb="6">
      <t>ジッシ</t>
    </rPh>
    <phoneticPr fontId="1"/>
  </si>
  <si>
    <t>・農村公園撤去（H29）
・プール脇トイレ解体（H29）
・旧牛堀出張所解体(H30)　
・市営住宅解体(H30)　
・旧徳島小学校解体(R2)
・旧市営住宅解体(R4）
・旧市営住宅解体(R5)</t>
    <rPh sb="74" eb="77">
      <t>キュウシエイ</t>
    </rPh>
    <rPh sb="77" eb="79">
      <t>ジュウタク</t>
    </rPh>
    <rPh sb="79" eb="81">
      <t>カイタイ</t>
    </rPh>
    <rPh sb="87" eb="88">
      <t>キュウ</t>
    </rPh>
    <rPh sb="88" eb="90">
      <t>シエイ</t>
    </rPh>
    <rPh sb="90" eb="92">
      <t>ジュウタク</t>
    </rPh>
    <rPh sb="92" eb="94">
      <t>カイタイ</t>
    </rPh>
    <phoneticPr fontId="1"/>
  </si>
  <si>
    <t>令和42年に6.5万人程度の人口を維持する。</t>
    <rPh sb="9" eb="10">
      <t>マン</t>
    </rPh>
    <phoneticPr fontId="1"/>
  </si>
  <si>
    <t>公共施設合計73施設
学校教育系施設　99,116.45㎡
行政系施設　10,674.89㎡
子育て支援系施設　8,139.11㎡
保健福祉施設　4,722.46㎡
公営住宅　4,356.77㎡
その他の施設　8,124.21㎡
行政系施設（消防施設）　471.55㎡
社会教育系施設　6,306.48㎡
市民文化系施設　8,210.19㎡</t>
  </si>
  <si>
    <t>築３０年を経過している建築物の延床面積は100,004.99㎡で全体の66.6％を占めており、近い将来に集中した大規模修繕や建替え工事が見込まれる。</t>
  </si>
  <si>
    <t>行政系施設　450,510万円
社会教育系施設　140,909万円
市民文化系施設　344,740万円
子育て支援施設　301,410万円
保健・福祉施設　170,008万円
その他　292,471万円
※小中学校・給食センター、公営住宅は別途試算しており、計画期間等が異なるため除く。</t>
  </si>
  <si>
    <t>行政系施設　279,744万円
社会教育系施設　199,418万円
市民文化系施設　259,749万円
子育て支援施設　154,426万円
保健・福祉施設　101,942万円
その他　224,075万円
※小中学校・給食センター、公営住宅は別途試算しており、計画期間が異なるため除く。</t>
  </si>
  <si>
    <t>行政系施設　170,765万円
社会教育系施設　-58,509万円
市民文化系施設　84,991万円
子育て支援施設　146,984万円
保健・福祉施設　68,065万円
その他　68,395万円
※小中学校・給食センター、公営住宅は別途試算しており、計画期間が異なるため除く。</t>
  </si>
  <si>
    <t>施設担当部局、財政部局職員で公共施設等の管理情報・マネジメント意識を共有することで、総合的に取り組んでいく。</t>
  </si>
  <si>
    <t>今後、建替え等については、ＰＦＩ／ＰＰＰなどの民間活力の導入により、設計・建設から管理・運営までを民間で行うなど、より効果的、効率的な管理・運営を推進するとともに更新費用の縮減を図る。</t>
  </si>
  <si>
    <t>日常的に施設を確認し、必要に応じ専門家による劣化診断を実施し、個々の施設ごとの実態を把握し、今後必要となる修繕・改修の時期やコスト等の見積りを行い、改修・更新費用の縮減を図る。</t>
  </si>
  <si>
    <t>日常点検・定期点検、専門家による劣化診断を踏まえ。「予防保全」の考え方に重点を置き、今後必要となる修繕・改修、更新の時期やコスト等について集中化を避けることで、財政負担の平準化を図る。</t>
  </si>
  <si>
    <t>日常点検や定期点検により、施設の劣化状況の把握に努めるとともに、災害時における避難所となる建物施設もあることから、点検の結果を共有し、危険性が認められた施設については、施設の利用状況や優先度を踏まえ計画的な改修を行う。</t>
  </si>
  <si>
    <t>建物施設のうち旧耐震基準で建設された建物は全体の１０．７％で、耐震工事が必要な建物については全て完了している。</t>
  </si>
  <si>
    <t>今後保持していく必要がある公共施設等については、定期的な点検や修繕による予防保全に努めるとともに、計画的な機能改善による公共施設等の長寿命化を推進し、財政負担の平準化と改修・更新費用の縮減を図る。</t>
    <rPh sb="0" eb="4">
      <t>コンゴホジ</t>
    </rPh>
    <rPh sb="8" eb="10">
      <t>ヒツヨウ</t>
    </rPh>
    <rPh sb="13" eb="18">
      <t>コウキョウシセツトウ</t>
    </rPh>
    <rPh sb="24" eb="27">
      <t>テイキテキ</t>
    </rPh>
    <rPh sb="28" eb="30">
      <t>テンケン</t>
    </rPh>
    <rPh sb="31" eb="33">
      <t>シュウゼン</t>
    </rPh>
    <rPh sb="36" eb="40">
      <t>ヨボウホゼン</t>
    </rPh>
    <rPh sb="41" eb="42">
      <t>ツト</t>
    </rPh>
    <rPh sb="49" eb="52">
      <t>ケイカクテキ</t>
    </rPh>
    <rPh sb="53" eb="57">
      <t>キノウカイゼン</t>
    </rPh>
    <rPh sb="60" eb="62">
      <t>コウキョウ</t>
    </rPh>
    <rPh sb="62" eb="64">
      <t>シセツ</t>
    </rPh>
    <rPh sb="64" eb="65">
      <t>ナド</t>
    </rPh>
    <rPh sb="66" eb="67">
      <t>チョウ</t>
    </rPh>
    <rPh sb="67" eb="69">
      <t>ジュミョウ</t>
    </rPh>
    <rPh sb="69" eb="70">
      <t>カ</t>
    </rPh>
    <rPh sb="71" eb="73">
      <t>スイシン</t>
    </rPh>
    <rPh sb="75" eb="77">
      <t>ザイセイ</t>
    </rPh>
    <rPh sb="77" eb="79">
      <t>フタン</t>
    </rPh>
    <rPh sb="80" eb="82">
      <t>ヘイジュン</t>
    </rPh>
    <rPh sb="82" eb="83">
      <t>カ</t>
    </rPh>
    <rPh sb="84" eb="86">
      <t>カイシュウ</t>
    </rPh>
    <rPh sb="87" eb="89">
      <t>コウシン</t>
    </rPh>
    <rPh sb="89" eb="91">
      <t>ヒヨウ</t>
    </rPh>
    <rPh sb="92" eb="94">
      <t>シュクゲン</t>
    </rPh>
    <rPh sb="95" eb="96">
      <t>ハカ</t>
    </rPh>
    <phoneticPr fontId="1"/>
  </si>
  <si>
    <t>今後の施設更新の際は、施設の機能や目的、利用状況などを考慮しながら、ユニバーサルデザインの視点をもって建物を設計し、障がいの有無、年齢、性別、人種等に関わらず多様な人々が施設を利用しやすい環境を整える。</t>
  </si>
  <si>
    <t>２０５０年までに温室効果ガスを代表する二酸化炭素の排出実質ゼロに取り組む「ゼロカーボンシティ」を表明し、脱炭素に向けた取組を推進している。また、「守谷市役所地球温暖化対策実行計画（事務事業編）」を定め、その中で、公共施設の低炭素化として、省エネルギー設備等の導入、再生可能エネルギー設備等の導入、施設の運用改善について取組方針を設定している。</t>
    <rPh sb="52" eb="55">
      <t>ダツタンソ</t>
    </rPh>
    <rPh sb="56" eb="57">
      <t>ム</t>
    </rPh>
    <rPh sb="59" eb="61">
      <t>トリクミ</t>
    </rPh>
    <rPh sb="62" eb="64">
      <t>スイシン</t>
    </rPh>
    <rPh sb="73" eb="78">
      <t>モリヤシヤクショ</t>
    </rPh>
    <rPh sb="78" eb="83">
      <t>チキュウオンダンカ</t>
    </rPh>
    <rPh sb="83" eb="89">
      <t>タイサクジッコウケイカク</t>
    </rPh>
    <rPh sb="90" eb="95">
      <t>ジムジギョウヘン</t>
    </rPh>
    <rPh sb="98" eb="99">
      <t>サダ</t>
    </rPh>
    <rPh sb="103" eb="104">
      <t>ナカ</t>
    </rPh>
    <phoneticPr fontId="1"/>
  </si>
  <si>
    <t>廃止（利用停止）となっており、今後再利用が見込まれないような公共施設については、安全性の確保や周辺環境への影響を考慮し、解体や売却等を検討する。</t>
  </si>
  <si>
    <t>「新しい公会計」の視点を導入し、固定資産台帳等の整備を進めていく中で、保有する公共施設等の情報監理体制を整え、情報共有を図る。</t>
  </si>
  <si>
    <t>一部事務組合については、保有する施設の状況や財政状況等の情報収集により財政計画との整合性を図り、構成団体との連携に務める。</t>
  </si>
  <si>
    <t>計画の策定、施設状況・利用状況の把握、計画の推進、利用状況の記録、進捗の確認、効果の検証、未達成事業の是正、計画の見直しといったＰＤＣＡサイクルに基づいた進捗管理を行う。</t>
  </si>
  <si>
    <t>年度毎に施設カルテの更新を行い、施設状況・利用状況・修繕状況を記録し、修繕計画に反映させていく。</t>
  </si>
  <si>
    <t>学校教育系施設については、建築後３０年を超える学校もあり、施設が老朽化していることから、計画的な大規模改修を行い、長寿命化を図る。
行政系施設については、庁舎については、計画的に修繕を実施し長寿命化を図る。消防分団機械器具置場については、建設年度の古い順番から建替えを実施する。
社会教育系施設について、図書館においては建物診断に基づき計画的に修繕長寿命化を図る。学びの里については、修繕を実施し長寿命化を図るとともに、利用状況を踏まえながら機能が類似している各施設との統合や連携を図る。
市民文化系施設については、計画的な修繕・改修を行い、長寿命化を図る。
子育て支援施設について、子育て支援センターは建替え若しくは機能を継続するための施策について検討し、土塔中央保育所については、建替えを検討。
その他の施設については、必要な修繕を実施し、長寿命化を図っていく。</t>
  </si>
  <si>
    <t>（総人口）平成52年人口29,424人
（年代別人口）
平成37年人口37,145人
　65歳以上人口　6.94％増
　15～64歳人口　4.87％減
　0～14歳人口　1.83％減</t>
  </si>
  <si>
    <t>公共建築物
493施設（1390棟）291,317.5㎡
インフラ
道路　市道2248.9㎞　農道108.3㎞　林道106.2㎞
橋梁　市道749橋　農林道25橋
上水道　731.0㎞　
下水道　74.5㎞　農業集落排水　159.5㎞
公園　52箇所
トンネル　2本</t>
  </si>
  <si>
    <t>①法定耐用年数に基づいてすべての公共施設等を更新した場合の平均額は，投資的経費を大きく上回り，かつ更新時期が集中することが想定されるため，これらの更新時期を適切に分散し，財政負担の平準化を図るとともに，総量の適正化に取り組む必要がある。
②合併による同規模かつ同類型施設の重複を解消するため，集約・統廃合を図るとともに，既存施設の有効活用や機能の再配置を推進する。また，施策を効果的に推進するための機能を確保しながらトータルコストの縮減に努める。
③インフラ施設については，効率的なメンテナンスサイクルを構築するとともに，特に将来の更新経費の多くを占めることが予想される上水道施設及び農業集落排水施設については，計画的な管理に取り組む必要がある。
④特に将来の更新費用に占める割合が高い上水道施設については，老朽化した管路等の更新対策を検討し，施設の長寿命化を計画的に推進することにより，コスト縮減を図る必要がある。</t>
  </si>
  <si>
    <t>今後40年間で2236.1億円（年平均55.9億円）</t>
  </si>
  <si>
    <t>インフラ施設及び建築物の1,000㎡以上を長寿命化かつ延床面積を40％削減。加えて水道管路の口径100mmを70年（100mm未満は60年）使用すると想定した場合。</t>
  </si>
  <si>
    <t>公共建築物個別施設計画に記載している将来更新費用の推計及び効果が、本計画に参考資料として記載されているもの。</t>
  </si>
  <si>
    <t>全庁的に総合的かつ計画的な管理に取り組むため，庁内に推進本部を設置し，方針の決定及び進行管理を行う。
公共施設の営繕に一括して取り組む部署を新設するとともに、施設の複合化など，横断的な調整が必要なものは，行政改革推進室が担当する。</t>
  </si>
  <si>
    <t>今後、公共施設等を持続的に管理運営していくためには、行政の直営だけでは費用対効果の面で課題があるため、施設の一部又は全ての管理運営を民間に委託した指定管理者制度の活用やPFI手法の導入など、民間のノウハウと資金力を活用した、より効果的な管理手法の可能性を検討する。
また、民間機能を併設することで相乗効果が見込まれる場合は、民間活力による施設の複合化を推進するなど、公民連携の手法を積極的に取り入れる仕組みづくりを推進する。</t>
  </si>
  <si>
    <t>インフラ施設の修繕等について、個別施設の長寿命化計画を策定している場合は、点検・診断等の状態に即して優先順位を検討し、適切な時期に更新等を行う。
今後、長寿命化計画を策定する個別施設においては、事後対応型から予防保全型の管理に転換し、各施設の役割や劣化傾向等の特性を踏まえ、状態監視型又は時間計画型の適切な保全計画を策定し、計画的な維持管理に努める。</t>
  </si>
  <si>
    <t>施設管理者による自主点検、巡回点検のほか、建築基準法の定期報告など各種法令に基づく点検を適正に実施する。また、施設の耐震対策、防災機能の維持向上に努め、災害時に備え、市民の安心・安全の確保を図る。</t>
  </si>
  <si>
    <t>市建築物耐震改修促進計画に基づき、市有特定建築物の耐震化率100％を目指す。また、市有特定建築物以外の施設についても、施設の再編を進めた上で、防災上重要な施設や不特定多数が利用する施設など、緊急性の高い施設から、計画的な耐震化を進めま</t>
  </si>
  <si>
    <t>点検・診断等を踏まえ、老朽化や利用状況等を評価し、適切なメンテナンスサイクルを設定した上で、耐用年数までの供用を可能とする長寿命化の対策工法を適用するような個別施設の長寿命化計画を策定する。
なお、保全計画が未策定の個別施設については、早期の策定に努める。</t>
  </si>
  <si>
    <t>改修・更新にあたっては、バリアフリーの考え方をさらに発展させ、高齢者や障害のある人だけではなく、施設を利用する可能性のある全ての人を対象とし、誰もが利用しやすい環境の整備に取り組む。</t>
  </si>
  <si>
    <t>太陽光発電設備等の再生可能エネルギーの導入や、ＬＥＤ照明灯等の省エネ性能に優れた機器導入による消費エネルギーの省力化など、脱炭素化に向けた取組を推進する。</t>
  </si>
  <si>
    <t>行政目的による使用を終えて遊休化している施設、老朽化が進み改修や更新をしても利用状況等に改善の見込みがない施設などは、施設の統合や用途転用、複合化などを検討した上、使用見込みのない建物は除却を検討する。</t>
  </si>
  <si>
    <t>【公共建築物】
②30年間で延床面積の総量の3割削減
【インフラ施設】
効果的な長寿命化対策，需要に対応した更新対策及び新設抑制による投資的経費の縮減</t>
  </si>
  <si>
    <t>公共施設等に係る、改修・更新コストの大幅な増加を抑制するためには、固定資産台帳を活用していくとともに、現在個々の施設ごとに所管課が把握している施設情報を、全庁的に一元管理する必要があるため、今後は推進本部を中として、各施設所管課と連携を図り、情報を共有しながら、効率的、効果的な行政運営を推進するものとする。</t>
  </si>
  <si>
    <t>未活用、遊休資産については、普通財産としての売却や貸付等を推進し、その収益を公共施設等の更新・改修等に係る財源として充当していく。</t>
  </si>
  <si>
    <t>30年間の計画期間を3つに分割し，10年ごとに計画内容を見直しながら推進する。</t>
  </si>
  <si>
    <t>施設類型別の取組方針を踏まえ、各施設において建設から維持管理・更新に係るトータルコストを視野に入れ、点検・診断等により劣化状況や危険箇所等の状態監視を行い、それらをもとに中長期的な個別施設の長寿命化計画を策定した上で、維持管理・更新を計画的に実施する。
また、取り組みを効果的に推進するため、民間活力の活用も検討する。</t>
  </si>
  <si>
    <t>本庁舎長寿命化計画の策定（H30年度）。
学校給食センター移転に向けた旧第一中学校の除却（H30年度）。
東野原住宅・富岡住宅除却（H30年度）。
公営住宅長寿命化計画の策定（令和元年度）。
御前山みそ加工施設譲渡（令和元年度）。
学校給食センターの複合化、解体（令和２、３年度）</t>
  </si>
  <si>
    <t>・総人口は平成12年をピークに減少傾向にあり、令和27年にはピーク時の82％までに減少する予測がされています。
・年少人口・生産人口は平成12年に比べて令和27年にはそれぞれ約52％・58％まで減少し、高齢者人口は189％まで増加する予測がされています。</t>
  </si>
  <si>
    <t>【公共施設】
R2：16.0万㎡
【インフラ】
道路123.2万ｍ
橋りょう1.8㎞
下水道250㎞
上水道541㎞
農集排135㎞</t>
  </si>
  <si>
    <t>既存の施設を現在の規模（水準）で維持していくためには、施設の機能維持、安全性の確保に係る維持管理費（修繕費）がかかるとともに、大規模改修・更新する費用は莫大な額になるため、いかに効率的・効果的に対応していくか。</t>
  </si>
  <si>
    <t>現有公共施設を今後40年間で延床面積16.6万㎡を維持して更新を行った場合、費用総額は約666.5億円。1年あたり約16.7億円</t>
  </si>
  <si>
    <t>[公共施設]
2014年から2053年までの40年間で約464億円。年間平均約11.6億円。</t>
  </si>
  <si>
    <t>[公共施設]
2014年から2053年までの40年間で約202.5億円。年間平均約5.1億円の削減効果。</t>
  </si>
  <si>
    <t>公共施設等のマネジメントを効果的・機能的に推進していくため、管財課が主体となり、行財政改革推進室と連携し、施設所管かとの総合調整・支援体制を構築。</t>
  </si>
  <si>
    <t>官民の役割分担を明確にし、PPP/PFI等の民間活力の導入を積極的に推進する。</t>
  </si>
  <si>
    <t>定期的な点検・診断を実施する。</t>
  </si>
  <si>
    <t>施設のあり方検討を踏まえたうえで、中長期的に継続して使用する建物については、定期的に点検を行うとともに、施設の長寿命化を図るため、個別施設計画を活用し、予防保全に取り組む。施設を新設・更新する場合は、施設の総量削減目標に配慮する。</t>
  </si>
  <si>
    <t>定期的な点検・診断及び計画的な維持修繕を実施し、長寿命化を推進することにより、長期にわたる安心・安全なサービスの提供に努める.</t>
  </si>
  <si>
    <t>検討したあり方に沿って統合・転用・廃止等の対策を実施していきます。</t>
  </si>
  <si>
    <t>定期的な点検・診断および計画的な維持修繕を実施し、長寿命化を推進する。</t>
  </si>
  <si>
    <t>公共施設を利用需要に合わせて対応していく必要があります。</t>
  </si>
  <si>
    <t>脱炭素化を目指した施設づくりを推進します</t>
  </si>
  <si>
    <t>保有施設を廃止、複合化、集約化、転用するなど、施設の保有量縮減に取り組む。</t>
  </si>
  <si>
    <t>②について将来人口減と人口1人当たりの公共施設面積の抑制を踏まえ設定。総延床面積を30年間で15％削減することを目標とする。</t>
  </si>
  <si>
    <t>固定資産台帳の活用により、保有する公共施設の資産量やコスト構造の把握。適切な保有量の調整や、幅広い視点からコスト削減の余地を検討。</t>
  </si>
  <si>
    <t>安易に新設することなく、既存施設を最大限活用することを原則とする。施設を新設・更新する場合は、施設の総量削減目標に配慮する。
廃止とされた施設は、原則解体する。
施設の解体により生じる余剰地については、売却処分することを検討するとし、借地の場合も財産負担の軽減から借地の解消を図る。</t>
  </si>
  <si>
    <t>推進方針自体は定めていない、文章中において、PDCAサイクルの活用について記載。</t>
  </si>
  <si>
    <t>適宜</t>
  </si>
  <si>
    <t>公共施設のマネジメントを実効性のあるものとするため、適正管理に関する基本方針を踏まえ、施設管理部署と財政部門、管財課が連携をし、実行していく。</t>
  </si>
  <si>
    <t>R32（対R2）
　・総人口　：67千人（△34千人）
　・老年人口割合　：45.4%（+13.5%）</t>
    <rPh sb="4" eb="5">
      <t>タイ</t>
    </rPh>
    <rPh sb="11" eb="14">
      <t>ソウジンコウ</t>
    </rPh>
    <rPh sb="18" eb="20">
      <t>センニン</t>
    </rPh>
    <rPh sb="24" eb="26">
      <t>センニン</t>
    </rPh>
    <rPh sb="30" eb="32">
      <t>ロウネン</t>
    </rPh>
    <rPh sb="32" eb="34">
      <t>ジンコウ</t>
    </rPh>
    <rPh sb="34" eb="36">
      <t>ワリアイ</t>
    </rPh>
    <phoneticPr fontId="1"/>
  </si>
  <si>
    <t>【公共施設】　34.1万㎡
【インフラ】　・道路 ： 2,620.3km
　　　　　　　 ・橋梁 ： 7.5km
　　　　　　　 ・上水道 ： 997.6km
　　　　　　　 ・下水道 ： 289.1km
　　　　　　　 ・農集排 ： 235.2km
　　　　　　　 ・公園 ： 74.0万㎡</t>
    <rPh sb="1" eb="3">
      <t>コウキョウ</t>
    </rPh>
    <rPh sb="3" eb="5">
      <t>シセツ</t>
    </rPh>
    <rPh sb="11" eb="12">
      <t>マン</t>
    </rPh>
    <rPh sb="22" eb="24">
      <t>ドウロ</t>
    </rPh>
    <rPh sb="46" eb="48">
      <t>キョウリョウ</t>
    </rPh>
    <rPh sb="66" eb="69">
      <t>ジョウスイドウ</t>
    </rPh>
    <rPh sb="89" eb="92">
      <t>ゲスイドウ</t>
    </rPh>
    <rPh sb="112" eb="115">
      <t>ノウシュウハイ</t>
    </rPh>
    <rPh sb="135" eb="137">
      <t>コウエン</t>
    </rPh>
    <rPh sb="144" eb="145">
      <t>マン</t>
    </rPh>
    <phoneticPr fontId="1"/>
  </si>
  <si>
    <t>R6年度末に有する公共施設について試算した将来コストによると、R7年度から40年間の更新費用総額は1,723憶円（43.1憶円/年）となる。これは、H25からR4年度の10年間の公共施設に係る投資的経費平均額の1.4倍に相当する。
財政状況が厳しさを増すなか、公共施設の老朽化にともなう改修・更新に掛かる経費が増加し、市の財政を圧迫するおそれがある。</t>
    <rPh sb="2" eb="4">
      <t>ネンド</t>
    </rPh>
    <rPh sb="4" eb="5">
      <t>マツ</t>
    </rPh>
    <rPh sb="6" eb="7">
      <t>ユウ</t>
    </rPh>
    <rPh sb="9" eb="11">
      <t>コウキョウ</t>
    </rPh>
    <rPh sb="11" eb="13">
      <t>シセツ</t>
    </rPh>
    <rPh sb="17" eb="19">
      <t>シサン</t>
    </rPh>
    <rPh sb="21" eb="23">
      <t>ショウライ</t>
    </rPh>
    <rPh sb="33" eb="35">
      <t>ネンド</t>
    </rPh>
    <rPh sb="39" eb="41">
      <t>ネンカン</t>
    </rPh>
    <rPh sb="42" eb="44">
      <t>コウシン</t>
    </rPh>
    <rPh sb="44" eb="46">
      <t>ヒヨウ</t>
    </rPh>
    <rPh sb="46" eb="48">
      <t>ソウガク</t>
    </rPh>
    <rPh sb="54" eb="55">
      <t>オク</t>
    </rPh>
    <rPh sb="55" eb="56">
      <t>エン</t>
    </rPh>
    <rPh sb="61" eb="62">
      <t>オク</t>
    </rPh>
    <rPh sb="62" eb="63">
      <t>エン</t>
    </rPh>
    <rPh sb="64" eb="65">
      <t>ネン</t>
    </rPh>
    <rPh sb="81" eb="83">
      <t>ネンド</t>
    </rPh>
    <rPh sb="86" eb="88">
      <t>ネンカン</t>
    </rPh>
    <rPh sb="89" eb="91">
      <t>コウキョウ</t>
    </rPh>
    <rPh sb="91" eb="93">
      <t>シセツ</t>
    </rPh>
    <rPh sb="94" eb="95">
      <t>カカワ</t>
    </rPh>
    <rPh sb="96" eb="98">
      <t>トウシ</t>
    </rPh>
    <rPh sb="98" eb="99">
      <t>テキ</t>
    </rPh>
    <rPh sb="99" eb="101">
      <t>ケイヒ</t>
    </rPh>
    <rPh sb="101" eb="103">
      <t>ヘイキン</t>
    </rPh>
    <rPh sb="103" eb="104">
      <t>ガク</t>
    </rPh>
    <rPh sb="108" eb="109">
      <t>バイ</t>
    </rPh>
    <rPh sb="110" eb="112">
      <t>ソウトウ</t>
    </rPh>
    <rPh sb="116" eb="118">
      <t>ザイセイ</t>
    </rPh>
    <rPh sb="118" eb="120">
      <t>ジョウキョウ</t>
    </rPh>
    <rPh sb="121" eb="122">
      <t>キビ</t>
    </rPh>
    <rPh sb="125" eb="126">
      <t>マ</t>
    </rPh>
    <rPh sb="130" eb="132">
      <t>コウキョウ</t>
    </rPh>
    <rPh sb="132" eb="134">
      <t>シセツ</t>
    </rPh>
    <rPh sb="135" eb="138">
      <t>ロウキュウカ</t>
    </rPh>
    <rPh sb="143" eb="145">
      <t>カイシュウ</t>
    </rPh>
    <rPh sb="146" eb="148">
      <t>コウシン</t>
    </rPh>
    <rPh sb="149" eb="150">
      <t>カ</t>
    </rPh>
    <rPh sb="152" eb="154">
      <t>ケイヒ</t>
    </rPh>
    <rPh sb="155" eb="157">
      <t>ゾウカ</t>
    </rPh>
    <rPh sb="159" eb="160">
      <t>シ</t>
    </rPh>
    <rPh sb="161" eb="163">
      <t>ザイセイ</t>
    </rPh>
    <rPh sb="164" eb="166">
      <t>アッパク</t>
    </rPh>
    <phoneticPr fontId="1"/>
  </si>
  <si>
    <t>R6年度末に有する公共施設について、法定耐用年数を20％延長した1/2の期間で大規模改修、法定耐用年数到来時に更新（解体し、同規模で建替え）として試算。</t>
    <rPh sb="18" eb="20">
      <t>ホウテイ</t>
    </rPh>
    <rPh sb="20" eb="22">
      <t>タイヨウ</t>
    </rPh>
    <rPh sb="22" eb="24">
      <t>ネンスウ</t>
    </rPh>
    <rPh sb="28" eb="30">
      <t>エンチョウ</t>
    </rPh>
    <rPh sb="36" eb="38">
      <t>キカン</t>
    </rPh>
    <rPh sb="39" eb="42">
      <t>ダイキボ</t>
    </rPh>
    <rPh sb="42" eb="44">
      <t>カイシュウ</t>
    </rPh>
    <rPh sb="45" eb="47">
      <t>ホウテイ</t>
    </rPh>
    <rPh sb="47" eb="49">
      <t>タイヨウ</t>
    </rPh>
    <rPh sb="49" eb="51">
      <t>ネンスウ</t>
    </rPh>
    <rPh sb="51" eb="53">
      <t>トウライ</t>
    </rPh>
    <rPh sb="53" eb="54">
      <t>ジ</t>
    </rPh>
    <rPh sb="55" eb="57">
      <t>コウシン</t>
    </rPh>
    <rPh sb="58" eb="60">
      <t>カイタイ</t>
    </rPh>
    <rPh sb="62" eb="65">
      <t>ドウキボ</t>
    </rPh>
    <rPh sb="66" eb="68">
      <t>タテカ</t>
    </rPh>
    <rPh sb="73" eb="75">
      <t>シサン</t>
    </rPh>
    <phoneticPr fontId="1"/>
  </si>
  <si>
    <t>個別施設計画による計画修繕、適正配置や長寿命化等の対策を実施したと仮定して試算。</t>
    <rPh sb="0" eb="2">
      <t>コベツ</t>
    </rPh>
    <rPh sb="2" eb="4">
      <t>シセツ</t>
    </rPh>
    <rPh sb="4" eb="6">
      <t>ケイカク</t>
    </rPh>
    <rPh sb="9" eb="11">
      <t>ケイカク</t>
    </rPh>
    <rPh sb="11" eb="13">
      <t>シュウゼン</t>
    </rPh>
    <rPh sb="14" eb="16">
      <t>テキセイ</t>
    </rPh>
    <rPh sb="16" eb="18">
      <t>ハイチ</t>
    </rPh>
    <rPh sb="19" eb="23">
      <t>チョウジュミョウカ</t>
    </rPh>
    <rPh sb="23" eb="24">
      <t>トウ</t>
    </rPh>
    <rPh sb="25" eb="27">
      <t>タイサク</t>
    </rPh>
    <rPh sb="28" eb="30">
      <t>ジッシ</t>
    </rPh>
    <rPh sb="33" eb="35">
      <t>カテイ</t>
    </rPh>
    <rPh sb="37" eb="39">
      <t>シサン</t>
    </rPh>
    <phoneticPr fontId="1"/>
  </si>
  <si>
    <t>総額554憶円、年当たり約13.9憶円の縮減見込みであるが、更なる縮減（6.7億円）が必要である。</t>
    <rPh sb="0" eb="2">
      <t>ソウガク</t>
    </rPh>
    <rPh sb="5" eb="6">
      <t>オク</t>
    </rPh>
    <rPh sb="6" eb="7">
      <t>エン</t>
    </rPh>
    <rPh sb="8" eb="9">
      <t>ネン</t>
    </rPh>
    <rPh sb="9" eb="10">
      <t>ア</t>
    </rPh>
    <rPh sb="12" eb="13">
      <t>ヤク</t>
    </rPh>
    <rPh sb="17" eb="18">
      <t>オク</t>
    </rPh>
    <rPh sb="18" eb="19">
      <t>エン</t>
    </rPh>
    <rPh sb="20" eb="22">
      <t>シュクゲン</t>
    </rPh>
    <rPh sb="22" eb="24">
      <t>ミコ</t>
    </rPh>
    <rPh sb="30" eb="31">
      <t>サラ</t>
    </rPh>
    <rPh sb="33" eb="35">
      <t>シュクゲン</t>
    </rPh>
    <rPh sb="39" eb="41">
      <t>オクエン</t>
    </rPh>
    <rPh sb="43" eb="45">
      <t>ヒツヨウ</t>
    </rPh>
    <phoneticPr fontId="1"/>
  </si>
  <si>
    <t>財政主管課との連携を重視し、財政主管課と同一の部局にマネジメントを特化させ、統括する部署を設置。
マネジメント施策を事業化するため、専属的な内部組織を設置。</t>
    <rPh sb="0" eb="2">
      <t>ザイセイ</t>
    </rPh>
    <rPh sb="2" eb="4">
      <t>シュカン</t>
    </rPh>
    <rPh sb="4" eb="5">
      <t>カ</t>
    </rPh>
    <rPh sb="7" eb="9">
      <t>レンケイ</t>
    </rPh>
    <rPh sb="10" eb="12">
      <t>ジュウシ</t>
    </rPh>
    <rPh sb="14" eb="16">
      <t>ザイセイ</t>
    </rPh>
    <rPh sb="16" eb="18">
      <t>シュカン</t>
    </rPh>
    <rPh sb="18" eb="19">
      <t>カ</t>
    </rPh>
    <rPh sb="20" eb="22">
      <t>ドウイツ</t>
    </rPh>
    <rPh sb="23" eb="25">
      <t>ブキョク</t>
    </rPh>
    <rPh sb="33" eb="35">
      <t>トッカ</t>
    </rPh>
    <rPh sb="45" eb="47">
      <t>セッチ</t>
    </rPh>
    <rPh sb="55" eb="57">
      <t>シサク</t>
    </rPh>
    <rPh sb="58" eb="61">
      <t>ジギョウカ</t>
    </rPh>
    <rPh sb="66" eb="69">
      <t>センゾクテキ</t>
    </rPh>
    <rPh sb="70" eb="72">
      <t>ナイブ</t>
    </rPh>
    <rPh sb="72" eb="74">
      <t>ソシキ</t>
    </rPh>
    <rPh sb="75" eb="77">
      <t>セッチ</t>
    </rPh>
    <phoneticPr fontId="1"/>
  </si>
  <si>
    <t>施設の安全面、サービス面の向上を前提に、民間活力の導入（PFI）を検討するとともに、公民連携（PPP）による民間事業者の技術支援を受け、管理運営の効率化を推進する。</t>
    <rPh sb="0" eb="2">
      <t>シセツ</t>
    </rPh>
    <rPh sb="3" eb="6">
      <t>アンゼンメン</t>
    </rPh>
    <rPh sb="11" eb="12">
      <t>メン</t>
    </rPh>
    <rPh sb="13" eb="15">
      <t>コウジョウ</t>
    </rPh>
    <rPh sb="16" eb="18">
      <t>ゼンテイ</t>
    </rPh>
    <rPh sb="20" eb="22">
      <t>ミンカン</t>
    </rPh>
    <rPh sb="22" eb="24">
      <t>カツリョク</t>
    </rPh>
    <rPh sb="25" eb="27">
      <t>ドウニュウ</t>
    </rPh>
    <rPh sb="33" eb="35">
      <t>ケントウ</t>
    </rPh>
    <rPh sb="42" eb="44">
      <t>コウミン</t>
    </rPh>
    <rPh sb="44" eb="46">
      <t>レンケイ</t>
    </rPh>
    <rPh sb="54" eb="56">
      <t>ミンカン</t>
    </rPh>
    <rPh sb="56" eb="59">
      <t>ジギョウシャ</t>
    </rPh>
    <rPh sb="60" eb="62">
      <t>ギジュツ</t>
    </rPh>
    <rPh sb="62" eb="64">
      <t>シエン</t>
    </rPh>
    <rPh sb="65" eb="66">
      <t>ウ</t>
    </rPh>
    <rPh sb="68" eb="70">
      <t>カンリ</t>
    </rPh>
    <rPh sb="70" eb="72">
      <t>ウンエイ</t>
    </rPh>
    <rPh sb="73" eb="76">
      <t>コウリツカ</t>
    </rPh>
    <rPh sb="77" eb="79">
      <t>スイシン</t>
    </rPh>
    <phoneticPr fontId="1"/>
  </si>
  <si>
    <t>施設の経年劣化が進み、修繕や改修が増えるなか、積残し修繕も解消する必要性から、包括管理の手法により⺠間事業者の技術支援を受け、点検業務の仕様を統一し、劣化度調査（診断）も行い、計画的な修繕（予防保全への移行）を実施する。</t>
  </si>
  <si>
    <t>将来コストの試算や財政シミュレーションの結果、施設総量の縮減目標を掲げ、投資的経費の平準化を図る必要性から、修繕等対策費の優先度評価（トリアージ）を継続する。同時に、そのベクトルを適正配置に向けたマネジメントを展開する。</t>
  </si>
  <si>
    <t>投資的経費の平準化を図る一方で、公共施設及びインフラの安全確保、特にインフラを生活基盤として保全するため、必要な修繕や改修を優先させる。その優先度を判断するために、点検、診断等を確実に実施する。</t>
  </si>
  <si>
    <t>公共施設等のうち旧耐震基準の建物については、市営住宅や消防施設等の小規模施設を除き、耐震改修は実施済みか、又は耐震基準を満たしている。残る施設については、施設の特性や在り方を考慮し、必要に応じた耐震化の対応を図る。</t>
  </si>
  <si>
    <t>公共施設は、地域の振興やコミュニティの維持を勘案し、かつマネジメントシステムによる各種データを活用して、基幹的な施設として位置付けする施設について⻑寿命化を図る。
インフラは、投資的経費の平準化を図りつつ、効率的かつ効果的に保全し、⻑寿命化を図る。</t>
  </si>
  <si>
    <t>個人の価値観や生活様式が多様化するなか、公共施設を安心・安全に利用できるように維持管理することの重要性を踏まえ、バリアフリー化を図り、ユニバーサルデザインを推進する。
バリアフリー化は、特に大規模改修に合わせて実施する。</t>
  </si>
  <si>
    <t>環境負荷低減の取組として、再生可能エネルギーの導入や省エネルギー設備・機器への転換を推進する。</t>
  </si>
  <si>
    <t>公共施設の統廃合には、課題と情報を発信し、市⺠との合意形成を得るための環境づくりに取り組む。機能集約、複合化を基本とし、施設類型の枠を超えた機能集約、特に学校施設との複合化を目指す。</t>
  </si>
  <si>
    <t>公共施設全体の総床面積を、20 年間で20％縮減する。</t>
  </si>
  <si>
    <t>公共施設の施設総量の推移」に着目するため、固定資産台帳と公共施設マネジメントシステムの公共施設情報を紐付けし、合致するよう維持管理する。</t>
  </si>
  <si>
    <t>適正配置により空いた施設や⼟地は、⺠間による利活用を優先し、低・未利用地は、公有財産として活用する以外は処分する。</t>
  </si>
  <si>
    <t>水道事業において、茨城県から将来的な県内水道の一元化の方針が示されていることを踏まえ、、将来的な広域化に向けて検討を進める。</t>
    <rPh sb="0" eb="2">
      <t>スイドウ</t>
    </rPh>
    <rPh sb="2" eb="4">
      <t>ジギョウ</t>
    </rPh>
    <phoneticPr fontId="1"/>
  </si>
  <si>
    <t>10 年間の期ごとに改訂・見直しを行うこととする。ただし、歳入減や扶助費等の増、制度変更など、更新費用（将来コスト）の試算の前提条件に変更が生じた場合には、適宜見直しを行う。</t>
  </si>
  <si>
    <t>共通事項として「機能集約、複合化等の適正配置に関する事項」、「計画修繕及び修繕等予算の平準化」、「用途廃止後の施設、跡地の利活用」について定めるほか、施設類型ごとに「これまでの取組」、「管理に関する基本的な考え方」、「個々の取組方針」について定める。</t>
    <rPh sb="0" eb="2">
      <t>キョウツウ</t>
    </rPh>
    <rPh sb="2" eb="4">
      <t>ジコウ</t>
    </rPh>
    <rPh sb="8" eb="10">
      <t>キノウ</t>
    </rPh>
    <rPh sb="10" eb="12">
      <t>シュウヤク</t>
    </rPh>
    <rPh sb="13" eb="16">
      <t>フクゴウカ</t>
    </rPh>
    <rPh sb="16" eb="17">
      <t>トウ</t>
    </rPh>
    <rPh sb="18" eb="20">
      <t>テキセイ</t>
    </rPh>
    <rPh sb="20" eb="22">
      <t>ハイチ</t>
    </rPh>
    <rPh sb="23" eb="24">
      <t>カン</t>
    </rPh>
    <rPh sb="26" eb="28">
      <t>ジコウ</t>
    </rPh>
    <rPh sb="69" eb="70">
      <t>サダ</t>
    </rPh>
    <rPh sb="75" eb="77">
      <t>シセツ</t>
    </rPh>
    <rPh sb="77" eb="79">
      <t>ルイケイ</t>
    </rPh>
    <rPh sb="121" eb="122">
      <t>サダ</t>
    </rPh>
    <phoneticPr fontId="1"/>
  </si>
  <si>
    <t>令和 47 年には総人口が約 3 万 4 千人まで減少し、おおよそ 3 人に 1 人が老年人口となる見通しとなっている。</t>
  </si>
  <si>
    <t>【公共施設】（R4.3.31現在）
住民文化系施設：12施設　延床面積15,717㎡
社会教育系施設：1施設　延床面積3,327㎡
ｽﾎﾟｰﾂ・ﾚｸﾘｴｰｼｮﾝ系施設：15施設　延床面積12,542㎡
産業系施設：1施設　延床面積519㎡
学校教育系施設：20施設　延床面積86,239㎡
子育て支援施設：11施設　延床面積8,983㎡
保健・福祉施設：5施設　延床面積7,244㎡
行政系施設：22施設　延床面積18,803㎡
公営住宅：3施設　延床面積13,974㎡
公園：17施設　延床面積1,754㎡
供給処理施設：1施設　延床面積510㎡
その他：16施設　延床面積5,854㎡
【インフラ資産】（R4.3.31現在）
道路：延長1,652.0㎞　面積7,028,578㎡
橋りょう：179橋　延長2.3㎞　面積12,125㎡
上水道：管路816㎞　施設9　面積3,026㎡
下水道：管路214.4㎞　施設3　面積5,639㎡
農業集落排水：管路103.2㎞　施設6　面積1535㎡</t>
  </si>
  <si>
    <t>■人口減少、高齢化への対応
人口減少と高齢化が進行する見通しとなっている。今後は人口構造の変化を見据えた適切な公共施設の規模及び配置を検討していく必要がある。
■厳しい財政状況への対応
税収の伸びが期待できない中、義務的経費の増加が想定され、投資的経費の確保がさらに厳しくなるものと想定される。今後の厳しい財政状況を見据えて、公共施設等の更新・維持管理・運営に係る費用の抑制などを検討していく必要がある。
■公共施設等の老朽化への対応
今後は更新時期を迎える施設が多くなることから、財政への負担が大きくなることが懸念され、現状のままでは公共施設等を維持していくことが困難になる見通しとなっている。適切な公共サービスを継続していくため、適正な施設の総量、規模、配置を検討していく必要がある。また、老朽化した公共施設等は、計画的な改修、更新などを行うことにより、安全性確保に向けた取り組みが必要である。
■SDGsへの対応
本市の行政活動等においても、SDGsを意識した取組を推進することで、各分野において持続可能なまちづくりと地域活性化を推進することが求められている。公共施設等においても、持続可能なまちづくりと地域活性化する取組を検討していく必要がある。</t>
  </si>
  <si>
    <t>【公共施設】
平成29年度から令和38年度までの40年間で約688.7億円
(年平均約17.2億円)
【インフラ資産】
平成29年度から令和38年度までの40年間で約1,741.8億円
(年平均約43.5億円)</t>
  </si>
  <si>
    <t>【公共施設】
平成29年度から令和38年度までの40年間で約539.3億円
(年平均約13.5億円)
【インフラ資産】
平成29年度から令和38年度までの40年間で約991.6億円
(年平均約24.8億円)</t>
  </si>
  <si>
    <t>【公共施設】
平成29年度から令和38年度までの40年間で約149.4億円
(年平均約3.7億円)
【インフラ資産】
平成29年度から令和38年度までの40年間で約750.1億円
(年平均約18.7億円)
※インフラ資産の対策等の効果額について、「単純更新した場合の（自然体の）見込み」約1,741.8億円から「長寿命化対策を反映した場合の見込み」約991.6億円を差し引くと約750.2億円となるが、総合管理計画では、端数処理により約750.1億円としている。そのため、「単純更新した場合の（自然体の）見込み」の総学約2.430.5億円から「長寿命化対策を反映した場合の見込み」の総額約1,530.9億円を差し引くと約899.6億円となるところ、計画の数値を合計すると、約899.5億円となってしまうため+0.1調整し、「対策等の効果額」を約899.6億円とした。</t>
  </si>
  <si>
    <t>(1)全庁的な取組体制の構築
これまでは、公共施設の所管課ごとに保有する公共施設の維持管理や情報把握により、「部分最適化」を推進してきたが、今後は、市全体における「全体最適化」の視点で、全庁的な取組体制を構築する ことが重要である。
そのため、施設所管課などの関連部署と連携強化、庁内検討組織による調整・合意形成、新たな組織（専任部署等）の設置 検討 などを行う。
(2)情報管理・共有のあり方
一元的な情報データベースを活用し、今後は各施設の所管課から修繕履歴や建替え等に関する情報を新たな組織に集約し、庁内での情報共有を図る。
また、管理データを庁内で共有し、固定資産台帳 システム などとの連携を図り、 施設の評価を検討していくとともに、 全庁的、横断的かつ効率的な管理・運営に努める。</t>
  </si>
  <si>
    <t>・民間のノウハウの活用により、 安価で質の高い公共サービスの提供が期待できる施設の更新については、指定管理者制度や PFIなどの積極的な導入を図る。</t>
  </si>
  <si>
    <t>①公共施設
・計画的に点検・診断を実施し、施設の劣化や損傷等の状況把握に努めます。
②インフラ資産
・計画的に点検・診断を実施し、施設の劣化や損傷等の状況把握に努めます。</t>
  </si>
  <si>
    <t>①公共施設
・新規整備を行う場合は、市全体の長期的なまちづくりに関係する各種計画との整合を図る。
・民間のノウハウの活用により、 安価で質の高い公共サービスの提供が期待できる施設の更新については、指定管理者制度や PFIなどの積極的な導入を図る。
・新たな市民ニーズ等に対応した公共施設等の更新等費用を縮減するため、スケルトンインフィル工法を取り入れ るなど、 転用のしやすい構造を検討する。
②インフラ資産
・人口構造の変化等に対応し、施設機能を持続可能な水準で維持するため、新設及び維持保全をバランスよく実施していく。
・対処療法である「事後保全」から、機能の低下の兆候を検出し、使用不可能な状態の前に補修等を行う「予防保全」に転換し、予防保全型の維持管理へ順次移行することを基本に、健全な状態を維持しながら長寿命化を図り、ライフサイクルコスト(LCC)の縮減に努める。
・施設の更新や新設にあたっては、長期にわたって維持管理しやすい施設への改善を図る。</t>
  </si>
  <si>
    <t>①公共施設
・点検・診断の結果、危険性が認められた施設については、施設の利用状況や優先度を踏まえ、改修、更新、解体などを検討し、安全性の確保に努めます。
・老朽化した未利用施設等については、周辺環境への影響等を考慮し、解体、除去等の対策を講じます。
②インフラ資産
・点検・診断等により、劣化や損傷等が確認された施設については、速やかに修繕、改修等の必要な措置を講じます。
・点検・診断の結果、得られた施設の状態や対策履歴の情報を記録するとともに、次期点検・診断に活用するメンテナンスサイクル（点検 → 診断 → 措置 → 記録）を構築し、継続的に取り組んでいきます。</t>
  </si>
  <si>
    <t>・「坂東市耐震改修促進計画」に基づき、災害活動の避難、救援、復旧活動拠点とし
て位置づけている施設から優先して耐震化を行います。</t>
  </si>
  <si>
    <t>①公共施設
・定期点検や予防保全の結果を踏まえて、計画的に 改修等を 実施することにより、劣化の進行を遅らせ、施設の機能低下を長期間にわたって抑えていくことで、維持管理費用の抑制と平準化に努める。
・これから大規模改修の時期を迎える施設について は、長寿命化を併せて実施すること を検討し、 長期的な維持管理コストの縮減を図る。
・今後新たに策定する各施設の個別施設計画については、本計画における方針と整合を図る。
②インフラ資産
・利用者の安全確保や安定した供給が行われることが極めて重要であるため、各施設の特性や緊急性、重要性を考慮のうえ、点検結果に基づき、長寿命化を推進する。
・今後新たに策定する各施設の個別施設計画については、本計画における方針と整合を図る。</t>
  </si>
  <si>
    <t>有</t>
  </si>
  <si>
    <t>①公共施設
・施設の更新時に加え、大規模改修等に合わせて、バリアフリーの整備、ユニバー
サルデザインを導入することとしますが、利用者からのニーズや、影響する範囲
等も総合的に勘案し、効果的と見込まれる場合は、単独による改修工事を検討し、
速やかな対応に努めます。
②インフラ資産
・関係法令等におけるユニバーサルデザインのまちづくりの考え方を踏まえ、誰も
が安全・安心で快適に利用できるよう、ユニバーサルデザイン化を推進します。</t>
  </si>
  <si>
    <t>①公共施設
・既存の公共施設については、施設の LED照明の導入を進め、使用する電力については、二酸化炭素排出係数の低い電気事業者との契約による再生可能エネルギー電力の調達や再生可能エネルギーの活用を推進するため、太陽光発電の設置等を検討する。また、空調設備の定期的な保守・点検を実施し、設備の良好な状態を保ち、使用する電力の省力化を図る。
・施設の大規模改修、更新等にあたっては、高断熱・高気密化等の省エネルギー化に対応した材料の使用、エネルギー効率の高い設備の設置や太陽光発電などの自然エネルギーの導入により、環境負荷の低減を図る。
②インフラ資産
・ 発電設備の 再生可能エネルギーの整備、 省エネルギー設備の導入・改修等の取り組みを推進する。</t>
  </si>
  <si>
    <t>①公共施設
・施設の老朽化状況、利用状況、運営状況、費用の状況、地理的条件などを分析し、市民意向やまちづくりの視点も踏まえながら、施設の集約化、複合化、転用、廃止などにより、施設の再編を進める。
・現在十分に利用されていない施設や将来的に利用が見込めない施設などについては、人口構成の変動や財政状況などを踏まえながら、客観的な視点から市が保有する必要性を 検討し、保有総量の縮減を図る。
・施設の廃止により生じる跡地は、売却処分等により、将来的に維持していく施設
の維持管理・整備の財源としての活用を図る。
②インフラ資産
・今後の社会・経済情勢の変化や市民のニーズを踏まえながら、財政状況を考慮して 、 中長期的な視点から必要な施設の整備を 計画的に行う。</t>
  </si>
  <si>
    <t>管理データを庁内で共有し、固定資産台帳 システム などとの連携を図り、 施設の評価を検討していくとともに、 全庁的、横断的かつ効率的な管理・運営に努める。</t>
  </si>
  <si>
    <t>未利用の市有財産の処分を推進 するとともに、 壁面広告やネーミングライツの活用など、有効活用 と 財源の確保を図る。</t>
  </si>
  <si>
    <t xml:space="preserve">広域的な課題への対応や公共施設の相互利用などを適切に行うために、国・県・
近隣自治体との連携を図ります。
</t>
  </si>
  <si>
    <t>PLAN（計画）：上位・関連計画等を踏まえながら、本計画を策定
DO（実行）：本計画に基づき、公共施設マネジメントを庁内横断的に実施
CHECK（検証）：施設の総量を定期的に評価・検証
ACTION（改善）：評価・検証の結果を踏まえて費用の削減や機能の更新等を実施。さらに、必要に応じて「PLAN（計画）」を見直す。
進行管理の一環として、専任部署等が定期的にデータを更新することにより、継続的に施設の実態把握を可能とする効率的な仕組みを検討する。</t>
  </si>
  <si>
    <t>施設類型ごとに、保有施設、概況、基本方針について記載している。</t>
  </si>
  <si>
    <t>―</t>
  </si>
  <si>
    <t>総人口は平成27年から平成52年まで33.4%の減。
平成27年から平成37年で生産年齢人口は5.7%の減。高齢者人口は7.5%の増。年少人口は1.9%の減。</t>
  </si>
  <si>
    <t>【公共建築物】214施設・448棟　延床面積191,817㎡
【道路】総延長2,045㎞　【橋梁】445橋　33,285㎡
【上水道】管路582㎞　【下水道】管渠270㎞
【農業集落排水】管渠146㎞
【公園】17か所　敷地面積694,809㎡</t>
  </si>
  <si>
    <t>複数年度平均</t>
  </si>
  <si>
    <t>今後40年間の更新に要する総事業費1,900億円。年平均で47.5億円。</t>
  </si>
  <si>
    <t>40年間で総事業費1,248億円。年平均で31.2億円。</t>
  </si>
  <si>
    <t>40年間で652億円</t>
  </si>
  <si>
    <t>各所管課と連携を図り、計画を推進する主管部署を設置。
各所管課による個別施設計画を実践する。
類型別の取組を進捗管理し、計画期間のローリングにおいて見直し、取組の充実を図る。</t>
  </si>
  <si>
    <t>・日常的な点検・清掃・修繕
・定期的な保守点検
・点検結果の蓄積</t>
  </si>
  <si>
    <t>点検により劣化等が確認された場合、適切な劣化防止を図る。</t>
  </si>
  <si>
    <t>経年劣化による事故防止対策、電気、ガス、水道等の安全及び防災対策を行い、適切な施設管理の確保を図る。</t>
  </si>
  <si>
    <t>・平成32年度までに、市有特定建築物の耐震化率100％を目指すとともに、今後、大地震の発生により耐震基準が見直された際に、公共施設等の現状において最新の耐震基準に適合しているか見直し、公共施設等の安全確保に取り組む。</t>
  </si>
  <si>
    <t>点検・診断等を踏まえ、老朽化や利用状況等を評価し、適切なメンテナンスサイクルを設定したうえで、耐用年数までの供用を可能とする長寿命化の対策工法を適用するような個別施設の長寿命化計画を策定する。保全計画が未定の個別施設について、早期に長寿命化計画を策定し、全庁的な管理に取り組む。</t>
  </si>
  <si>
    <t>誰もが安心・安全で快適に利用できるよう、公共施設等の改修・更新の際には、利用ニーズや施設の状況を踏まえて、ユニバーサルデザインの導入を図る。</t>
  </si>
  <si>
    <t>・同規模・近隣都市の人口一人当たりの総量の目安指標と比較する。
・公共建築物の同じ種類の集約、異なる組み合わせの複合化、多機能化を推進する。</t>
  </si>
  <si>
    <t>【公共建築物】
総床面積30％縮減
【インフラ】コスト3割縮減</t>
  </si>
  <si>
    <t>民間企業の利活用についてまちづくりやコミュニティの活性化に資する有望な方向性を検討したうえで、売却や貸付を促し、その収益を公共施
設等の更新・運営に係る財源に充当していく。</t>
  </si>
  <si>
    <t>類型別の取組を進捗管理し、計画期間のローリングにおいて見直し、各所管課の取組の充実を図る。</t>
  </si>
  <si>
    <t>施設類型ごとに、①点検診断等②維持管理・修繕・更新等③安全確保④耐震化⑤長寿命化⑥統合や廃止　についての取組方針を記載している</t>
  </si>
  <si>
    <t>【H28～Ｈ29】新庁舎を建設し移転、旧庁舎は複合化の工事を実施している。（複合化後、余剰施設は解体中）
【H25統合】小学校の統廃合、廃校した校舎等の民間への貸し出し。【H27貸出】
【H21新設】保育所の新設・統廃合、廃止した保育所の解体。【解体H21・H28】
【Ｈ30～31】廃校となった小学校等の公共施設の解体
【R2】小学校の統廃合
【R5】廃校となった小学校の解体</t>
  </si>
  <si>
    <t>P.6
人口は減少し、高齢化率が上昇する傾向。
2020年と2050年を比較すると、人口は40,087人から27,514人へと減少し、高齢化率は31.9%から43.9%へ上昇する見通し。</t>
    <rPh sb="4" eb="6">
      <t>ジンコウ</t>
    </rPh>
    <rPh sb="7" eb="9">
      <t>ゲンショウ</t>
    </rPh>
    <rPh sb="11" eb="14">
      <t>コウレイカ</t>
    </rPh>
    <rPh sb="14" eb="15">
      <t>リツ</t>
    </rPh>
    <rPh sb="16" eb="18">
      <t>ジョウショウ</t>
    </rPh>
    <rPh sb="20" eb="22">
      <t>ケイコウ</t>
    </rPh>
    <rPh sb="28" eb="29">
      <t>ネン</t>
    </rPh>
    <rPh sb="34" eb="35">
      <t>ネン</t>
    </rPh>
    <rPh sb="36" eb="38">
      <t>ヒカク</t>
    </rPh>
    <rPh sb="42" eb="44">
      <t>ジンコウ</t>
    </rPh>
    <rPh sb="51" eb="52">
      <t>ニン</t>
    </rPh>
    <rPh sb="60" eb="61">
      <t>ニン</t>
    </rPh>
    <rPh sb="63" eb="65">
      <t>ゲンショウ</t>
    </rPh>
    <rPh sb="67" eb="70">
      <t>コウレイカ</t>
    </rPh>
    <rPh sb="70" eb="71">
      <t>リツ</t>
    </rPh>
    <rPh sb="85" eb="87">
      <t>ジョウショウ</t>
    </rPh>
    <rPh sb="89" eb="91">
      <t>ミトオ</t>
    </rPh>
    <phoneticPr fontId="1"/>
  </si>
  <si>
    <t xml:space="preserve">P.9【公共施設】
R5:127,693.24㎡(延床)
P.18【インフラ】
R5:道路　1,452,584㎡
　　橋梁　　　 2,631ｍ
　　上水道管路　471,819ｍ
    下水道管路　323,110ｍ
</t>
    <rPh sb="4" eb="8">
      <t>コウキョウシセツ</t>
    </rPh>
    <rPh sb="25" eb="26">
      <t>ノ</t>
    </rPh>
    <rPh sb="26" eb="27">
      <t>ユカ</t>
    </rPh>
    <rPh sb="43" eb="45">
      <t>ドウロ</t>
    </rPh>
    <rPh sb="59" eb="61">
      <t>キョウリョウ</t>
    </rPh>
    <rPh sb="74" eb="75">
      <t>ウエ</t>
    </rPh>
    <rPh sb="75" eb="77">
      <t>スイドウ</t>
    </rPh>
    <rPh sb="77" eb="79">
      <t>カンロ</t>
    </rPh>
    <rPh sb="93" eb="96">
      <t>ゲスイドウ</t>
    </rPh>
    <rPh sb="96" eb="98">
      <t>カンロ</t>
    </rPh>
    <phoneticPr fontId="1"/>
  </si>
  <si>
    <t xml:space="preserve">P.24
全施設を築30年で大規模改修、築60年で建て替えを実施した場合、更新等費用は今後30年間で総額362.9億円、年平均約12.1億円必要。
P.26
長寿命化対策を行った場合は、更新総額は256.3億円、年平均8.5億円に縮減が可能。
</t>
    <rPh sb="5" eb="6">
      <t>ゼン</t>
    </rPh>
    <rPh sb="6" eb="8">
      <t>シセツ</t>
    </rPh>
    <rPh sb="9" eb="10">
      <t>チク</t>
    </rPh>
    <rPh sb="12" eb="13">
      <t>ネン</t>
    </rPh>
    <rPh sb="14" eb="17">
      <t>ダイキボ</t>
    </rPh>
    <rPh sb="17" eb="19">
      <t>カイシュウ</t>
    </rPh>
    <rPh sb="20" eb="21">
      <t>チク</t>
    </rPh>
    <rPh sb="23" eb="24">
      <t>ネン</t>
    </rPh>
    <rPh sb="25" eb="26">
      <t>タ</t>
    </rPh>
    <rPh sb="27" eb="28">
      <t>カ</t>
    </rPh>
    <rPh sb="30" eb="32">
      <t>ジッシ</t>
    </rPh>
    <rPh sb="34" eb="36">
      <t>バアイ</t>
    </rPh>
    <rPh sb="37" eb="39">
      <t>コウシン</t>
    </rPh>
    <rPh sb="39" eb="40">
      <t>トウ</t>
    </rPh>
    <rPh sb="40" eb="42">
      <t>ヒヨウ</t>
    </rPh>
    <rPh sb="43" eb="45">
      <t>コンゴ</t>
    </rPh>
    <rPh sb="47" eb="49">
      <t>ネンカン</t>
    </rPh>
    <rPh sb="50" eb="52">
      <t>ソウガク</t>
    </rPh>
    <rPh sb="57" eb="59">
      <t>オクエン</t>
    </rPh>
    <rPh sb="60" eb="63">
      <t>ネンヘイキン</t>
    </rPh>
    <rPh sb="63" eb="64">
      <t>ヤク</t>
    </rPh>
    <rPh sb="68" eb="70">
      <t>オクエン</t>
    </rPh>
    <rPh sb="70" eb="72">
      <t>ヒツヨウ</t>
    </rPh>
    <rPh sb="83" eb="85">
      <t>タイサク</t>
    </rPh>
    <rPh sb="106" eb="109">
      <t>ネンヘイキン</t>
    </rPh>
    <phoneticPr fontId="1"/>
  </si>
  <si>
    <t>P.25【公共施設】
今後30年間で総額約362.9億円、年平均約12.1億円
P.29【インフラ】
今後30年間で総額約1,159.7億円、年平均38.7億円</t>
    <rPh sb="5" eb="7">
      <t>コウキョウ</t>
    </rPh>
    <rPh sb="7" eb="9">
      <t>シセツ</t>
    </rPh>
    <rPh sb="11" eb="13">
      <t>コンゴ</t>
    </rPh>
    <rPh sb="15" eb="17">
      <t>ネンカン</t>
    </rPh>
    <rPh sb="18" eb="20">
      <t>ソウガク</t>
    </rPh>
    <rPh sb="20" eb="21">
      <t>ヤク</t>
    </rPh>
    <rPh sb="26" eb="28">
      <t>オクエン</t>
    </rPh>
    <rPh sb="29" eb="32">
      <t>ネンヘイキン</t>
    </rPh>
    <rPh sb="32" eb="33">
      <t>ヤク</t>
    </rPh>
    <rPh sb="37" eb="39">
      <t>オクエン</t>
    </rPh>
    <rPh sb="51" eb="53">
      <t>コンゴ</t>
    </rPh>
    <rPh sb="55" eb="57">
      <t>ネンカン</t>
    </rPh>
    <rPh sb="58" eb="60">
      <t>ソウガク</t>
    </rPh>
    <rPh sb="60" eb="61">
      <t>ヤク</t>
    </rPh>
    <rPh sb="68" eb="70">
      <t>オクエン</t>
    </rPh>
    <rPh sb="71" eb="74">
      <t>ネンヘイキン</t>
    </rPh>
    <rPh sb="78" eb="80">
      <t>オクエン</t>
    </rPh>
    <phoneticPr fontId="1"/>
  </si>
  <si>
    <t>P.26【公共施設】
今後30年間で総額約256.3億円、年平均約8.5億円
P.29【インフラ】
今後30年間で総額約891.2億円、年平均29.7億円</t>
  </si>
  <si>
    <t>P.33
今後30年間で総額約375.0億円、年平均約12.5億円</t>
  </si>
  <si>
    <t>P.100
公共施設等マネジメント計画を段階的に推進していくため、庁内に市公共施設等総合管理計画推進本部を中心とした推進体制を構築します。</t>
  </si>
  <si>
    <t>P.47
民間の技術やノウハウ、資金等を活用することが有効であり、PPPの積極的な活用を検討します。
 PFIや指定管理者制度がその代表的な手法であり、公共施設の維持管理等に導入可能か検討を進めます。</t>
  </si>
  <si>
    <t>P.45
有資格者が行う法定点検と施設管理者等が目視で行う自主点検を実施することにより、建物や建築設備の適切な維持保全を図ります。</t>
    <rPh sb="5" eb="9">
      <t>ユウシカクシャ</t>
    </rPh>
    <rPh sb="10" eb="11">
      <t>オコナ</t>
    </rPh>
    <rPh sb="12" eb="14">
      <t>ホウテイ</t>
    </rPh>
    <rPh sb="14" eb="16">
      <t>テンケン</t>
    </rPh>
    <rPh sb="17" eb="19">
      <t>シセツ</t>
    </rPh>
    <rPh sb="19" eb="22">
      <t>カンリシャ</t>
    </rPh>
    <rPh sb="22" eb="23">
      <t>トウ</t>
    </rPh>
    <rPh sb="24" eb="26">
      <t>モクシ</t>
    </rPh>
    <rPh sb="27" eb="28">
      <t>オコナ</t>
    </rPh>
    <rPh sb="29" eb="31">
      <t>ジシュ</t>
    </rPh>
    <rPh sb="31" eb="33">
      <t>テンケン</t>
    </rPh>
    <rPh sb="34" eb="36">
      <t>ジッシ</t>
    </rPh>
    <rPh sb="44" eb="46">
      <t>タテモノ</t>
    </rPh>
    <rPh sb="47" eb="49">
      <t>ケンチク</t>
    </rPh>
    <rPh sb="49" eb="51">
      <t>セツビ</t>
    </rPh>
    <rPh sb="52" eb="54">
      <t>テキセツ</t>
    </rPh>
    <rPh sb="55" eb="57">
      <t>イジ</t>
    </rPh>
    <rPh sb="57" eb="59">
      <t>ホゼン</t>
    </rPh>
    <rPh sb="60" eb="61">
      <t>ハカ</t>
    </rPh>
    <phoneticPr fontId="1"/>
  </si>
  <si>
    <t>P.45
点検・診断等の結果を踏まえ、適切な時期に更新等を実施し、施設機能を確保する予防保全型維持管理・更新等を図ります。</t>
    <rPh sb="5" eb="7">
      <t>テンケン</t>
    </rPh>
    <rPh sb="8" eb="10">
      <t>シンダン</t>
    </rPh>
    <rPh sb="10" eb="11">
      <t>トウ</t>
    </rPh>
    <rPh sb="12" eb="14">
      <t>ケッカ</t>
    </rPh>
    <rPh sb="15" eb="16">
      <t>フ</t>
    </rPh>
    <rPh sb="19" eb="21">
      <t>テキセツ</t>
    </rPh>
    <rPh sb="22" eb="24">
      <t>ジキ</t>
    </rPh>
    <rPh sb="25" eb="27">
      <t>コウシン</t>
    </rPh>
    <rPh sb="27" eb="28">
      <t>トウ</t>
    </rPh>
    <rPh sb="29" eb="31">
      <t>ジッシ</t>
    </rPh>
    <rPh sb="33" eb="35">
      <t>シセツ</t>
    </rPh>
    <rPh sb="35" eb="37">
      <t>キノウ</t>
    </rPh>
    <rPh sb="38" eb="40">
      <t>カクホ</t>
    </rPh>
    <rPh sb="42" eb="44">
      <t>ヨボウ</t>
    </rPh>
    <rPh sb="44" eb="47">
      <t>ホゼンガタ</t>
    </rPh>
    <rPh sb="47" eb="49">
      <t>イジ</t>
    </rPh>
    <rPh sb="49" eb="51">
      <t>カンリ</t>
    </rPh>
    <rPh sb="52" eb="54">
      <t>コウシン</t>
    </rPh>
    <rPh sb="54" eb="55">
      <t>トウ</t>
    </rPh>
    <rPh sb="56" eb="57">
      <t>ハカ</t>
    </rPh>
    <phoneticPr fontId="1"/>
  </si>
  <si>
    <t>P.46
利用者の安全や利用しやすい環境を確保するため、ユニバーサルデザインに配慮した施設を目指します。</t>
  </si>
  <si>
    <t>P.46
二酸化炭素排出量実質ゼロ実現のため、再生可能エネルギーの地産地消とともに省エネルギー活動の取り組みを推進します。</t>
  </si>
  <si>
    <t>P.46
ひとつの施設に複数の機能を持たせる機能複合化を推進することにより、効率的な維持管理による経費縮減を図ります。</t>
    <rPh sb="9" eb="11">
      <t>シセツ</t>
    </rPh>
    <rPh sb="12" eb="14">
      <t>フクスウ</t>
    </rPh>
    <rPh sb="15" eb="17">
      <t>キノウ</t>
    </rPh>
    <rPh sb="18" eb="19">
      <t>モ</t>
    </rPh>
    <rPh sb="22" eb="24">
      <t>キノウ</t>
    </rPh>
    <rPh sb="24" eb="27">
      <t>フクゴウカ</t>
    </rPh>
    <rPh sb="28" eb="30">
      <t>スイシン</t>
    </rPh>
    <rPh sb="38" eb="41">
      <t>コウリツテキ</t>
    </rPh>
    <rPh sb="42" eb="44">
      <t>イジ</t>
    </rPh>
    <rPh sb="44" eb="46">
      <t>カンリ</t>
    </rPh>
    <rPh sb="49" eb="51">
      <t>ケイヒ</t>
    </rPh>
    <rPh sb="51" eb="53">
      <t>シュクゲン</t>
    </rPh>
    <rPh sb="54" eb="55">
      <t>ハカ</t>
    </rPh>
    <phoneticPr fontId="1"/>
  </si>
  <si>
    <t>P.44
第Ⅱ期実行計画においては、適正配置の方向性を推進することで約10％の縮減を見込んでいる。</t>
    <rPh sb="5" eb="6">
      <t>ダイ</t>
    </rPh>
    <rPh sb="7" eb="8">
      <t>キ</t>
    </rPh>
    <rPh sb="8" eb="10">
      <t>ジッコウ</t>
    </rPh>
    <rPh sb="10" eb="12">
      <t>ケイカク</t>
    </rPh>
    <rPh sb="18" eb="20">
      <t>テキセイ</t>
    </rPh>
    <rPh sb="20" eb="22">
      <t>ハイチ</t>
    </rPh>
    <rPh sb="23" eb="26">
      <t>ホウコウセイ</t>
    </rPh>
    <rPh sb="27" eb="29">
      <t>スイシン</t>
    </rPh>
    <rPh sb="34" eb="35">
      <t>ヤク</t>
    </rPh>
    <rPh sb="39" eb="41">
      <t>シュクゲン</t>
    </rPh>
    <rPh sb="42" eb="44">
      <t>ミコ</t>
    </rPh>
    <phoneticPr fontId="1"/>
  </si>
  <si>
    <t>P.47
固定資産台帳から点検や改修等の履歴情報を整理し、施設ごとの情報を管理して公共施設マネジメントに活用します。</t>
    <rPh sb="5" eb="7">
      <t>コテイ</t>
    </rPh>
    <rPh sb="7" eb="9">
      <t>シサン</t>
    </rPh>
    <rPh sb="9" eb="11">
      <t>ダイチョウ</t>
    </rPh>
    <rPh sb="13" eb="15">
      <t>テンケン</t>
    </rPh>
    <rPh sb="16" eb="18">
      <t>カイシュウ</t>
    </rPh>
    <rPh sb="18" eb="19">
      <t>トウ</t>
    </rPh>
    <rPh sb="20" eb="22">
      <t>リレキ</t>
    </rPh>
    <rPh sb="22" eb="24">
      <t>ジョウホウ</t>
    </rPh>
    <rPh sb="25" eb="27">
      <t>セイリ</t>
    </rPh>
    <rPh sb="29" eb="31">
      <t>シセツ</t>
    </rPh>
    <rPh sb="34" eb="36">
      <t>ジョウホウ</t>
    </rPh>
    <rPh sb="37" eb="39">
      <t>カンリ</t>
    </rPh>
    <rPh sb="41" eb="43">
      <t>コウキョウ</t>
    </rPh>
    <rPh sb="43" eb="45">
      <t>シセツ</t>
    </rPh>
    <rPh sb="52" eb="54">
      <t>カツヨウ</t>
    </rPh>
    <phoneticPr fontId="1"/>
  </si>
  <si>
    <t>P.47
施設の統廃合により不用となった土地建物は、売却処分や他用途へ転換するなどの対応を図ります。
また、未利用資産も、将来利用する見込みの有無を判断するなどしたうえで、効果的な手法を取り入れ積極的に売却等により処分し、さらには、市が保有する資産等を広告媒体として提供するなど、土地や施設等を貸し付けにより、資産の有効活用に努めます。</t>
    <rPh sb="45" eb="46">
      <t>ハカ</t>
    </rPh>
    <phoneticPr fontId="1"/>
  </si>
  <si>
    <t>P.47
公共施設を市のエリアだけでなく、広域的な連携も視野に入れた検討を進めます。</t>
  </si>
  <si>
    <t>P.99
基本計画や実行計画の策定・改訂をPlanとし、計画に基づく各種事業の実施をDo、公共施設の点検・診断結果や施設シート等に基づく施設の現状把握・分析や計画の進捗状況の評価・検証をCheck、評価・検証に基づく計画の改善検討をActionとして位置づけ、公共施設マネジメントを推進します。</t>
    <rPh sb="5" eb="7">
      <t>キホン</t>
    </rPh>
    <rPh sb="7" eb="9">
      <t>ケイカク</t>
    </rPh>
    <rPh sb="10" eb="12">
      <t>ジッコウ</t>
    </rPh>
    <rPh sb="12" eb="14">
      <t>ケイカク</t>
    </rPh>
    <rPh sb="15" eb="17">
      <t>サクテイ</t>
    </rPh>
    <rPh sb="18" eb="20">
      <t>カイテイ</t>
    </rPh>
    <rPh sb="28" eb="30">
      <t>ケイカク</t>
    </rPh>
    <rPh sb="31" eb="32">
      <t>モト</t>
    </rPh>
    <rPh sb="34" eb="36">
      <t>カクシュ</t>
    </rPh>
    <rPh sb="36" eb="38">
      <t>ジギョウ</t>
    </rPh>
    <rPh sb="39" eb="41">
      <t>ジッシ</t>
    </rPh>
    <rPh sb="45" eb="47">
      <t>コウキョウ</t>
    </rPh>
    <rPh sb="47" eb="49">
      <t>シセツ</t>
    </rPh>
    <rPh sb="50" eb="52">
      <t>テンケン</t>
    </rPh>
    <rPh sb="53" eb="55">
      <t>シンダン</t>
    </rPh>
    <rPh sb="55" eb="57">
      <t>ケッカ</t>
    </rPh>
    <rPh sb="58" eb="60">
      <t>シセツ</t>
    </rPh>
    <rPh sb="63" eb="64">
      <t>トウ</t>
    </rPh>
    <rPh sb="65" eb="66">
      <t>モト</t>
    </rPh>
    <rPh sb="68" eb="70">
      <t>シセツ</t>
    </rPh>
    <rPh sb="71" eb="73">
      <t>ゲンジョウ</t>
    </rPh>
    <rPh sb="73" eb="75">
      <t>ハアク</t>
    </rPh>
    <rPh sb="76" eb="78">
      <t>ブンセキ</t>
    </rPh>
    <rPh sb="79" eb="81">
      <t>ケイカク</t>
    </rPh>
    <rPh sb="82" eb="86">
      <t>シンチョクジョウキョウ</t>
    </rPh>
    <rPh sb="87" eb="89">
      <t>ヒョウカ</t>
    </rPh>
    <rPh sb="90" eb="92">
      <t>ケンショウ</t>
    </rPh>
    <rPh sb="99" eb="101">
      <t>ヒョウカ</t>
    </rPh>
    <rPh sb="102" eb="104">
      <t>ケンショウ</t>
    </rPh>
    <rPh sb="105" eb="106">
      <t>モト</t>
    </rPh>
    <rPh sb="108" eb="110">
      <t>ケイカク</t>
    </rPh>
    <rPh sb="111" eb="113">
      <t>カイゼン</t>
    </rPh>
    <rPh sb="113" eb="115">
      <t>ケントウ</t>
    </rPh>
    <rPh sb="125" eb="127">
      <t>イチ</t>
    </rPh>
    <rPh sb="130" eb="134">
      <t>コウキョウシセツ</t>
    </rPh>
    <rPh sb="141" eb="143">
      <t>スイシン</t>
    </rPh>
    <phoneticPr fontId="1"/>
  </si>
  <si>
    <t>P.53
現在の配置によるサービスの提供を維持していくとともに、長寿命化を図りながら、ライフサイクルコストの縮減や更新費用の平準化を図ります。また、施設の改修や更新の際は地区の拠点施設として、サービスの複合化等による機能の充実・強化について検討し、施設の有効活用を図ります。</t>
    <rPh sb="5" eb="7">
      <t>ゲンザイ</t>
    </rPh>
    <rPh sb="8" eb="10">
      <t>ハイチ</t>
    </rPh>
    <rPh sb="18" eb="20">
      <t>テイキョウ</t>
    </rPh>
    <rPh sb="21" eb="23">
      <t>イジ</t>
    </rPh>
    <rPh sb="32" eb="36">
      <t>チョウジュミョウカ</t>
    </rPh>
    <rPh sb="37" eb="38">
      <t>ハカ</t>
    </rPh>
    <rPh sb="54" eb="56">
      <t>シュクゲン</t>
    </rPh>
    <rPh sb="57" eb="59">
      <t>コウシン</t>
    </rPh>
    <rPh sb="59" eb="61">
      <t>ヒヨウ</t>
    </rPh>
    <rPh sb="62" eb="65">
      <t>ヘイジュンカ</t>
    </rPh>
    <rPh sb="66" eb="67">
      <t>ハカ</t>
    </rPh>
    <rPh sb="74" eb="76">
      <t>シセツ</t>
    </rPh>
    <rPh sb="77" eb="79">
      <t>カイシュウ</t>
    </rPh>
    <rPh sb="80" eb="82">
      <t>コウシン</t>
    </rPh>
    <rPh sb="83" eb="84">
      <t>サイ</t>
    </rPh>
    <rPh sb="85" eb="87">
      <t>チク</t>
    </rPh>
    <rPh sb="88" eb="90">
      <t>キョテン</t>
    </rPh>
    <rPh sb="90" eb="92">
      <t>シセツ</t>
    </rPh>
    <rPh sb="101" eb="104">
      <t>フクゴウカ</t>
    </rPh>
    <rPh sb="104" eb="105">
      <t>トウ</t>
    </rPh>
    <rPh sb="108" eb="110">
      <t>キノウ</t>
    </rPh>
    <rPh sb="111" eb="113">
      <t>ジュウジツ</t>
    </rPh>
    <rPh sb="114" eb="116">
      <t>キョウカ</t>
    </rPh>
    <rPh sb="120" eb="122">
      <t>ケントウ</t>
    </rPh>
    <rPh sb="124" eb="126">
      <t>シセツ</t>
    </rPh>
    <rPh sb="127" eb="129">
      <t>ユウコウ</t>
    </rPh>
    <rPh sb="129" eb="131">
      <t>カツヨウ</t>
    </rPh>
    <rPh sb="132" eb="133">
      <t>ハカ</t>
    </rPh>
    <phoneticPr fontId="1"/>
  </si>
  <si>
    <t>・市道整備/公共施設等適正管理計画推進事業債（Ｒ２、３、４）
・旧霞ヶ浦高齢者センター解体/公共施設等適正管理推進事業債（Ｒ２）
・複合型健康福祉拠点施設整備/公共施設適正管理等推進事業債（Ｒ２）
・旧千代田保健センター解体/公共施設等適正管理推進事業債除却事業（Ｒ３）
・霞台地域還元施設整備/公共施設適正管理等推進事業債（Ｒ３、４）
・旧新治地方広域事務組合施設解体/公共施設等適正管理推進事業債除却事業（Ｒ３、４）
・第１常陸野公園管理棟解体/公共施設等適正管理推進事業債除却事業（Ｒ３）
・旧下大津小学校施設解体/公共施設等適正管理推進事業債除却事業（Ｒ３、４）
・市道整備/過疎対策事業債（Ｒ４）
・旧下大津小学校施設解体石綿除去/公共施設等適正管理推進事業債除却事業（Ｒ４）</t>
  </si>
  <si>
    <t>総人口は、減少傾向が続く見込み。国立社会保障・人口問題研究の「日本の地域別将来推計人口（平成30年推計）」によると、令和22年（2040）年には27,452人になると推計されています。</t>
  </si>
  <si>
    <t>市民文科系施設９、社会教育系施設３、ｽﾎﾟｰﾂ･ﾚｸﾚｰｼｮﾝ系施設１９、学校教育系施設１５、子育て支援施設５、保健・福祉施設４、行政系施設４０、公営住宅１７、公園６、供給処理施設１、その他２４、合計１４３</t>
  </si>
  <si>
    <t>今後の急激な少子高齢化の進行が予想される中で、施設の老朽化も進んでいる。
また、税収減少も見込まれている中で、施設の整備更新や維持管理に支出できる財源には限界があることを前提に、公共施設へのニースの変化に適切に対応し、公共施設の在り方を検討していく必要がある。</t>
  </si>
  <si>
    <t>【公共施設】今後30年間で総額約743.1億円
【インフラ】今後30年間で総額約616.8億円</t>
  </si>
  <si>
    <t>【公共施設】今後30年間で総額約271.1億円
【インフラ】今後30年間で総額約554.1億円</t>
  </si>
  <si>
    <t>【公共施設】今後30年間で総額約472.0億円
【インフラ】今後30年間で総額約62.7億円</t>
  </si>
  <si>
    <t>公共施設マネジメントを一元管理する部署を設け、全庁的な観点から合理的な意思決定を行います。</t>
  </si>
  <si>
    <t>維持管理・修繕・更新等の実施方針の中で、PPP/PFIの活用を検討する。</t>
  </si>
  <si>
    <t>定期点検の実施、日常の点検のマニュアル化。
劣化診断等による優先順位付け、簡易劣化診断の仕組みづくり。</t>
  </si>
  <si>
    <t>計画的な修繕を行うことで、ライフサイクルコストの縮減及び平準化を図る。長期的な視点で優先順位をつけて改修、更新を行う。</t>
  </si>
  <si>
    <t>点検・診断の結果、危険性の高い施設のリスク評価を行い、危険の除去により安全を確保する。市民の利用状況により優先度を決定。</t>
  </si>
  <si>
    <t>災害拠点であるか、市民利用がある施設か等を勘案したうえで耐震化の優先順位決定。計画的な耐震診断の実施。</t>
  </si>
  <si>
    <t>計画的に点検や劣化診断を行うことで、施設の長寿命化を図る。保有施設の更新時期を把握し、複合化すべき施設の長寿命化を実施。</t>
  </si>
  <si>
    <t>いばらきﾕﾆﾊﾞｰｻﾙﾃﾞｻﾞｲﾝに示された７つの原則に基づき推進する。</t>
  </si>
  <si>
    <t>ゼロカーボンシティ宣言に則り、温室効果ガス排出量の削減に努める。また、太陽光発電システムや電気自動車充電設備の整備など環境保全の取り組みを推進する。</t>
  </si>
  <si>
    <t>施設の利用状況や老朽化の状況を踏まえ、複合化等による機能維持を図りながら施設総量の縮減を目指す。</t>
  </si>
  <si>
    <t>今後30年間で現在の公共建築物の延床面積ベースで17.8%減少する。</t>
  </si>
  <si>
    <t>公共施設跡地等利用基本方針に基づき、民間事業者等への売却や有償貸付も含めて推進していく。</t>
  </si>
  <si>
    <t>公共施設等総合計画及び各長寿命化計画等関連計画の進捗状況庁内検討委員会にて評価し、その結果に基づき、公共施設等総合管理計画の改訂を行う。</t>
  </si>
  <si>
    <t>各施設類型毎に、現状や課題に関する基本認識及び管理に関する基本的な考え方を記載。</t>
  </si>
  <si>
    <t>・小中学校３校の統合により義務教育学校の開校（H30）
・廃校跡地等の民間貸付（R1～）
・給食センター跡地売却（R3）
・</t>
  </si>
  <si>
    <t>・総人口は2025年まで微増。その後減少に転じ、2055年には88,552人に減少。
・生産年齢人口は2015年の65.2%から、2055年には55.1%に減少。</t>
  </si>
  <si>
    <t>【建築物系公共施設】
R3:約30万㎡
【インフラ系公共施設】
(道路)R2:約715万㎡
(橋梁)R2：6,211㎡
(上水道)R2：約71万ｍ
(下水道)R2：約29万ｍ</t>
  </si>
  <si>
    <t>本市における公共施設等の更新費用(大規模修繕及び建替え等にかかる経費)は、将来大きな財政負担となることが想定される。また、本市の将来人口推計は令和7年までは微増傾向にあるものの、それ以降は減少することが見込まれており、少子高齢化も進んでいることから，需要の減少や市民ニーズの変化を見据えた公共施設のあり方を検討していくことが必要である。</t>
  </si>
  <si>
    <t>【建築物系公共施設】
本市の建築物系公共施設に対し、長寿命化対策を行わずに３０年で大規模修繕、建築後６０年で単純な建替えを行うとした場合、２０２２年度（令和４年度）から２０６１年度（令和４３年度）までの４０年間で、将来更新等費用（大規模修繕と建替え等にかかる費用）は、９８１億円が必要になると試算されています。</t>
  </si>
  <si>
    <t>【建築物系公共施設】
一方、各施設の個別計画に則り長寿命化対応を行いながら維持した場合にかかる将来更新等費用は、約９１５.８億円と見込まれます。１年当たりでは、約２２.９億円であり、長寿命化対策を行うことで総額６５.２億円が圧縮できることが分かっています。</t>
  </si>
  <si>
    <t>政策企画課において、総合管理計画に基づく、個別施設計画の策定状況やその取り組みを集約する。</t>
  </si>
  <si>
    <t>③施設の最適化による将来負担の抑制 
今後増大が見込まれる将来の更新等費用の軽減を図るため、民間との協同や統廃合・最適化等による施設の最適化を目指します。</t>
  </si>
  <si>
    <t xml:space="preserve">道路法や建築基準法に定められている定期点検を引き続き適切に実施します。各施設の経年による劣化、性能低下状況や管理状況を把握します。予防保全の考え方に基づいて、施設の劣化の進行や損傷を未然に防止し、公共施設等の良好な状態を保ちます。 </t>
  </si>
  <si>
    <t>既存施設との集約化、設備等の省エネ化等を検討し、イニシャル・ランニングコストを総合的に検討する。</t>
  </si>
  <si>
    <t>多くの公共施設等は直接市民が利用しています。市民の安心・安全の確保のため、公共施設等の点検・診断等を通じて劣化状況を把握し、応急処置や改修工事を実施します。また、対処が可能でない場合は、必要に応じて施設利用中止等の措置をとります。</t>
  </si>
  <si>
    <t>予測される地震災害に対し、２０１６年度(平成２８年度)に「神栖市建築物耐震改修促進計画」を策定し、公共施設等の耐震化にも取り組んできました。災害時には多くの公共施設等が、避難場所として活用され、情報収集や災害対策の拠点となることが想定されます。日常的な安全性確保に加え、災害時においても施設機能を十分発揮できるよう、耐震化推進を継続します。</t>
  </si>
  <si>
    <t>定期的な点検や修繕による予防保全型の維持管理を実施します。耐用年数以上に施設を利用することができるよう長寿命化の取組を推進し、既に長寿命化計画を策定している個別の施設等については、継続的な見直しを行い、長寿命化計画に基づく維持管理等を実施します。</t>
  </si>
  <si>
    <t>公共施設等の改修や更新に際し、２０１９年度（令和２年度）に「神栖市障がい者プラン」や２０１７年度（平成２９年度）に「神栖市地域福祉計画」等、様々な計画にて示し、取り組んでいる内容のとおり、誰でも使いやすい施設を目指してバリアフリー化を進めるとともに、年齢や性別、国籍、障害の有無等に関わらず誰もが快適に利用しやすいよう、まち、もの、環境等を整備するというユニバーサルデザインの視点に立ったまちづくりを引き続き推進していきます。</t>
  </si>
  <si>
    <t>必要なサービス水準を維持しながら、総量の適正化を検討していきます。今後、新たに施設整備や建替え等を行う際は、必要な公共施設等を十分に検討した上で行うこととし、複合化、集約化、多機能化等より効果的で効率的な方法を検討していきます。</t>
  </si>
  <si>
    <t>①公共施設の数に関する目標
　（建築系公共施設）
　個別施設計画を反映し、2021年度時点での計122施設に対し、将来推計110施設を目指す
②延床面積等に関する目標
　（建築系公共施設）
　個別施設計画を反映し、2021年度時点での約29.8万㎡に対し、将来推計約28.8万㎡を目指す
③トータルコストの縮減に関する目標
　（建築系公共施設）
　40年間で修繕や建替えにかかる費用を、約23％削減する。
④平準化等に関する目標
　数値目標なし
【公共施設】
施設の適正管理及び長寿命化
施設の適正配置及び有効活用
施設の最適化による将来負担の抑制
【インフラ】
適正管理による計画的な整備・更新
長寿命化による将来負担の抑制</t>
  </si>
  <si>
    <t xml:space="preserve">固定資産台帳を始めとした地方公会計の情報を公共施設等の維持管理・修繕・更新に関わる費用の見込み算出等の検討に活用します。 </t>
  </si>
  <si>
    <t>公共施設等の廃止や複合化、除却等によって生じる未利用資産については、民間事業者の利活用について検討した上で、貸付や売却を促し、その収益を公共施設等の更新・運営に関わる財源に充当していきます。</t>
  </si>
  <si>
    <t>鹿嶋市等近隣自治体と構成する一部事業組合が保有する施設があり、広域的な連携を実施しています。今後も、施設の共同利用や事務等の共同により行政サービスの向上と経費削減に寄与する広域連携の可能性を検討していきます。</t>
  </si>
  <si>
    <t>全庁的な調整や本計画の進行管理を担う庁内検討組織を設置して、個別計画の進捗状況を集約するとともに、外部有識者の意見を参考にしながら、検証を実施する。</t>
  </si>
  <si>
    <t>建築物系公共施設を12の類型、インフラ系公共施設を5つの類型に分け、施設の位置や類型でみた老朽化割合の推移及び施設概要や管理方針についてそれぞれ整理する。</t>
  </si>
  <si>
    <t>【平成27年度】
(新設)第二学校給食共同調理場、波崎総合支所・防災センター、はさき火葬場の整備
【平成28年度】
波崎第三保育所を除却
明神幼稚園と波崎保育園を統合し、波崎こども園の整備
【平成29年度】
分庁舎整備
大野原児童館整備
【平成30年度】
土合こども園整備
【令和元年度】
（新設）かみす防災アリーナ整備、神栖第二中学校校舎増設
大野原保育所建替
市営住宅（松崎、別所）除却
【令和2年度】
うずも保育所除却
市営住宅（上新道）除却
知手配水場除却
【令和4年度】
神栖市商工会館除却
神栖市保健・交流センター整備
【令和5年度】
はさきマリンプール整備</t>
  </si>
  <si>
    <t>国立社会保障・人口問題研究所の推計によると、2040年には約2.3万人、2060年には1.5万人まで減少する見通し</t>
  </si>
  <si>
    <t>【公共施設】（R02)
155施設　141,223㎡
※廃校・廃園を含むと170施設　162,627㎡
【インフラ施設】（R02)
道路：実延長1,805㎞、面積6,568,202㎡
橋りょう：140橋、面積6,826㎡
上水道（管渠）：719km
公共下水道（管渠）：86km
農業集落排水（管渠）：40km
公共浄化槽：380施設</t>
  </si>
  <si>
    <t>個別施設計画（長寿命化計画）に基づき、施設等（インフラ施設含む）の長寿命化対策を反映しても、令和3年度以降35年間で年間30.1億円の改修費用が必要である。これは直近5年間の投資的経費の平均額12.3億円の約2.4倍となっている。
今後も人口の減少傾向は続き、生産年齢人口の減少と高齢化の更なる進行により厳しい財政状況が見込まれていることから、将来も使用していく施設の長寿命化に併せ、施設保有量の適正化が必要である。</t>
  </si>
  <si>
    <t xml:space="preserve">【公共施設】
令和3年度以降35年間で総額483億円、年平均で約13.8億円
【インフラ施設】
令和3年度以降35年間で総額1,614億円、年平均で約46.1億円
</t>
  </si>
  <si>
    <t>【公共施設】
令和3年度以降35年間で総額261.9億円、年平均で約7.5億円
【インフラ施設】
令和3年度以降35年間で総額790.4億円、年平均で約22.6億円</t>
  </si>
  <si>
    <t>【公共施設】
令和3年度以降35年間で総額221億円、年平均で約6.3億円の縮減
【インフラ施設】
令和3年度以降35年間で総額824億円、年平均で約23.5億円の縮減</t>
  </si>
  <si>
    <t>公共施設の管理を総合的かつ計画的に実施するため、「行方市公共施設マネジメント推進委員会」において、進捗状況や課題について共有を図りながら、全庁体制で本計画を推進する。</t>
  </si>
  <si>
    <t>「行方市PPP/PFI導入に関する基本方針」に基づき、施設等におけるPPP/PFI制度や指定管理者制度の導入による、民間資本や活力の活用を進める。</t>
  </si>
  <si>
    <t>今後も継続的に活用していく施設については、「予防保全型維持管理」の視点に立って、施設ごとに作成された劣化状況調査マニュアルに基づき、計画的に点検や劣化状況調査を行い、施設や設備の劣化や損傷等の状況把握に努めます。</t>
  </si>
  <si>
    <t>今後も継続的に活用していく施設については、個別施設計画に基づき、施設の長寿命化を図る。
それ以外の施設等については、事後保全型による必要最小限の維持修繕を行い、標準使用年数経過後は原則解体を行い、更新（建替）は行わない。</t>
  </si>
  <si>
    <t>点検・診断等の結果、施設の危険度が高いと判断された場合は、より詳細な調査を実施のうえ、その後の対応方針について検討を行います。</t>
  </si>
  <si>
    <t>耐震性が低いなど安全性に課題のある施設については、施設の必要性や利用状況、耐震補強等に伴う費用対効果を検証し、必要性が高い施設については耐震化を実施し、それ以外の施設については、他の施設へ移転・統合や廃止を原則とします。</t>
  </si>
  <si>
    <t>長寿命化を図る施設は、今後も継続的に活用していく施設等とし、個別施設計画に基づき「予防保全型維持管理」の考え方に基づき、施設の長寿命化と維持管理に係るトータルコストの縮減・平準化を図る。</t>
  </si>
  <si>
    <t>「どこでも、だれでも、自由に、使いやすく」というユニバーサルデザインの考え方に基づき、公共施設の改修、更新等の際には、障がいの有無、年齢、性別にかかわらず、多様な人々が安心で快適に施設を利用できるよう、ユニバーサルデザイン化を推進します。</t>
  </si>
  <si>
    <t>公共施設の改修・更新に併せ、設備の省エネ化を実施し、光熱費の削減に取り組みます。</t>
  </si>
  <si>
    <t>施設の老朽化状況や利用状況、稼働率や費用対効果、類似施設の有無等について総合的に分析し、施設の移転・統合・廃止を進める。</t>
  </si>
  <si>
    <t>【公共施設】
令和37年度（2055年度）までに施設の延床面積を30％削減する。
【インフラ施設】
基本的に総量の削減は行わず、社会情勢等の変化に基づく施設の統廃合や長寿命化により対応を行う。</t>
  </si>
  <si>
    <t>固定資産台帳を活用し、市が保有する資産全体に係る情報のデータベース化を進める。</t>
  </si>
  <si>
    <t>施設の統廃合等により発生した未利用財産（土地・建物）については、庁内において将来利用する見込みを検討のうえ、積極的に売却や貸付を進める。　</t>
  </si>
  <si>
    <t>公共施設の広域利用について、関係自治体等と協議を行い、連携の強化を図ります。</t>
  </si>
  <si>
    <t>本計画の進捗状況については、別途策定する実施計画に基づき、適宜資産経営課において状況調査・ヒアリング等を実施のうえ取りまとめを行い、「行方市公共施設等マネジメント推進委員会」において取りまとめ結果について情報の共有化を行い、対応策等について検討を図る。</t>
  </si>
  <si>
    <t>適宜</t>
    <rPh sb="0" eb="2">
      <t>テキギ</t>
    </rPh>
    <phoneticPr fontId="1"/>
  </si>
  <si>
    <t>【平成24年度】
小学校の統廃合
6校⇒2校
【平成25年度】
小学校の統廃合
4校⇒１校
【平成26年度】
・小学校の統廃合
6校⇒1校
・幼稚園の統廃合
2園⇒1園
【平成28年度】
小学校の統廃合
３校⇒１校
【令和2年度】
・体育施設3施設の廃止
・農村公園5施設の地域委譲</t>
  </si>
  <si>
    <t>「鉾田市まち・ひと・しごと創生 人口ビジョン 総合戦略」の国立社会保障・人口問題研究所（社人研）に準拠した場合では、令和37（2055）年の人口は約27,335人になると推計いている。
平成27（2015）年と令和37（2055）年を比較すると、年少人口は3,075 人（57.4％）の減少となる見込みである。</t>
  </si>
  <si>
    <t>【公共建築物】
施設数：113　延べ床面積：165,274㎡
【インフラ施設】
道路　延長約1,503㎞
橋りょう　169箇所
水道　12施設　約812㎞
下水道　1施設　約37㎞
農業集落排水　3施設　約55㎞</t>
  </si>
  <si>
    <t>・公共建築物の多くが昭和40年代から昭和50年代に建設されており、約6割が既に築30年を越えているため、老朽化や機能低下が発生している。
このため、公共建築物の機能を適正に保つには計画的な大規模改修や更新が必要である。
・第2期鉾田市まち・ひと・しごと創生 人口ビジョン総合戦略（令和2年）では、40年後の人口は、人口のピークであった平成27年の人口と比較して、約3～5割の減少となると推計されている。
今後、人口の減少に比較して公共施設が過多となる状況が続くと想定されることから、人口規模に応じた公共施設等の総量を適正に保つための施策が必要となる。</t>
  </si>
  <si>
    <t>40年間の修繕・更新等費用の合計は、約387億円、1年間の平均は約9.7億円となる。
これまで多くの建築物が定期的な修繕・更新等を行ってこなかったため、それらの建築物の大規模改修等を2021年に一斉に実施すると仮定した場合、膨大な費用がかかり、その後、改築の時期を順次迎え、その費用が大きな負担となることが予想される。</t>
  </si>
  <si>
    <t>劣化状況を踏まえ、長寿命化改修時期、部位別の修繕・更新時期を平準化して目標使用年数まで維持した場合の40年間の修繕・更新等費用の合計は、約294.6億円、1年間の平均は約7.4億円となる。
今後10年間の改修等の費用が平準化され、さらに目標使用年数まで長寿命化されることにより、標準使用年数まで維持した場合に比べて、1年間の平均で約2.3億円削減できる見込みである。</t>
  </si>
  <si>
    <t>今後10年間の改修等の費用が平準化され、さらに目標使用年数まで長寿命化されることにより、標準使用年数まで維持した場合に比べて、1年間の平均で約2.3億円削減できる見込みである。</t>
  </si>
  <si>
    <t>公共施設等の情報を一元的に管理するとともに「鉾田市有財産最適活用検討委員会」を本計画の進捗状況を管理する組織として定め、関連部署との情報共有を図りながら、全庁的に推進していく。</t>
    <rPh sb="0" eb="2">
      <t>コウキョウ</t>
    </rPh>
    <rPh sb="2" eb="4">
      <t>シセツ</t>
    </rPh>
    <rPh sb="4" eb="5">
      <t>トウ</t>
    </rPh>
    <rPh sb="6" eb="8">
      <t>ジョウホウ</t>
    </rPh>
    <rPh sb="9" eb="12">
      <t>イチゲンテキ</t>
    </rPh>
    <rPh sb="13" eb="15">
      <t>カンリ</t>
    </rPh>
    <rPh sb="39" eb="42">
      <t>ホンケイカク</t>
    </rPh>
    <rPh sb="43" eb="45">
      <t>シンチョク</t>
    </rPh>
    <rPh sb="45" eb="47">
      <t>ジョウキョウ</t>
    </rPh>
    <rPh sb="48" eb="50">
      <t>カンリ</t>
    </rPh>
    <rPh sb="52" eb="54">
      <t>ソシキ</t>
    </rPh>
    <rPh sb="57" eb="58">
      <t>サダ</t>
    </rPh>
    <rPh sb="60" eb="62">
      <t>カンレン</t>
    </rPh>
    <rPh sb="62" eb="64">
      <t>ブショ</t>
    </rPh>
    <rPh sb="66" eb="68">
      <t>ジョウホウ</t>
    </rPh>
    <rPh sb="68" eb="70">
      <t>キョウユウ</t>
    </rPh>
    <rPh sb="71" eb="72">
      <t>ハカ</t>
    </rPh>
    <rPh sb="77" eb="80">
      <t>ゼンチョウテキ</t>
    </rPh>
    <rPh sb="81" eb="83">
      <t>スイシン</t>
    </rPh>
    <phoneticPr fontId="1"/>
  </si>
  <si>
    <t>施設の整備更新は、今後の複合化・機能転換・用途変更・集約化・廃止などを踏まえ、必要な施設のみを対象とするとともに、積極的に民間資金等を活用するPFI・PPP手法などの導入を検討する。</t>
  </si>
  <si>
    <t>継続的な利用が見込まれている公共建築物やインフラ施設については、予防保全型維持管理の視点に立って、劣化が進む前に計画的に点検や劣化診断を行う。なお、点検・診断等のデータは集約・蓄積し、全庁で情報を共有し、老朽化対策等に活用する。</t>
  </si>
  <si>
    <t>施設類型ごとに策定した長寿命化計画等に基づき、計画的に維持管理・修繕・更新等を行うことを基本とし、ライフサイクルコストの軽減・平準化を図る。公共施設等の維持管理・修繕は、予防保全を基本とし、性能・機能の保持、回復に努める。施設の整備更新は、今後の複合化・機能転換・用途変更・集約化・廃止などを踏まえ、必要な施設のみを対象とする。</t>
  </si>
  <si>
    <t>点検・診断等の結果、施設の危険度が高いと判断された場合は、原則として危険の除去により安全の確保に努める。また、同種の施設についても早急に点検を実施することで事故の未然防止を図る。</t>
  </si>
  <si>
    <t>「鉾田市耐震改修促進計画（平成28年度更新）」では、耐震改修促進法における市有の特定建築物を令和2年度までに耐震化率を95％にすることを目標としているが、既に約98％耐震化している。今後、耐震化率100％を目指し、引き続き取組を推進する。</t>
    <rPh sb="37" eb="39">
      <t>シユウ</t>
    </rPh>
    <rPh sb="77" eb="78">
      <t>スデ</t>
    </rPh>
    <rPh sb="79" eb="80">
      <t>ヤク</t>
    </rPh>
    <rPh sb="83" eb="86">
      <t>タイシンカ</t>
    </rPh>
    <phoneticPr fontId="1"/>
  </si>
  <si>
    <t>施設類型ごとに策定した長寿命化計画等に基づき、長寿命化を図る。</t>
  </si>
  <si>
    <t>公共施設等の改修・更新等の際には、市民ニーズや施設の状況を踏まえ、ユニバーサルデザイン化を推進する。</t>
  </si>
  <si>
    <t>脱炭素社会実現のため、太陽光発電設備の設置などによる再生可能エネルギーの導入や、ＬＥＤ照明等の省エネ性能に優れた機器・資材の導入による消費エネルギーの省力化など、公共建築物における脱炭素化の取組を推進する。</t>
  </si>
  <si>
    <t>延床面積の占める割合が最も高い学校教育系施設を対象として、平成24年３月に「鉾田市公立学校施設再編計画」を策定し、小学校の再編を推進している。また、学校跡地の利活用にあたっては、「鉾田市学校跡地利用基本方針（平成28年３月）」及び「鉾田市学校跡地利活用計画（令和2年3月）」に基づき、有効活用を図っていく。
その他の施設については、令和2年度に策定した「鉾田市公共施設等個別施設計画」に基づき統合や廃止を推進し、施設の総量削減に努める。
また、用途を廃止した施設や未利用の土地については、売却等について検討を進め、市財政の負担軽減を図る。</t>
  </si>
  <si>
    <t>今後３５年間で公共建築物の延床面積を30％以上削減を目標とする。</t>
  </si>
  <si>
    <t>公会計の財務諸表を活用し、市保有の公共施設等の状況について把握し、計画を推進する。</t>
  </si>
  <si>
    <t>用途を廃止した施設や未利用の土地については、売却等について検討を進め、市財政の負担軽減を図る。</t>
  </si>
  <si>
    <t>ごみ処理については、大洗町と広域連携し、ごみ処理施設を新設す
る。
· し尿処理についても、効率的な効果を発揮する規模を維持するた
め、近隣自治体との広域連携を推進する。</t>
  </si>
  <si>
    <t>公共施設等のニーズの変化、各種関連計画の見直しを踏まえ、 必要に応じて適宜本計画を見直すこととする。</t>
  </si>
  <si>
    <t>・公共建築物については、利用者のニーズや利用状況を的確に把握し、広域的な利用や需要の多い用途への転用など、できる限り既存施設の有効活用を図る。
・計画的な維持管理や効果的な施設運営などにより、ライフサイクルコストの縮減を図る。
・· 法定点検や施設点検マニュアル及び劣化状況調査マニュアルに沿った劣化状況調査を行い、施設を適正に管理する。</t>
  </si>
  <si>
    <t>【小学校】
小学校５校を１校に統合
（平成２８年度統合）
小学校７校を１校に統合
（令和元年度統合）
小学校４校を１校に統合
（令和４年度統合）
小学校４校を１校に統合
（令和８年度統合予定）</t>
  </si>
  <si>
    <t>10年間で3.6千人増（△7.3％）でピークで以降は減少となり30年後は同程度（平成27年）となる。</t>
  </si>
  <si>
    <t>【公共建築物】延床面積：134,529㎡
【インフラ施設】
　道路：実延長約908,668km
　橋梁：本数312本
　公園：40カ所、27.4ha
　上水道：約411km
　公共下水道：処理区域面積6.64Ｋ㎥
　集落排水：８箇所
　コミ二ティ・プラント：２箇所</t>
  </si>
  <si>
    <t>1）成長市街化の活力を利用し施設の活力を利用し施設の更新と適正化が必要。
2）新たな施設や既存施設を長く使うための対応が必要。
3）時代の変化や地域ニーズにあった行政サービスの最適化が必要。</t>
  </si>
  <si>
    <t>現在保有する建物系の公共施設を耐用年数経過後に同じ規模（延床面積）で更新したと仮定すると、今後40年間の更新費用試算総額は808.6億円となります。（p34）</t>
    <rPh sb="0" eb="2">
      <t>ゲンザイ</t>
    </rPh>
    <rPh sb="2" eb="4">
      <t>ホユウ</t>
    </rPh>
    <rPh sb="6" eb="9">
      <t>タテモノケイ</t>
    </rPh>
    <rPh sb="10" eb="14">
      <t>コウキョウシセツ</t>
    </rPh>
    <rPh sb="15" eb="19">
      <t>タイヨウネンスウ</t>
    </rPh>
    <rPh sb="19" eb="22">
      <t>ケイカゴ</t>
    </rPh>
    <rPh sb="23" eb="24">
      <t>オナ</t>
    </rPh>
    <rPh sb="25" eb="27">
      <t>キボ</t>
    </rPh>
    <rPh sb="28" eb="30">
      <t>ノベユカ</t>
    </rPh>
    <rPh sb="30" eb="32">
      <t>メンセキ</t>
    </rPh>
    <rPh sb="34" eb="36">
      <t>コウシン</t>
    </rPh>
    <rPh sb="39" eb="41">
      <t>カテイ</t>
    </rPh>
    <rPh sb="45" eb="47">
      <t>コンゴ</t>
    </rPh>
    <rPh sb="49" eb="51">
      <t>ネンカン</t>
    </rPh>
    <rPh sb="52" eb="54">
      <t>コウシン</t>
    </rPh>
    <rPh sb="54" eb="56">
      <t>ヒヨウ</t>
    </rPh>
    <rPh sb="56" eb="58">
      <t>シサン</t>
    </rPh>
    <rPh sb="58" eb="60">
      <t>ソウガク</t>
    </rPh>
    <rPh sb="66" eb="68">
      <t>オクエン</t>
    </rPh>
    <phoneticPr fontId="1"/>
  </si>
  <si>
    <t>「各個別施設計画による長寿命化等を実施」後の変化をグラフで図示。図3-7の中で「40年間の更新費用総額452.4億円（平均11.3億円／年」と記載。</t>
    <rPh sb="1" eb="2">
      <t>カク</t>
    </rPh>
    <rPh sb="2" eb="4">
      <t>コベツ</t>
    </rPh>
    <rPh sb="4" eb="6">
      <t>シセツ</t>
    </rPh>
    <rPh sb="6" eb="8">
      <t>ケイカク</t>
    </rPh>
    <rPh sb="11" eb="15">
      <t>チョウジュミョウカ</t>
    </rPh>
    <rPh sb="15" eb="16">
      <t>トウ</t>
    </rPh>
    <rPh sb="17" eb="19">
      <t>ジッシ</t>
    </rPh>
    <rPh sb="20" eb="21">
      <t>ゴ</t>
    </rPh>
    <rPh sb="22" eb="24">
      <t>ヘンカ</t>
    </rPh>
    <rPh sb="29" eb="31">
      <t>ズシ</t>
    </rPh>
    <rPh sb="32" eb="33">
      <t>ズ</t>
    </rPh>
    <rPh sb="37" eb="38">
      <t>ナカ</t>
    </rPh>
    <rPh sb="42" eb="44">
      <t>ネンカン</t>
    </rPh>
    <rPh sb="45" eb="51">
      <t>コウシンヒヨウソウガク</t>
    </rPh>
    <rPh sb="56" eb="58">
      <t>オクエン</t>
    </rPh>
    <rPh sb="59" eb="61">
      <t>ヘイキン</t>
    </rPh>
    <rPh sb="65" eb="67">
      <t>オクエン</t>
    </rPh>
    <rPh sb="68" eb="69">
      <t>ネン</t>
    </rPh>
    <rPh sb="71" eb="73">
      <t>キサイ</t>
    </rPh>
    <phoneticPr fontId="1"/>
  </si>
  <si>
    <t>長寿命化対策を行うことで維持管理等に係る費用を削減可能。</t>
    <rPh sb="0" eb="4">
      <t>チョウジュミョウカ</t>
    </rPh>
    <rPh sb="4" eb="6">
      <t>タイサク</t>
    </rPh>
    <rPh sb="7" eb="8">
      <t>オコナ</t>
    </rPh>
    <rPh sb="12" eb="14">
      <t>イジ</t>
    </rPh>
    <rPh sb="14" eb="16">
      <t>カンリ</t>
    </rPh>
    <rPh sb="16" eb="17">
      <t>ナド</t>
    </rPh>
    <rPh sb="18" eb="19">
      <t>カカ</t>
    </rPh>
    <rPh sb="20" eb="22">
      <t>ヒヨウ</t>
    </rPh>
    <rPh sb="23" eb="25">
      <t>サクゲン</t>
    </rPh>
    <rPh sb="25" eb="27">
      <t>カノウ</t>
    </rPh>
    <phoneticPr fontId="1"/>
  </si>
  <si>
    <t>全庁的な取り組みを推進する必要があるため委員会を設置し、総合的な管理を行う。</t>
  </si>
  <si>
    <t>民間連携手法についても検討し、財政負担の軽減を図れるよう努める。</t>
  </si>
  <si>
    <t>統一的な基準でチェックを実施。</t>
    <rPh sb="0" eb="3">
      <t>トウイツテキ</t>
    </rPh>
    <rPh sb="4" eb="6">
      <t>キジュン</t>
    </rPh>
    <rPh sb="12" eb="14">
      <t>ジッシ</t>
    </rPh>
    <phoneticPr fontId="1"/>
  </si>
  <si>
    <t>経費の削減や官民連携手法の採用を検討し財政負担の軽減を目指す。</t>
  </si>
  <si>
    <t>計画に基づく適切な改修や維持管理を実施します。</t>
  </si>
  <si>
    <t>有</t>
    <rPh sb="0" eb="1">
      <t>アリ</t>
    </rPh>
    <phoneticPr fontId="1"/>
  </si>
  <si>
    <t>誰もが安全に利用しやすい施設になるよう、「ユニバーサルデザイン2020行動計画」を参考にしながらユニバーサル化について検討します。</t>
    <rPh sb="0" eb="1">
      <t>ダレ</t>
    </rPh>
    <rPh sb="3" eb="5">
      <t>アンゼン</t>
    </rPh>
    <rPh sb="6" eb="8">
      <t>リヨウ</t>
    </rPh>
    <rPh sb="12" eb="14">
      <t>シセツ</t>
    </rPh>
    <rPh sb="35" eb="37">
      <t>コウドウ</t>
    </rPh>
    <rPh sb="37" eb="39">
      <t>ケイカク</t>
    </rPh>
    <rPh sb="41" eb="43">
      <t>サンコウ</t>
    </rPh>
    <rPh sb="54" eb="55">
      <t>カ</t>
    </rPh>
    <rPh sb="59" eb="61">
      <t>ケントウ</t>
    </rPh>
    <phoneticPr fontId="1"/>
  </si>
  <si>
    <t>記載なし</t>
    <rPh sb="0" eb="2">
      <t>キサイ</t>
    </rPh>
    <phoneticPr fontId="1"/>
  </si>
  <si>
    <t>最適化の実現を推進するため、立地適正を勘案し、統廃や廃止を検討する。</t>
  </si>
  <si>
    <t>今後40年間で必要と見込まれる公共施設等の建替え・大規模修繕費用の30％削減する。</t>
  </si>
  <si>
    <t>継続的な計画推進を行い、進捗を確認しながら適宜見直しを図る。</t>
  </si>
  <si>
    <t>適時</t>
  </si>
  <si>
    <t>各施設ごとに方向性を示す。</t>
  </si>
  <si>
    <t>包括管理導入検討。</t>
    <rPh sb="0" eb="2">
      <t>ホウカツ</t>
    </rPh>
    <rPh sb="2" eb="4">
      <t>カンリ</t>
    </rPh>
    <rPh sb="4" eb="6">
      <t>ドウニュウ</t>
    </rPh>
    <rPh sb="6" eb="8">
      <t>ケントウ</t>
    </rPh>
    <phoneticPr fontId="1"/>
  </si>
  <si>
    <t>〈総人口〉
・Ｒ17：約4.2 万人（-17％）減
・Ｒ27：約3.7 万人（-28％）減
〈年少人口〉
・Ｒ17：3pt減
・Ｒ27：4pt減
〈生産年齢人口〉
・Ｒ17：6pt減
・Ｒ27：11pt減
〈老年人口〉
・Ｒ17：9pt増
・Ｒ27：15pt増</t>
  </si>
  <si>
    <t>【公共施設】
Ｒ1：17.4万㎡
【インフラ】
Ｒ1：
・市道実延長1,428km
・橋りょう延長1,856m
・(上水道)導水管延長17,029 ｍ
・(上水道)配水管延長474,483ｍ
・(公共下水道)汚水管総延長245,168ｍ
・(公共下水道)雨水管総延長1,021ｍ
・農業集落排水総延長96,389ｍ</t>
  </si>
  <si>
    <t>公共施設とインフラに係る投資的経費の直近7年間の年平均50.9億円に対し、今後どれだけ確保できるか検討した。まず、令和元年以降は、平成24年度から平成29年度の歳出一般財源比率（6年平均）をもとに、中期財政計画を用いて仮試算する。その後、令和4年度以降の赤字分を投資的経費で補填した場合、これまで（平成24年から平成30年）の投資的経費は年平均51億円であったのに対して、今後は、年平均32億円となる予測となった。32億円のうち、公共施設分は投資的経費内訳実績（公共施設割合48％）より、15.4億円/年と試算できた。このようなシミュレーションを条件を変えて数パターン行った結果、今後の財政制約ラインとして、本計画では「11億円～15億円/年」と設定した。</t>
  </si>
  <si>
    <t>【公共施設】
40年間で約803億円、年平均20.1億円
【インフラ】
・道路：40年間で約279億円、年平均7億円
・橋りょう：40年間約39.1億円、年平均1億円
・上水道：40年間約424.8億円、年平均10.6 億円
・下水道：40年間で約344.5億円、年平均4.3億円
【公共施設+インフラ】
40年間総額で1,891億円、年平均47.3億円</t>
  </si>
  <si>
    <t>【公共施設】
40年間で約471億円、年平均約11.8億円。
集約化等の対策を行うことで、維持管理、運営コストが約1億円縮減される見込みなので、年平均約10.8億円。</t>
  </si>
  <si>
    <t>「公共施設等総合管理計画推進本部」で、計画の策定推進、及び情報管理・共有。
「推進本部」の下部組織として、所管課の実務担当者による「公共施設等総合管理計画推進本部検討会議」を設置。
外部有識者、関係団体等の意見を政策に反映する観点から、公共施設等マネジメント推進委員会において調査審議。</t>
  </si>
  <si>
    <t>計画の基本方針として、「5.市民・民間事業者との協働」を掲げ、公共施設等の更新にあたっては、多大な経費が必要となるため、国や県の助成事業の活用だけでなく、公民連携などの手法を活用し、さまざまな資金調達の手法の検討を進めるとしている。</t>
  </si>
  <si>
    <t>計画の基本方針として、「1.適切な維持管理による財政負担の軽減」を掲げ、建替えと長寿命化改修を併用しながら、施設の優先順位づけを行い、財政と連動した計画的な維持・保全を確実に実施するとしている。また、施設の更新にあたっては、施設の現状と財政面から個々の施設に見合った整備レベルをユニバーサルデザイン化も含めて設定し、地球温暖化対策計画や小美玉市地球温暖化対策実行計画を踏まえ、ZEB 化など脱炭素化に向けた取り組みを推進するとしている。</t>
  </si>
  <si>
    <t>計画の基本方針として、「1.適切な維持管理による財政負担の軽減」を掲げ、建替えと長寿命化改修を併用しながら、施設の優先順位づけを行い、財政と連動した計画的な維持・保全を確実に実施するとしている。</t>
  </si>
  <si>
    <t>危険性の高い公共施設等に係る安全確保の実施方針については、施設類型ごとに設定している。</t>
  </si>
  <si>
    <t>耐震化の実施方針については、施設類型ごとに設定している。</t>
  </si>
  <si>
    <t>計画の基本方針として、「1.適切な維持管理による財政負担の軽減」を掲げ、施設の更新にあたっては，施設の現状と財政面から個々の施設に見合った整備レベルをユニバーサルデザイン化も含めて設定し、また、地球温暖化対策計画や小美玉市地球温暖化対策実行計画を踏まえ、ZEB 化など脱炭素化に向けた取り組みを推進するとしている。</t>
  </si>
  <si>
    <t>計画の基本方針として、「1.適切な維持管理による財政負担の軽減」を掲げ、施設の更新にあたっては、施設の現状と財政面から個々の施設に見合った整備レベルをユニバーサルデザイン化も含めて設定し、地球温暖化対策計画や小美玉市地球温暖化対策実行計画を踏まえ、ZEB 化など脱炭素化に向けた取り組みを推進するとしている。</t>
  </si>
  <si>
    <t>計画の基本方針として、「2.将来のまちづくりと連動した適正配置」を掲げ、施設重視から機能重視の視点で、利用実態に応じた機能の見直しや類似機能の集約化を図り、さらに、地域の将来のまちづくりと連動した適正配置を実施することで、施設総量の適正化を行うこととしている。</t>
  </si>
  <si>
    <t>公共施設の延床面積の削減目標を「今後40年間で30％削減」と設定。</t>
  </si>
  <si>
    <t>将来的には，固定資産台帳や各担当課が整備する各種台帳などとも連携・連動を図りながら，施設情報の一元管理を進める。</t>
  </si>
  <si>
    <t>計画の基本方針として、「４.資産の長期的かつ安定的な運用」を掲げ、借地の解消及び公用財産取得への転換や、跡地・遊休地の売却・賃借し、更新費用に充当するなどにより、資産の長期的かつ安定的な運用を行うとしている。</t>
  </si>
  <si>
    <t>計画の基本方針として、「5.市民・民間事業者との協働」を掲げ、国、県、民間事業者との連携、広域連携を実施するとしている。</t>
  </si>
  <si>
    <t>5年ごとに個別施設計画の進捗状況を検証し、必要に応じて改善・見直しを図って、次の実行計画に反映させる。そのために毎年度継続的にデータ更新する管理サイクルを最初の５年間で計画を進行しながら設定し、５年ごとのＰＤＣＡ管理サイクルを確立する。また、目標達成状況を継続的に検証・確認する評価指標もあわせて設定し、取組体制の中でチェックしていく。</t>
  </si>
  <si>
    <t>計画の基本方針に沿って公共施設マネジメントを実行し改善を図るために、施設類型ごとに改善の方向性を定めている。</t>
  </si>
  <si>
    <t>【統廃合】
小川小学校、橘小学校を小川南小学校（Ｈ30）に統合。
玉里小学校、玉里北小学校、玉里東小学校、玉里中学校を玉里学園義務教育学校（Ｒ2）に統合。
野田小学校、上吉影小学校、下吉影小学校を小川北義務教育学校（Ｒ3）に統合。</t>
  </si>
  <si>
    <t>平成27年</t>
    <rPh sb="0" eb="2">
      <t>ヘイセイ</t>
    </rPh>
    <rPh sb="4" eb="5">
      <t>ネン</t>
    </rPh>
    <phoneticPr fontId="13"/>
  </si>
  <si>
    <t>・総人口はH27から40年間で▲34%
・生産年齢人口はH27から40年間で▲43%</t>
  </si>
  <si>
    <t>【公共施設】H27年度末
11.3万㎡
【インフラ】H27年度末
道路：955㎞
橋梁：155橋
上水道：46.7万m
下水道
公共下水道管路延長：6.7万m
農業集落排水管路延長：7.1万m</t>
  </si>
  <si>
    <t>（１）公共施設等の安全性と機能性の確保
建築物系公共施設の約23.7％が築40年以上経過しており、大規模修繕の目安である築30年以上となる施設は約44.7％を占め、今後耐用年数を迎えるものが増加するため、公共施設等の長寿命化を図るとともに安全性・機能性を確保する必要性がある。
（２）町民ニーズに対応した公共サービスの提供
本町の建築物系公共施設の人口１人当たりの延べ床面積は3.35㎡/人で国県平均と比べやや低い。現在の延床面積総量を維持した場合、今後の人口減少により１人当たりの延床面積は増加し、施設の更新等にかかる１人あたりの費用負担も増加が見込まれる。
（３）公共施設等の将来更新等費用の抑制
公共施設等の将来更新等費用は、年間約37.5億円かかる見込みであり、将来充当可能な財源見込額である年間約15.5億円の約2.4倍。</t>
  </si>
  <si>
    <t>複数年度平均</t>
    <rPh sb="0" eb="2">
      <t>フクスウ</t>
    </rPh>
    <rPh sb="2" eb="4">
      <t>ネンド</t>
    </rPh>
    <rPh sb="4" eb="6">
      <t>ヘイキン</t>
    </rPh>
    <phoneticPr fontId="13"/>
  </si>
  <si>
    <t>【建築物系公共施設】
今後40年間で総額約400.7億円
【インフラ系公共施設】
今後40年間で総額約1,096.6億円</t>
  </si>
  <si>
    <t>【建築物系公共施設】
今後40年間で総額約310.5億円、１年あたり約7.8億円
【インフラ系公共施設】
今後40年間で総額約865.6億円、１年あたり約21.7億円</t>
  </si>
  <si>
    <t>【公共施設全体】
今後40年間で総額321.2億円、年平均8億円削減。</t>
  </si>
  <si>
    <t>持続可能な公共施設の維持管理体制の確立に向けて、政策企画立案部署、財産管理部署及び施設所管課などが連携した全庁的な取組体制の構築。</t>
  </si>
  <si>
    <t>民間活用によるコスト削減やサービス向上が期待できる施設については、PPPやPFIの導入により民間企業の資金やノウハウを活用するほか、地域住民との連携による事業の効率化についても検討。</t>
  </si>
  <si>
    <t xml:space="preserve">（１）建築物系公共施設管理の実施方針
◇建築物や設備の老朽化に伴う機能の損失を未然に防止するため、点検・診断等を実施 します。
◇対処療法である「事後保全」から、機能の低下の兆候を検出し、使用不可能な状態の前に補
修等を行う「予防保全」への転換を検討します 。
◇点検・診断の結果や
老朽化の状況 などから危険性が認められた施設については、施設の利用状況や優先度を踏まえ、修繕、建替え、解体等を検討し、安全性の確保に努めます。
（２）インフラ系公共施設管理の実施方針
◇「事後保全」から「予防保全」へ転換し、施設性能を可能な限り維持します。
◇定期的な点検・診断結果から得られた施設の状態や対策履歴の情報を記録し、次期点検・診断に活用するメンテナンスサイクル（点検→診断→措置→記録）の構築に努めます。
</t>
  </si>
  <si>
    <t>○建築物系
・継続的な点検や診断等を実施し、予防保全
・施設の利用状況や優先度を踏まえ修繕
等を検討
・未利用施設の有効活用も検討
○インフラ系
・事後保全から予防保全への転換
・点検・診断結果から得られた情報を次期に活用するメンテナンスサイクルの構築
・社会・経済情勢を踏まえ中長期的な観点から計画的に実</t>
  </si>
  <si>
    <t>利用者の安全性や安定供給を確保するため、各施設の特性や緊急性を考慮した上で、点検及び診断結果に基づき計画的に耐震化等の長寿命化を図ることにより、老朽化の進行を遅らせ、施設の機能低下を抑えるとともに、将来更新等費用の抑制及び平準化を目指します。</t>
  </si>
  <si>
    <t>耐震化未実施の施設のうち、診断等により耐震化が必要と判断された施設については、施設の老朽度や今後の需要も考慮のうえ、段階的に耐震化を推進します。</t>
  </si>
  <si>
    <t>○建築物系
・段階的な耐震化の推進
・定期点検や予防保全の結果を踏まえ修繕や大規模修繕を計画的に実施し、施設の機能低下を抑え、将来更新等費用の抑制及び平準化を図る。
○インフラ系
・各施設の特性や緊急性を考慮し、点検や診断結果に基づき計画的に耐震化等の長寿命化を図り、施設の機能低下を抑え、将来更新等費用の抑制及び平準化を図る。</t>
  </si>
  <si>
    <t>①ユニバーサルデザインへの対応
国が示す「ユニバーサルデザイン２０２０行動計画」（平成29年２月20日ユニバーサルデザイン２０２０関係閣僚会議決定）の考え方を踏まえ、時代や町民のニーズへの対応を図りながら、利用者の利便性・快適性の向上を図ります。</t>
  </si>
  <si>
    <t>「茨城町環境基本計画」及び「茨城町地球温暖化対策実行計画」における取組内容に基づき、公共施設等における再生可能エネルギーの活用、省エネ設備の導入などの取り組みを推進し、カーボンニュートラルに向けたまちづくりを進める。</t>
  </si>
  <si>
    <t>町民アンケートでは、公共施設の維持や管理に必要な財源が不足する場合、「施設を縮小・廃止するなど、財政状況に見合った規模にする」という回答が64.4％と半数を超えていることから、財政状況等を踏まえ、施設の縮小や廃止の可能性についても検討する。</t>
  </si>
  <si>
    <t>【公共施設】
④平準化等に関する目標
施設総量の適正化、適正な修繕等により、更新等費用年間約38％の縮減</t>
  </si>
  <si>
    <t>使用を停止した施設について、社会情勢や町民ニーズに適応した活用方法を検討し、町単独での利用が図れない場合は民間活力による公的サービスについても検討する。</t>
  </si>
  <si>
    <t>無</t>
    <rPh sb="0" eb="1">
      <t>ナ</t>
    </rPh>
    <phoneticPr fontId="13"/>
  </si>
  <si>
    <t>PDCAサイクルに基づき、必要に応じて適宜見直しを行う。</t>
  </si>
  <si>
    <t>具体的な記載はなし</t>
    <rPh sb="0" eb="3">
      <t>グタイテキ</t>
    </rPh>
    <rPh sb="4" eb="6">
      <t>キサイ</t>
    </rPh>
    <phoneticPr fontId="13"/>
  </si>
  <si>
    <t>施設類型ごとに利用状況や老朽化状況を考慮しつつ、将来に向け、維持、転用、譲渡、廃止など、効果的な活用について検討する。</t>
  </si>
  <si>
    <t>・総人口は2020年から2040年まで37％減</t>
  </si>
  <si>
    <t>【公共施設】
R4：8.9万㎡
【インフラ】
R4：道路・橋りょう　873万㎡，14.2万m
　　上水道（管路）　14.3万m
　　下水道（管路）　7.0万m
　　公園　19.4万m</t>
  </si>
  <si>
    <t>・公共建築物
公共施設等全体としては，123施設となっており，総延床面積は88,555㎡で，一人当たり5.6㎡となっています。
公共施設の多くは，1969年から1984年に建設されており，30年経過すると老朽化が進むため「品質の適正性」の観点から大規模な改修や更新の時期が訪れています。
・インフラ資産
昭和45年から新設工事が始まっており，法定年数を迎える前に，長寿命化対策を計画的に実施し，安全なインフラ整備に努めていきます。
・建物の更新費用予測から試算した課題
公共施設に掛かる投資的経費は年平均3.52億円ですが，今後40年間では2.5倍の8.9億円掛かる試算となっています。
投資的経費の内訳の見直しを行うとともに，住民の理解を得ながら施設の統廃合について計画的に実施することで更新費用の縮減を図ります。</t>
  </si>
  <si>
    <t>建設系公共施設の更新費用を試算した結果、今後40年間で357.1億円(年平均8.9億円)掛かることになります。</t>
  </si>
  <si>
    <t>公共施設等総合管理計画個別施設計画の方向性を踏まえた計画期間（2020年度から2050年度まで)の30年間におけるコストを試算すると総額で約359億円、年平均にすると１年あたり１２億円となります。</t>
  </si>
  <si>
    <t>個別施設計画に掲げる施設の方向性に基づいて譲渡や解体等により施設保有総量を削減し、今後も維持していく施設を予防保全による長寿命化を図った場合と、公共施設等更新費用資産ソフト（総務省公表）により試算した個別施設計画の計画期間２０２０年度から２０５０年度までの３０年間において約１３％約５３億円のコスト削減に繋がると推測されます。</t>
  </si>
  <si>
    <t>まちづくり推進課が公共施設等全体の管理を総括する公共施設マネジメントを行います。
①施設管理課と財政主管課との連携②住民との協働③職員の意識改革
また，将来的には組織から独立した自律的な監査部門の設置を目指す。</t>
  </si>
  <si>
    <t>日常管理では、建物を維持管理するための日常の点検・保守によって、建物の劣化及び機能低下を防ぎ、建物をいつまでも美しく使っていくための総合的な管理運営や実際の点検・保守・整備などの業務を行います。また、地域特性である塩害対策についても、外壁等のひび割れや、屋外に設置されている室外機や機械等について、特に注視した点検を実施します。</t>
  </si>
  <si>
    <t>・維持管理・修繕の実施方針
建物を使用するには、設備機器の運転や清掃が必要です。その中でも機器の運転は、日常の点検、注油、消耗品の交換、調整が欠かせません。修繕や小規模改修に対しては、速やかな対応ができる体制を構築します。
・更新・改修の実施方針
計画的な保全では、不具合が発生した際にその都度対応する事後保全ではなく、計画的に実施していくことが重要です。施設の経年変化には、法規の改正による既存不適格の発生も含まれるので、適法性の管理が必要となります</t>
  </si>
  <si>
    <t>施設の安全性及び耐用性の観点から安全確保の項目を抽出した表の中から高度な危険性が認められる項目を絞り込み評価し、危険性が認められた施設については、評価の内容に沿って安全確保の改修を実施します。</t>
  </si>
  <si>
    <t>本町では、耐震改修と耐震補強の状況及び主要な建築物の耐震改修対象建築物について、必要に応じ順次耐震改修工事等を実施しており、特に利用率、効用等の高い施設については、重点的に対応することとしています。その際に、構造部分の耐震性のほか、非構造部分の安全性(耐震性)についても検討を行い、施設利用者の安全性の確保及び災害時を想定した十分な検討に努めます。</t>
  </si>
  <si>
    <t>診断と改善に重点をおいた総合的かつ計画的な管理に基づいた予防保全によって、公共施設等の長期使用を図ります。
そのためには、今ある公共施設等の状態を把握するための施設診断が必要で、診断結果により所定の機能・性能を確保できるところまで改修工事を行い、さらに、計画的な保全を行っていきます。</t>
  </si>
  <si>
    <t>公共施設等の改修・更新にあたっては、障害の有無、年齢、性別等にかかわらず誰もが利用しやすい環境の整備に取り組みます。</t>
  </si>
  <si>
    <t>公共施設等の維持管理・更新等にあたっては、断熱性能の高い材料の使用、省エネ性能に優れた機器や太陽光発電設備の導入など、消費エネルギーの省力化を推進し、計画的な施設の脱炭素化を目指します。</t>
  </si>
  <si>
    <t>危険性の高い施設や老朽化等が見られる公共施設等のコンパクト化は、施設の安全性、機能性、耐久性、施設効率性、地域における充足率、施設利用率の7つの評価項目において診断します。
公共施設等統合や廃止には、住民サービスの水準低下が伴います。それを最小限にするために、種々の公共施設のコンパクト化に向けた施策について、住民合意の可能性を図りながら検討する必要があります。</t>
  </si>
  <si>
    <t>【公共施設】
総延床面積8%削減</t>
  </si>
  <si>
    <t>・長寿命化対策を反映した場合の見込み
・対策の効果額</t>
  </si>
  <si>
    <t>計画期間内であっても必要に応じ適宜見直すものとします。
公共施設等マネジメントの推進において計画の方針の改定や目標の見直しを行っていくものです。</t>
  </si>
  <si>
    <t>必要に応じ適宜</t>
    <rPh sb="0" eb="2">
      <t>ヒツヨウ</t>
    </rPh>
    <rPh sb="3" eb="4">
      <t>オウ</t>
    </rPh>
    <rPh sb="5" eb="7">
      <t>テキギ</t>
    </rPh>
    <phoneticPr fontId="1"/>
  </si>
  <si>
    <t>・町民文化系施設
集会施設の利用状況を日時別に把握し，利用率の低い施設については多機能化を図るなど，有効活用を検討します。
・社会教育施設
収入で維持管理費等の支出を賄えるよう，広報や展示企画についての充実を図ります。
・スポーツ，レクリエーション系施設
民間の類似施設の活用を検討します。広域利用を更に進めます。
・産業系施設
長寿命化を図り，大規模修繕計画を検討します。
・学校教育施設
少子化の影響により，今後空き教室の増加が考えられるため，有効活用を検討します。
・行政系施設
築30年を超える施設については長寿命化を図り，大規模修繕計画を順次検討します。
・公営住宅
入居率と老朽化調査を実施し，適正な施設配置を検討します。
・土木系公共施設
道路，橋梁，公園については，法定耐用年数を迎える前に長寿命化対策を計画的に実施し，安全・安心な施設の維持管理に努めていきます。
・上下水道施設
事業を将来にわたり継続的に運営していくため，中長期的な経営の基本方針となる「経営戦略を策定」し，経営基盤強化と財政マネジメントの向上に取り組みます。</t>
  </si>
  <si>
    <t>公共施設マネジメントとして実施した対策としては、一例として下記の内容が挙げられます。
・2019年　南小・中学校体育館の集約化
・2019年　旧祝町小学校(校舎・体育館)の除却
・2020年　大洗町ビーチテニスクラブの長寿命化
・2021年　大洗町体験活動交流センターの除却
・2020年　町営汐見ヶ丘住宅B棟の除却</t>
  </si>
  <si>
    <t>2000年に総人口（23,007人）のピークから、予想値で2060年には、2000年の約7割減の人口（6900人）が予想される。</t>
  </si>
  <si>
    <t>平成29年</t>
    <rPh sb="0" eb="2">
      <t>ヘイセイ</t>
    </rPh>
    <rPh sb="4" eb="5">
      <t>ネン</t>
    </rPh>
    <phoneticPr fontId="3"/>
  </si>
  <si>
    <t>①公共建築物　172施設　509棟　延べ床面積：≒120,495㎡　　②道路　767,353ｍ　③橋梁　220橋　④上水道　364,357ｍ　⑤公共下水道　135,114.4ｍ　⑥公園17箇所　⑦農業集落排水　99,915.5ｍ</t>
  </si>
  <si>
    <t>公共建築物の複合化によるサービス向上や民間活力によるインフラ施設の包括管理により、投資的経費に対する財政負担の平準化を図ります。老朽化した未利用施設の解体に伴い、その跡地利用については、民間活力の可能性を掘り起こし、売却や貸付によって得た収入を改修・更新の財源に充てる方策を検討していきます。</t>
  </si>
  <si>
    <t>新規整備と用地取得を含めた充当可能な財源水準を超過しており、ピーク時期は2048年度で、将来の投資的経費（約14億円）から見ると約4.5倍（65億）の投資的経費が必要。</t>
  </si>
  <si>
    <t>公共建築物の総数509棟、延床面積約12.0万㎡を棟毎に延床面積を一律20％削減設定する。</t>
  </si>
  <si>
    <t>公用施設等の再編と長寿命化さらに予算の平準化かつ、公共建設物の延べ床面積の一律20％削減することで、年平均コストを削減する。</t>
  </si>
  <si>
    <t>計画の推進に向けて5つの項目を記載している。　　　　　　　　　　　　　　　　　　　　　　　　　　①短期的な取組の推進　　　　　　　　　　　　　　　②全庁的な取り組みフォローアップ体制　　　　　　③情報公開の推進　　　　　　　　　　　　　　　　　④財源の確保　　　　　　　　　　　　　　　　　　　　⑤新地方公会計制度との連携　　　　　　　　　　　　　　　⑥職員の人材育成</t>
  </si>
  <si>
    <t>民間事業者から広く提案を受けることも効果的であることから、PPP/PFI手法や民間提案制度の導入等を検討していきます。</t>
  </si>
  <si>
    <t>公共建築物　　　　　　　　　　　　　　　　　　　　　　　　（共通課題）　　　　　　　　　　　　　　　　　　　　　１）日常的な点検・清掃・修繕　　　　　　　　　　　　　日常、定期点検は委託施設管理者または職員が巡視し、建物・設備等の点検を実施します。　　　　　　　　　　　　　２）定期的な保守点検　　　　　　　　　　　　　　　　　　　　　　法定点検に基づき点検し、設備等の保守・定期点検も実施し、劣化状況を把握し是正に努めます。　　　　　　　　　　　　　　　　　　　　　　　　　　　３）点検結果の蓄積　　　　　　　　　　　　　　　　　　　　　　施設の劣化状況や法定点検等の情報を管理・蓄積し情報共有します。　　　　　　　　　　　　　　　　インフラ施設　　　　　　　　　　　　　　　　　　　　　　　　　　　　　　　　　　　　　　　　　（共通課題）　　　　　　　　　　　　　　　　　　　　　　日々の点検等を強化し点検結果を踏まえ中長期的な改修等維持管理計画を策定し,施設の安全性を確保するとともに改修・更新テストの縮減及び歳出予算の平準化を行います。</t>
  </si>
  <si>
    <t>公共建築物　　　　　　　　　　　　　　　　　　　　　　　　（共通課題）　　　　　　　　　　　　　　　　　　　　　　　　　　　１）適切な補修工事　　　　　　　　　　　　　　　　　　　　　　コンクリートの劣化や、その他不具合が発生した場合、適切な補修を行います。　　　　　　　　　　　　　　　　　　　　　　　２）設備の更新　　　　　　　　　　　　　　　　　　　　　　　　　　躯体等の適切な補修工事にあわせ、必要に応じた施設設備の更新を図ります。　　　　　　　　　　　　　　　　　　３）外壁、屋上の防水対策、改修　　　　　　　　　　　　　長寿命化に大きく影響するため、定期に全面的な改修を実施します。　　　</t>
  </si>
  <si>
    <t>公共建築物　　　　　　　　　　　　　　　　　　　　　　　　（共通課題）　　　　　　　　　　　　　　　　　　　　　　　　　　　　　　　　１）安全な施設環境の確保　　　　　　　　　　　　　　　　　　　施設利用者の安全確保のため、点検・診断結果等により経年劣化による部材の落下防止対策、事故防止対策、ガス・水道・電気の施設配管等の安全及び防災など優先的な対策を実施します。</t>
  </si>
  <si>
    <t>公共建築物　　　　　　　　　　　　　　　　　　　　　　　　（共通課題）　　　　　　　　　　　　　　　　　　　　　　　　　　　　　　　　１）施設の耐震性などの安全確保　　　　　　　　　　　1981年以降（新耐震基準）に建築された建物は、耐震基準を満たしています。また1981年以前の建物は、総合的に判断（個別計画書等）し耐震補強などの実施をします。また、災害時指定建物の施設については、住民の避難場所・避難施設となるので、運営に必要な機能確保などの対策を実施します。</t>
  </si>
  <si>
    <t>公共建築物　　　　　　　　　　　　　　　　　　　　　（共通課題）　　　　　　　　　　　　　　　　　　　　　１）維持保全計画　　　　　　　　　　　　　　　　　　施設類のメンテナンスを実施し、環境整備・耐久性の向上を実施します。　　　　　　　　　　　　　　予防保全を含め計画的に点検を実施し、施設等の老朽化や劣化による事故等の未然防止対策、修繕や改善を効率的に実施し長寿命化を図ります。　　　　　　　　　　　　　　　　　　　　　　　　　　インフラ施設　　　　　　　　　　　　　　　　　　　　　個別計画（長寿命化計画）に記載している定期点検（5年又は１０年）を実施します。</t>
  </si>
  <si>
    <t>公共建築物　　　　　　　　　　　　　　　　　　　　　（共通課題）　　　　　　　　　　　　　　　　　　　　　　　　　　施設等の改修、更新等を行う際には、高齢者、障がい者など誰もが安全・安心・円滑に快適に利用できるようにユニバーサルデザイン化を図ります。</t>
  </si>
  <si>
    <t>地球温暖化対策計画及び城里町地球温暖化対策実行計画を踏まえ、公共施設等における太陽光発電の導入・建築物におけるＺＥＢの実現・ＬＥＤ照明の導入などを検討し、実施いたします。</t>
  </si>
  <si>
    <t>公共建築物　　　　　　　　　　　　　　　　　　　　　（共通課題）　　　　　　　　　　　　　　　　　　　　　１）施設の新規整備　　　　　　　　　　　　　　　　　新規整備の抑制が必要な場合は、財政状況を踏まえるとともに、統合や複合施設などを検討するなど全庁的な観点から施設保有量の最適化をします。　　　　　　　　　　　　　　　　　　　　　　　　　２）再生可能な設備導入　　　　　　　　　　　　　　公共施設の新築・改築時は、災害などを意識した設備システムや再生可能エネルギー設備の導入を積極的に行います。　　　　　　　　　　　　　　　３）未使用施設　　　　　　　　　　　　　　　　　　　　未利用になった施設などは、再利用や民間企業・団体への貸出・売却を検討します。耐震化など総合的に判断し、必要に応じて建物の取り壊しも行って行きます。　</t>
  </si>
  <si>
    <t>①公共建築物の総量削減
・将来人口の減少に即して、公共建築物の再編、集約・複合化、統合・廃止を実践し、今後30年間で延床面積の総量を２割スリム化する。
②インフラ施設の長寿命化
・予防保全による長寿命化、利用状況と将来需要に見合った更新対策及び新設抑制により，投資的経費を２割コスト縮減する。</t>
  </si>
  <si>
    <t>個別計画の検討にあたって必要となる資産の基本情報を蓄積・管理するとともに、固定資産台帳等との連携を図っていきます。</t>
  </si>
  <si>
    <t>未利用地になった施設などは、再利用や民間企業・団体への貸出・売却を検討します。　また、耐震化など総合的に判断し、必要に応じて建物の取り壊しも行っていきます。</t>
  </si>
  <si>
    <t>「管理の行動計画の具体化と目標設定及び改定」の中で，「各所管による管理の行動計画等は，今後の人口や財源の推移と管理の進捗状況を踏まえ，公共施設等のライフサイクルを考慮して定期的に見直すこととしている。」</t>
  </si>
  <si>
    <t>総合計画の見直しと併せて，5年を目安に実施していくとしている。</t>
  </si>
  <si>
    <t>共通課題　　　　　　　　　　　　　　　　　　　　　　　１）適切な補修工事　　　　　　　　　　　　　　　　　２）設備の更新　　　　　　　　　　　　　　　　　　　３）外壁、屋上の防水対策、改修　インフラ施設道路　　　　　　　　　　　　　　　　　　　　　　　　　　　１）予防保全の推進　　　　　　　　　　　　　　　　　２）修繕の目安の推進　　　　　　　　　　　　　　　橋梁　　　　　　　　　　　　　　　　　　　　　　　　　１）日常的な維持管理　　　　　　　　　　　　　　　２）適切な補修工事　　　　　　　　　　　　　　　　　３）設備の更新　　　　　　　　　　　　　　　　　　　　水道　　　　　　　　　　　　　　　　　　　　　　　　　１）浄水場更新の検討　　　　　　　　　　　　　　　２）予算の平準化　　　　　　　　　　　　　　　　　　公共下水道・農業集落排水　　　　　　　　　　　　　　１）設備等の修繕　　　　　　　　　　　　　　　　　　２）設備の更新　　　　　　　　　　　　　　　　　　　３）予防保全的な維持管理　　　　　　　　　　　　　公園　　　　　　　　　　　　　　　　　　　　　　　　　　１）適切な修繕工事　　　　　　　　　　　　　　　　　２）設備機器等の維持管理　　</t>
  </si>
  <si>
    <t>【平成27年度実施　転用事業】
　平成23年3月に廃校となった旧北方小学校を茨城県と町が共同で「茨城県埋蔵文化財センター(いせきぴあ茨城)」への転用事業を実施した。
【平成27年度～平成29年度　複合化及び転用事業】
　平成27年3月に廃校となった旧七会中学校に七会支所，七会公民館等の施設機能を集約し，七会町民センターに転用</t>
  </si>
  <si>
    <t>・総人口はR2～R32までの30年間で19.3％減
・R2とR32を比較すると，高齢者人口19.2％増，生産年齢人口は32.6％減，15歳未満人口は38.1％減の見込み</t>
    <rPh sb="1" eb="4">
      <t>ソウジンコウ</t>
    </rPh>
    <rPh sb="16" eb="18">
      <t>ネンカン</t>
    </rPh>
    <rPh sb="24" eb="25">
      <t>ヘ</t>
    </rPh>
    <rPh sb="35" eb="37">
      <t>ヒカク</t>
    </rPh>
    <rPh sb="41" eb="44">
      <t>コウレイシャ</t>
    </rPh>
    <rPh sb="44" eb="46">
      <t>ジンコウ</t>
    </rPh>
    <rPh sb="51" eb="52">
      <t>フ</t>
    </rPh>
    <rPh sb="53" eb="55">
      <t>セイサン</t>
    </rPh>
    <rPh sb="55" eb="57">
      <t>ネンレイ</t>
    </rPh>
    <rPh sb="57" eb="59">
      <t>ジンコウ</t>
    </rPh>
    <rPh sb="65" eb="66">
      <t>ヘ</t>
    </rPh>
    <rPh sb="69" eb="70">
      <t>サイ</t>
    </rPh>
    <rPh sb="70" eb="72">
      <t>ミマン</t>
    </rPh>
    <rPh sb="72" eb="74">
      <t>ジンコウ</t>
    </rPh>
    <rPh sb="80" eb="81">
      <t>ヘ</t>
    </rPh>
    <rPh sb="82" eb="84">
      <t>ミコ</t>
    </rPh>
    <phoneticPr fontId="1"/>
  </si>
  <si>
    <t>・建築物…R3／141,325.757㎡
・道路…R3／453,447ｍ
・橋梁…R3／65橋
・上水道…R3／327,348ｍ
・下水道…R3／283,768ｍ
・公園…R3／78箇所　363,523㎡
・水路…R3／72,630ｍ</t>
    <rPh sb="1" eb="4">
      <t>ケンチクブツ</t>
    </rPh>
    <rPh sb="22" eb="24">
      <t>ドウロ</t>
    </rPh>
    <rPh sb="38" eb="40">
      <t>キョウリョウ</t>
    </rPh>
    <rPh sb="46" eb="47">
      <t>ハシ</t>
    </rPh>
    <rPh sb="49" eb="52">
      <t>ジョウスイドウ</t>
    </rPh>
    <rPh sb="66" eb="69">
      <t>ゲスイドウ</t>
    </rPh>
    <rPh sb="83" eb="85">
      <t>コウエン</t>
    </rPh>
    <rPh sb="91" eb="93">
      <t>カショ</t>
    </rPh>
    <rPh sb="104" eb="106">
      <t>スイロ</t>
    </rPh>
    <phoneticPr fontId="1"/>
  </si>
  <si>
    <t>①計画的な維持修繕の実施
②公共施設に求められるニーズや規模の検証未実施
③将来重要可能な投資的経費が現計画の参考値として推計している27.7億円を大きく下回る見込みであること。
④計画的な修繕，更新による費用の平準化を図るとともに，最適配置に向けた優先順位の検討を進める必要あり。</t>
    <rPh sb="1" eb="4">
      <t>ケイカクテキ</t>
    </rPh>
    <rPh sb="5" eb="9">
      <t>イジシュウゼン</t>
    </rPh>
    <rPh sb="10" eb="12">
      <t>ジッシ</t>
    </rPh>
    <rPh sb="14" eb="16">
      <t>コウキョウ</t>
    </rPh>
    <rPh sb="16" eb="18">
      <t>シセツ</t>
    </rPh>
    <rPh sb="19" eb="20">
      <t>モト</t>
    </rPh>
    <rPh sb="28" eb="30">
      <t>キボ</t>
    </rPh>
    <rPh sb="31" eb="33">
      <t>ケンショウ</t>
    </rPh>
    <rPh sb="33" eb="36">
      <t>ミジッシ</t>
    </rPh>
    <rPh sb="38" eb="40">
      <t>ショウライ</t>
    </rPh>
    <rPh sb="40" eb="42">
      <t>ジュウヨウ</t>
    </rPh>
    <rPh sb="42" eb="44">
      <t>カノウ</t>
    </rPh>
    <rPh sb="45" eb="50">
      <t>トウシテキケイヒ</t>
    </rPh>
    <rPh sb="51" eb="54">
      <t>ゲンケイカク</t>
    </rPh>
    <phoneticPr fontId="1"/>
  </si>
  <si>
    <t>計画期間を含む60年間の年間更新費用
【公共建築物】14.5億円
【インフラを含む全体】約32.0億円</t>
    <rPh sb="0" eb="2">
      <t>ケイカク</t>
    </rPh>
    <rPh sb="2" eb="4">
      <t>キカン</t>
    </rPh>
    <rPh sb="5" eb="6">
      <t>フク</t>
    </rPh>
    <rPh sb="9" eb="11">
      <t>ネンカン</t>
    </rPh>
    <rPh sb="12" eb="14">
      <t>ネンカン</t>
    </rPh>
    <rPh sb="14" eb="16">
      <t>コウシン</t>
    </rPh>
    <rPh sb="16" eb="18">
      <t>ヒヨウ</t>
    </rPh>
    <rPh sb="20" eb="22">
      <t>コウキョウ</t>
    </rPh>
    <rPh sb="22" eb="25">
      <t>ケンチクブツ</t>
    </rPh>
    <rPh sb="30" eb="32">
      <t>オクエン</t>
    </rPh>
    <rPh sb="39" eb="40">
      <t>フク</t>
    </rPh>
    <rPh sb="41" eb="43">
      <t>ゼンタイ</t>
    </rPh>
    <rPh sb="44" eb="45">
      <t>ヤク</t>
    </rPh>
    <rPh sb="49" eb="51">
      <t>オクエン</t>
    </rPh>
    <phoneticPr fontId="1"/>
  </si>
  <si>
    <t>【建築物】…更新年数を70年とする
【橋梁】…更新年数を75年とする
【上水道】…更新年数を60年とする
【下水道・水路】…l更新年数を65年とする
上記対策を行った場合，全公共施設の更新に係る費用は年間約29.6億円となる</t>
    <rPh sb="1" eb="4">
      <t>ケンチクブツ</t>
    </rPh>
    <rPh sb="6" eb="8">
      <t>コウシン</t>
    </rPh>
    <rPh sb="8" eb="10">
      <t>ネンスウ</t>
    </rPh>
    <rPh sb="13" eb="14">
      <t>ネン</t>
    </rPh>
    <rPh sb="19" eb="21">
      <t>キョウリョウ</t>
    </rPh>
    <rPh sb="23" eb="25">
      <t>コウシン</t>
    </rPh>
    <rPh sb="25" eb="27">
      <t>ネンスウ</t>
    </rPh>
    <rPh sb="30" eb="31">
      <t>ネン</t>
    </rPh>
    <rPh sb="36" eb="39">
      <t>ジョウスイドウ</t>
    </rPh>
    <rPh sb="41" eb="43">
      <t>コウシン</t>
    </rPh>
    <rPh sb="43" eb="45">
      <t>ネンスウ</t>
    </rPh>
    <rPh sb="48" eb="49">
      <t>ネン</t>
    </rPh>
    <rPh sb="54" eb="57">
      <t>ゲスイドウ</t>
    </rPh>
    <rPh sb="58" eb="60">
      <t>スイロ</t>
    </rPh>
    <rPh sb="63" eb="65">
      <t>コウシン</t>
    </rPh>
    <rPh sb="65" eb="67">
      <t>ネンスウ</t>
    </rPh>
    <rPh sb="70" eb="71">
      <t>ネン</t>
    </rPh>
    <rPh sb="75" eb="77">
      <t>ジョウキ</t>
    </rPh>
    <rPh sb="77" eb="79">
      <t>タイサク</t>
    </rPh>
    <rPh sb="80" eb="81">
      <t>オコナ</t>
    </rPh>
    <rPh sb="83" eb="85">
      <t>バアイ</t>
    </rPh>
    <rPh sb="86" eb="87">
      <t>ゼン</t>
    </rPh>
    <rPh sb="87" eb="91">
      <t>コウキョウシセツ</t>
    </rPh>
    <rPh sb="92" eb="94">
      <t>コウシン</t>
    </rPh>
    <rPh sb="95" eb="96">
      <t>カカ</t>
    </rPh>
    <rPh sb="97" eb="99">
      <t>ヒヨウ</t>
    </rPh>
    <rPh sb="100" eb="102">
      <t>ネンカン</t>
    </rPh>
    <rPh sb="102" eb="103">
      <t>ヤク</t>
    </rPh>
    <rPh sb="107" eb="109">
      <t>オクエン</t>
    </rPh>
    <phoneticPr fontId="1"/>
  </si>
  <si>
    <t>長寿命化を図る耐用年数をできるだけ遵守し，更新時期を平準化することで，公共施設等全体にかかる60年間平均更新費用の削減効果
年間約2.4億円　　　　　　　</t>
    <rPh sb="0" eb="4">
      <t>チョウジュミョウカ</t>
    </rPh>
    <rPh sb="5" eb="6">
      <t>ハカ</t>
    </rPh>
    <rPh sb="7" eb="11">
      <t>タイヨウネンスウ</t>
    </rPh>
    <rPh sb="17" eb="19">
      <t>ジュンシュ</t>
    </rPh>
    <rPh sb="21" eb="23">
      <t>コウシン</t>
    </rPh>
    <rPh sb="23" eb="25">
      <t>ジキ</t>
    </rPh>
    <rPh sb="26" eb="29">
      <t>ヘイジュンカ</t>
    </rPh>
    <rPh sb="35" eb="37">
      <t>コウキョウ</t>
    </rPh>
    <rPh sb="37" eb="39">
      <t>シセツ</t>
    </rPh>
    <rPh sb="39" eb="40">
      <t>ナド</t>
    </rPh>
    <rPh sb="40" eb="42">
      <t>ゼンタイ</t>
    </rPh>
    <rPh sb="48" eb="50">
      <t>ネンカン</t>
    </rPh>
    <rPh sb="50" eb="52">
      <t>ヘイキン</t>
    </rPh>
    <rPh sb="52" eb="54">
      <t>コウシン</t>
    </rPh>
    <rPh sb="54" eb="56">
      <t>ヒヨウ</t>
    </rPh>
    <rPh sb="57" eb="61">
      <t>サクゲンコウカ</t>
    </rPh>
    <rPh sb="63" eb="65">
      <t>ネンカン</t>
    </rPh>
    <rPh sb="65" eb="66">
      <t>ヤク</t>
    </rPh>
    <rPh sb="69" eb="71">
      <t>オクエン</t>
    </rPh>
    <phoneticPr fontId="1"/>
  </si>
  <si>
    <t>本計画を総合管理するための横断的な推進体制を構築し，全庁的に計画の推進に取り組む</t>
    <rPh sb="0" eb="3">
      <t>ホンケイカク</t>
    </rPh>
    <rPh sb="4" eb="6">
      <t>ソウゴウ</t>
    </rPh>
    <rPh sb="6" eb="8">
      <t>カンリ</t>
    </rPh>
    <rPh sb="13" eb="16">
      <t>オウダンテキ</t>
    </rPh>
    <rPh sb="17" eb="19">
      <t>スイシン</t>
    </rPh>
    <rPh sb="19" eb="21">
      <t>タイセイ</t>
    </rPh>
    <rPh sb="22" eb="24">
      <t>コウチク</t>
    </rPh>
    <rPh sb="26" eb="29">
      <t>ゼンチョウテキ</t>
    </rPh>
    <rPh sb="30" eb="32">
      <t>ケイカク</t>
    </rPh>
    <rPh sb="33" eb="35">
      <t>スイシン</t>
    </rPh>
    <rPh sb="36" eb="37">
      <t>ト</t>
    </rPh>
    <rPh sb="38" eb="39">
      <t>ク</t>
    </rPh>
    <phoneticPr fontId="1"/>
  </si>
  <si>
    <t>PPPや遊休地の活用検討等，公有財産の有効活用を推進し，維持管理コストの縮減及び財政負担の軽減を図ります</t>
    <rPh sb="4" eb="7">
      <t>ユウキュウチ</t>
    </rPh>
    <rPh sb="8" eb="10">
      <t>カツヨウ</t>
    </rPh>
    <rPh sb="10" eb="12">
      <t>ケントウ</t>
    </rPh>
    <rPh sb="12" eb="13">
      <t>ナド</t>
    </rPh>
    <rPh sb="14" eb="18">
      <t>コウユウザイサン</t>
    </rPh>
    <rPh sb="19" eb="21">
      <t>ユウコウ</t>
    </rPh>
    <rPh sb="21" eb="23">
      <t>カツヨウ</t>
    </rPh>
    <rPh sb="24" eb="26">
      <t>スイシン</t>
    </rPh>
    <rPh sb="28" eb="32">
      <t>イジカンリ</t>
    </rPh>
    <rPh sb="36" eb="38">
      <t>シュクゲン</t>
    </rPh>
    <rPh sb="38" eb="39">
      <t>オヨ</t>
    </rPh>
    <rPh sb="40" eb="42">
      <t>ザイセイ</t>
    </rPh>
    <rPh sb="42" eb="44">
      <t>フタン</t>
    </rPh>
    <rPh sb="45" eb="47">
      <t>ケイゲン</t>
    </rPh>
    <rPh sb="48" eb="49">
      <t>ハカ</t>
    </rPh>
    <phoneticPr fontId="1"/>
  </si>
  <si>
    <t>日常的な点検，計画的な改修に取り組むことで，公共建築物の長寿命化，維持管理コストの削減に取り組みます</t>
    <rPh sb="0" eb="3">
      <t>ニチジョウテキ</t>
    </rPh>
    <rPh sb="4" eb="6">
      <t>テンケン</t>
    </rPh>
    <rPh sb="7" eb="10">
      <t>ケイカクテキ</t>
    </rPh>
    <rPh sb="11" eb="13">
      <t>カイシュウ</t>
    </rPh>
    <rPh sb="14" eb="15">
      <t>ト</t>
    </rPh>
    <rPh sb="16" eb="17">
      <t>ク</t>
    </rPh>
    <rPh sb="22" eb="24">
      <t>コウキョウ</t>
    </rPh>
    <rPh sb="24" eb="27">
      <t>ケンチクブツ</t>
    </rPh>
    <rPh sb="28" eb="32">
      <t>チョウジュミョウカ</t>
    </rPh>
    <rPh sb="33" eb="37">
      <t>イジカンリ</t>
    </rPh>
    <rPh sb="41" eb="43">
      <t>サクゲン</t>
    </rPh>
    <rPh sb="44" eb="45">
      <t>ト</t>
    </rPh>
    <rPh sb="46" eb="47">
      <t>ク</t>
    </rPh>
    <phoneticPr fontId="1"/>
  </si>
  <si>
    <t>・事後保全型の維持管理から予防保全型の維持管理に転換します
・公共施設等は，将来人口，財政状況をふまえ，適正な規模で更新します
・計画的な公共施設等の更新コストの平準化を図ります</t>
    <rPh sb="1" eb="5">
      <t>ジゴホゼン</t>
    </rPh>
    <rPh sb="5" eb="6">
      <t>カタ</t>
    </rPh>
    <rPh sb="7" eb="11">
      <t>イジカンリ</t>
    </rPh>
    <rPh sb="13" eb="18">
      <t>ヨボウホゼンガタ</t>
    </rPh>
    <rPh sb="19" eb="23">
      <t>イジカンリ</t>
    </rPh>
    <rPh sb="24" eb="26">
      <t>テンカン</t>
    </rPh>
    <rPh sb="32" eb="34">
      <t>コウキョウ</t>
    </rPh>
    <rPh sb="34" eb="36">
      <t>シセツ</t>
    </rPh>
    <rPh sb="36" eb="37">
      <t>ナド</t>
    </rPh>
    <rPh sb="39" eb="43">
      <t>ショウライジンコウ</t>
    </rPh>
    <rPh sb="44" eb="46">
      <t>ザイセイ</t>
    </rPh>
    <rPh sb="46" eb="48">
      <t>ジョウキョウ</t>
    </rPh>
    <rPh sb="53" eb="55">
      <t>テキセイ</t>
    </rPh>
    <rPh sb="56" eb="58">
      <t>キボ</t>
    </rPh>
    <rPh sb="59" eb="61">
      <t>コウシン</t>
    </rPh>
    <rPh sb="67" eb="70">
      <t>ケイカクテキ</t>
    </rPh>
    <rPh sb="71" eb="73">
      <t>コウキョウ</t>
    </rPh>
    <rPh sb="73" eb="75">
      <t>シセツ</t>
    </rPh>
    <rPh sb="75" eb="76">
      <t>ナド</t>
    </rPh>
    <rPh sb="77" eb="79">
      <t>コウシン</t>
    </rPh>
    <rPh sb="83" eb="86">
      <t>ヘイジュンカ</t>
    </rPh>
    <rPh sb="87" eb="88">
      <t>ハカ</t>
    </rPh>
    <phoneticPr fontId="1"/>
  </si>
  <si>
    <t>公共建築物の安全性，耐震性を確保し，長寿命化させることで，原則として，70年使用します
インフラ施設の安全性，耐震性を確保し，長寿命化させることで，継続的な使用を可能にします</t>
    <rPh sb="0" eb="2">
      <t>コウキョウ</t>
    </rPh>
    <rPh sb="2" eb="5">
      <t>ケンチクブツ</t>
    </rPh>
    <rPh sb="6" eb="9">
      <t>アンゼンセイ</t>
    </rPh>
    <rPh sb="10" eb="13">
      <t>タイシンセイ</t>
    </rPh>
    <rPh sb="14" eb="16">
      <t>カクホ</t>
    </rPh>
    <rPh sb="18" eb="22">
      <t>チョウジュミョウカ</t>
    </rPh>
    <rPh sb="29" eb="31">
      <t>ゲンソク</t>
    </rPh>
    <rPh sb="37" eb="38">
      <t>ネン</t>
    </rPh>
    <rPh sb="38" eb="40">
      <t>シヨウ</t>
    </rPh>
    <rPh sb="49" eb="51">
      <t>シセツ</t>
    </rPh>
    <rPh sb="52" eb="55">
      <t>アンゼンセイ</t>
    </rPh>
    <rPh sb="56" eb="59">
      <t>タイシンセイ</t>
    </rPh>
    <rPh sb="60" eb="62">
      <t>カクホ</t>
    </rPh>
    <rPh sb="64" eb="68">
      <t>チョウジュミョウカ</t>
    </rPh>
    <rPh sb="75" eb="78">
      <t>ケイゾクテキ</t>
    </rPh>
    <rPh sb="79" eb="81">
      <t>シヨウ</t>
    </rPh>
    <rPh sb="82" eb="84">
      <t>カノウ</t>
    </rPh>
    <phoneticPr fontId="1"/>
  </si>
  <si>
    <t>「ユニバーサルデザイン2020行動計画」における考え方を参考に，公共建築物，インフラ施設ともに，ユニバーサルデザイン化を推進します</t>
    <rPh sb="15" eb="19">
      <t>コウドウケイカク</t>
    </rPh>
    <rPh sb="24" eb="25">
      <t>カンガ</t>
    </rPh>
    <rPh sb="26" eb="27">
      <t>カタ</t>
    </rPh>
    <rPh sb="28" eb="30">
      <t>サンコウ</t>
    </rPh>
    <rPh sb="32" eb="34">
      <t>コウキョウ</t>
    </rPh>
    <rPh sb="34" eb="37">
      <t>ケンチクブツ</t>
    </rPh>
    <rPh sb="42" eb="44">
      <t>シセツ</t>
    </rPh>
    <rPh sb="58" eb="59">
      <t>カ</t>
    </rPh>
    <rPh sb="60" eb="62">
      <t>スイシン</t>
    </rPh>
    <phoneticPr fontId="1"/>
  </si>
  <si>
    <t>「カーボンニュートラル」の実現に向け，公共建築物，インフラ施設ともに脱炭素化を推進します</t>
    <rPh sb="13" eb="15">
      <t>ジツゲン</t>
    </rPh>
    <rPh sb="16" eb="17">
      <t>ム</t>
    </rPh>
    <rPh sb="19" eb="21">
      <t>コウキョウ</t>
    </rPh>
    <rPh sb="21" eb="24">
      <t>ケンチクブツ</t>
    </rPh>
    <rPh sb="29" eb="31">
      <t>シセツ</t>
    </rPh>
    <rPh sb="34" eb="38">
      <t>ダツタンソカ</t>
    </rPh>
    <rPh sb="39" eb="41">
      <t>スイシン</t>
    </rPh>
    <phoneticPr fontId="1"/>
  </si>
  <si>
    <t>集約することで効率的な運営が可能になる場合や社会情勢等に応じて必要な機能に変化が生じた場合に，集約化，広域化，廃止を検討し，その結果を公表します</t>
    <rPh sb="0" eb="2">
      <t>シュウヤク</t>
    </rPh>
    <rPh sb="7" eb="10">
      <t>コウリツテキ</t>
    </rPh>
    <rPh sb="11" eb="13">
      <t>ウンエイ</t>
    </rPh>
    <rPh sb="14" eb="16">
      <t>カノウ</t>
    </rPh>
    <rPh sb="19" eb="21">
      <t>バアイ</t>
    </rPh>
    <rPh sb="22" eb="26">
      <t>シャカイジョウセイ</t>
    </rPh>
    <rPh sb="26" eb="27">
      <t>ナド</t>
    </rPh>
    <rPh sb="28" eb="29">
      <t>オウ</t>
    </rPh>
    <rPh sb="31" eb="33">
      <t>ヒツヨウ</t>
    </rPh>
    <rPh sb="34" eb="36">
      <t>キノウ</t>
    </rPh>
    <rPh sb="37" eb="39">
      <t>ヘンカ</t>
    </rPh>
    <rPh sb="40" eb="41">
      <t>ショウ</t>
    </rPh>
    <rPh sb="43" eb="45">
      <t>バアイ</t>
    </rPh>
    <rPh sb="47" eb="50">
      <t>シュウヤクカ</t>
    </rPh>
    <rPh sb="51" eb="54">
      <t>コウイキカ</t>
    </rPh>
    <rPh sb="55" eb="57">
      <t>ハイシ</t>
    </rPh>
    <rPh sb="58" eb="60">
      <t>ケントウ</t>
    </rPh>
    <rPh sb="64" eb="66">
      <t>ケッカ</t>
    </rPh>
    <rPh sb="67" eb="69">
      <t>コウヒョウ</t>
    </rPh>
    <phoneticPr fontId="1"/>
  </si>
  <si>
    <t>村全体の公共施設等の更新費用推計値と，将来における投資的経費の参考値には，年間約4.3億円の差があり，この差を公共建築物の延床面積で解消するには，更新時の面積削減や類似施設の統廃合等を行うことで「25％の削減が必要」という推計結果になります</t>
    <rPh sb="0" eb="1">
      <t>ムラ</t>
    </rPh>
    <rPh sb="1" eb="3">
      <t>ゼンタイ</t>
    </rPh>
    <rPh sb="4" eb="6">
      <t>コウキョウ</t>
    </rPh>
    <rPh sb="6" eb="8">
      <t>シセツ</t>
    </rPh>
    <rPh sb="8" eb="9">
      <t>ナド</t>
    </rPh>
    <rPh sb="10" eb="12">
      <t>コウシン</t>
    </rPh>
    <rPh sb="12" eb="14">
      <t>ヒヨウ</t>
    </rPh>
    <rPh sb="14" eb="17">
      <t>スイケイチ</t>
    </rPh>
    <rPh sb="19" eb="21">
      <t>ショウライ</t>
    </rPh>
    <rPh sb="25" eb="30">
      <t>トウシテキケイヒ</t>
    </rPh>
    <rPh sb="31" eb="34">
      <t>サンコウチ</t>
    </rPh>
    <rPh sb="37" eb="39">
      <t>ネンカン</t>
    </rPh>
    <rPh sb="39" eb="40">
      <t>ヤク</t>
    </rPh>
    <rPh sb="43" eb="45">
      <t>オクエン</t>
    </rPh>
    <rPh sb="46" eb="47">
      <t>サ</t>
    </rPh>
    <rPh sb="53" eb="54">
      <t>サ</t>
    </rPh>
    <rPh sb="55" eb="57">
      <t>コウキョウ</t>
    </rPh>
    <rPh sb="57" eb="60">
      <t>ケンチクブツ</t>
    </rPh>
    <rPh sb="61" eb="63">
      <t>ノベユカ</t>
    </rPh>
    <rPh sb="63" eb="65">
      <t>メンセキ</t>
    </rPh>
    <rPh sb="66" eb="68">
      <t>カイショウ</t>
    </rPh>
    <rPh sb="73" eb="76">
      <t>コウシンジ</t>
    </rPh>
    <rPh sb="77" eb="79">
      <t>メンセキ</t>
    </rPh>
    <rPh sb="79" eb="81">
      <t>サクゲン</t>
    </rPh>
    <rPh sb="82" eb="84">
      <t>ルイジ</t>
    </rPh>
    <rPh sb="84" eb="86">
      <t>シセツ</t>
    </rPh>
    <rPh sb="87" eb="90">
      <t>トウハイゴウ</t>
    </rPh>
    <rPh sb="90" eb="91">
      <t>ナド</t>
    </rPh>
    <rPh sb="92" eb="93">
      <t>オコナ</t>
    </rPh>
    <rPh sb="102" eb="104">
      <t>サクゲン</t>
    </rPh>
    <rPh sb="105" eb="107">
      <t>ヒツヨウ</t>
    </rPh>
    <rPh sb="111" eb="113">
      <t>スイケイ</t>
    </rPh>
    <rPh sb="113" eb="115">
      <t>ケッカ</t>
    </rPh>
    <phoneticPr fontId="1"/>
  </si>
  <si>
    <t>公会計システムや固定資産台帳も活用しながら効果的な財産管理に努めます</t>
    <rPh sb="0" eb="3">
      <t>コウカイケイ</t>
    </rPh>
    <rPh sb="8" eb="10">
      <t>コテイ</t>
    </rPh>
    <rPh sb="10" eb="12">
      <t>シサン</t>
    </rPh>
    <rPh sb="12" eb="14">
      <t>ダイチョウ</t>
    </rPh>
    <rPh sb="15" eb="17">
      <t>カツヨウ</t>
    </rPh>
    <rPh sb="21" eb="24">
      <t>コウカテキ</t>
    </rPh>
    <rPh sb="25" eb="27">
      <t>ザイサン</t>
    </rPh>
    <rPh sb="27" eb="29">
      <t>カンリ</t>
    </rPh>
    <rPh sb="30" eb="31">
      <t>ツト</t>
    </rPh>
    <phoneticPr fontId="1"/>
  </si>
  <si>
    <t>公共施設等の廃止に伴い使われなくなった未利用地は，その有効活用が求められる。土地，建物の売却や貸付等により，公有財産の有効活用を推進し，維持管理コストの縮減や新たな財源の確保を図ります</t>
    <rPh sb="0" eb="2">
      <t>コウキョウ</t>
    </rPh>
    <rPh sb="2" eb="4">
      <t>シセツ</t>
    </rPh>
    <rPh sb="4" eb="5">
      <t>ナド</t>
    </rPh>
    <rPh sb="6" eb="8">
      <t>ハイシ</t>
    </rPh>
    <rPh sb="9" eb="10">
      <t>トモナ</t>
    </rPh>
    <rPh sb="11" eb="12">
      <t>ツカ</t>
    </rPh>
    <rPh sb="19" eb="23">
      <t>ミリヨウチ</t>
    </rPh>
    <rPh sb="27" eb="29">
      <t>ユウコウ</t>
    </rPh>
    <rPh sb="29" eb="31">
      <t>カツヨウ</t>
    </rPh>
    <rPh sb="32" eb="33">
      <t>モト</t>
    </rPh>
    <rPh sb="38" eb="40">
      <t>トチ</t>
    </rPh>
    <rPh sb="41" eb="43">
      <t>タテモノ</t>
    </rPh>
    <rPh sb="44" eb="46">
      <t>バイキャク</t>
    </rPh>
    <rPh sb="47" eb="49">
      <t>カシツケ</t>
    </rPh>
    <rPh sb="49" eb="50">
      <t>ナド</t>
    </rPh>
    <rPh sb="54" eb="56">
      <t>コウユウ</t>
    </rPh>
    <rPh sb="56" eb="58">
      <t>ザイサン</t>
    </rPh>
    <rPh sb="59" eb="61">
      <t>ユウコウ</t>
    </rPh>
    <rPh sb="61" eb="63">
      <t>カツヨウ</t>
    </rPh>
    <rPh sb="64" eb="66">
      <t>スイシン</t>
    </rPh>
    <rPh sb="68" eb="72">
      <t>イジカンリ</t>
    </rPh>
    <rPh sb="76" eb="78">
      <t>シュクゲン</t>
    </rPh>
    <rPh sb="79" eb="80">
      <t>アラ</t>
    </rPh>
    <rPh sb="82" eb="84">
      <t>ザイゲン</t>
    </rPh>
    <rPh sb="85" eb="87">
      <t>カクホ</t>
    </rPh>
    <rPh sb="88" eb="89">
      <t>ハカ</t>
    </rPh>
    <phoneticPr fontId="1"/>
  </si>
  <si>
    <t>市町村の枠を超えた相互利用や共同処理等が可能な施設については，住民のニーズや費用対効果を検証したうえで，積極的な広域連携を検討し，更新費用や維持管理コストの縮減を図ります</t>
    <rPh sb="0" eb="3">
      <t>シチョウソン</t>
    </rPh>
    <rPh sb="4" eb="5">
      <t>ワク</t>
    </rPh>
    <rPh sb="6" eb="7">
      <t>コ</t>
    </rPh>
    <rPh sb="9" eb="11">
      <t>ソウゴ</t>
    </rPh>
    <rPh sb="11" eb="13">
      <t>リヨウ</t>
    </rPh>
    <rPh sb="14" eb="16">
      <t>キョウドウ</t>
    </rPh>
    <rPh sb="16" eb="18">
      <t>ショリ</t>
    </rPh>
    <rPh sb="18" eb="19">
      <t>ナド</t>
    </rPh>
    <rPh sb="20" eb="22">
      <t>カノウ</t>
    </rPh>
    <rPh sb="23" eb="25">
      <t>シセツ</t>
    </rPh>
    <rPh sb="31" eb="33">
      <t>ジュウミン</t>
    </rPh>
    <rPh sb="38" eb="40">
      <t>ヒヨウ</t>
    </rPh>
    <rPh sb="40" eb="41">
      <t>タイ</t>
    </rPh>
    <rPh sb="41" eb="43">
      <t>コウカ</t>
    </rPh>
    <rPh sb="44" eb="46">
      <t>ケンショウ</t>
    </rPh>
    <rPh sb="52" eb="55">
      <t>セッキョクテキ</t>
    </rPh>
    <rPh sb="56" eb="58">
      <t>コウイキ</t>
    </rPh>
    <rPh sb="58" eb="60">
      <t>レンケイ</t>
    </rPh>
    <rPh sb="61" eb="63">
      <t>ケントウ</t>
    </rPh>
    <rPh sb="65" eb="67">
      <t>コウシン</t>
    </rPh>
    <rPh sb="67" eb="69">
      <t>ヒヨウ</t>
    </rPh>
    <rPh sb="70" eb="74">
      <t>イジカンリ</t>
    </rPh>
    <rPh sb="78" eb="80">
      <t>シュクゲン</t>
    </rPh>
    <rPh sb="81" eb="82">
      <t>ハカ</t>
    </rPh>
    <phoneticPr fontId="1"/>
  </si>
  <si>
    <t>・継続的なメンテナンス（PDCA）サイクルを構築し，日常点検や計画的な改修に取り入れます</t>
    <rPh sb="1" eb="4">
      <t>ケイゾクテキ</t>
    </rPh>
    <rPh sb="22" eb="24">
      <t>コウチク</t>
    </rPh>
    <rPh sb="26" eb="28">
      <t>ニチジョウ</t>
    </rPh>
    <rPh sb="28" eb="30">
      <t>テンケン</t>
    </rPh>
    <rPh sb="31" eb="34">
      <t>ケイカクテキ</t>
    </rPh>
    <rPh sb="35" eb="37">
      <t>カイシュウ</t>
    </rPh>
    <rPh sb="38" eb="39">
      <t>ト</t>
    </rPh>
    <rPh sb="40" eb="41">
      <t>イ</t>
    </rPh>
    <phoneticPr fontId="1"/>
  </si>
  <si>
    <t>（1）公共建築物共通
・日常点検，計画的な改修を実施します
・安全性，耐震性を確保し，継続的な使用をします
・優先順位の高い順に更新します
・費用対効果を検証します
・他用途への転用を検討します
・民間事業者による有効活用を検討します
（2）インフラ施設共通
・日常点検，計画的な改修を実施します
・安全性，耐震性を確保し，継続的な使用をします
・優先順位の高い順に更新します
・費用対効果を検証します</t>
    <rPh sb="3" eb="5">
      <t>コウキョウ</t>
    </rPh>
    <rPh sb="5" eb="8">
      <t>ケンチクブツ</t>
    </rPh>
    <rPh sb="8" eb="10">
      <t>キョウツウ</t>
    </rPh>
    <rPh sb="12" eb="14">
      <t>ニチジョウ</t>
    </rPh>
    <rPh sb="14" eb="16">
      <t>テンケン</t>
    </rPh>
    <rPh sb="17" eb="20">
      <t>ケイカクテキ</t>
    </rPh>
    <rPh sb="21" eb="23">
      <t>カイシュウ</t>
    </rPh>
    <rPh sb="24" eb="26">
      <t>ジッシ</t>
    </rPh>
    <rPh sb="31" eb="34">
      <t>アンゼンセイ</t>
    </rPh>
    <rPh sb="35" eb="38">
      <t>タイシンセイ</t>
    </rPh>
    <rPh sb="39" eb="41">
      <t>カクホ</t>
    </rPh>
    <rPh sb="43" eb="46">
      <t>ケイゾクテキ</t>
    </rPh>
    <rPh sb="47" eb="49">
      <t>シヨウ</t>
    </rPh>
    <rPh sb="55" eb="57">
      <t>ユウセン</t>
    </rPh>
    <rPh sb="57" eb="59">
      <t>ジュンイ</t>
    </rPh>
    <rPh sb="60" eb="61">
      <t>タカ</t>
    </rPh>
    <rPh sb="62" eb="63">
      <t>ジュン</t>
    </rPh>
    <rPh sb="64" eb="66">
      <t>コウシン</t>
    </rPh>
    <rPh sb="71" eb="76">
      <t>ヒヨウタイコウカ</t>
    </rPh>
    <rPh sb="77" eb="79">
      <t>ケンショウ</t>
    </rPh>
    <rPh sb="84" eb="85">
      <t>ホカ</t>
    </rPh>
    <rPh sb="85" eb="87">
      <t>ヨウト</t>
    </rPh>
    <rPh sb="89" eb="91">
      <t>テンヨウ</t>
    </rPh>
    <rPh sb="92" eb="94">
      <t>ケントウ</t>
    </rPh>
    <rPh sb="99" eb="101">
      <t>ミンカン</t>
    </rPh>
    <phoneticPr fontId="1"/>
  </si>
  <si>
    <t>①長寿命化保全計画策定
②村立保育所・幼稚園等に関する再編整備計画の推進
③自治集会所の所有権を各自治会に移管
④ネーミングライツの実施
⑤再エネ設備導入
⑥包括管理業務委託の実施
⑦起債事業の活用
⑧村有地の売却</t>
    <rPh sb="1" eb="5">
      <t>チョウジュミョウカ</t>
    </rPh>
    <rPh sb="5" eb="7">
      <t>ホゼン</t>
    </rPh>
    <rPh sb="7" eb="9">
      <t>ケイカク</t>
    </rPh>
    <rPh sb="9" eb="11">
      <t>サクテイ</t>
    </rPh>
    <rPh sb="13" eb="15">
      <t>ソンリツ</t>
    </rPh>
    <rPh sb="15" eb="18">
      <t>ホイクショ</t>
    </rPh>
    <rPh sb="19" eb="22">
      <t>ヨウチエン</t>
    </rPh>
    <rPh sb="22" eb="23">
      <t>ナド</t>
    </rPh>
    <rPh sb="24" eb="25">
      <t>カン</t>
    </rPh>
    <rPh sb="27" eb="29">
      <t>サイヘン</t>
    </rPh>
    <rPh sb="29" eb="33">
      <t>セイビケイカク</t>
    </rPh>
    <rPh sb="34" eb="36">
      <t>スイシン</t>
    </rPh>
    <rPh sb="38" eb="40">
      <t>ジチ</t>
    </rPh>
    <rPh sb="40" eb="43">
      <t>シュウカイジョ</t>
    </rPh>
    <rPh sb="44" eb="47">
      <t>ショユウケン</t>
    </rPh>
    <rPh sb="48" eb="49">
      <t>カク</t>
    </rPh>
    <rPh sb="49" eb="52">
      <t>ジチカイ</t>
    </rPh>
    <rPh sb="53" eb="55">
      <t>イカン</t>
    </rPh>
    <rPh sb="66" eb="68">
      <t>ジッシ</t>
    </rPh>
    <rPh sb="70" eb="71">
      <t>サイ</t>
    </rPh>
    <rPh sb="73" eb="75">
      <t>セツビ</t>
    </rPh>
    <rPh sb="75" eb="77">
      <t>ドウニュウ</t>
    </rPh>
    <rPh sb="79" eb="81">
      <t>ホウカツ</t>
    </rPh>
    <rPh sb="81" eb="83">
      <t>カンリ</t>
    </rPh>
    <rPh sb="83" eb="85">
      <t>ギョウム</t>
    </rPh>
    <rPh sb="85" eb="87">
      <t>イタク</t>
    </rPh>
    <rPh sb="88" eb="90">
      <t>ジッシ</t>
    </rPh>
    <rPh sb="92" eb="94">
      <t>キサイ</t>
    </rPh>
    <rPh sb="94" eb="96">
      <t>ジギョウ</t>
    </rPh>
    <rPh sb="97" eb="99">
      <t>カツヨウ</t>
    </rPh>
    <rPh sb="101" eb="104">
      <t>ソンユウチ</t>
    </rPh>
    <rPh sb="105" eb="107">
      <t>バイキャク</t>
    </rPh>
    <phoneticPr fontId="1"/>
  </si>
  <si>
    <t>令和22年度には人口が9，649人、人口が構成割合では年少人口が6％、老年人口が56％になると推計されている。</t>
  </si>
  <si>
    <t>【公共施設】R3年度末
205施設</t>
  </si>
  <si>
    <t>【施設の老朽化】
本町が所有する公共施設とインフラの老朽化が進み、継続的な老朽化対策の実施と施設更新が必要となってきている。</t>
  </si>
  <si>
    <t>【公共施設】
今後40年間で約819億円
【インフラ施設】
今後40年間で約917億円</t>
  </si>
  <si>
    <t>今後20年間で20%（延床面積ベース）の公共施設を削減し長寿命化、維持管理コストを削減を目標とする。また、主要44施設（390億円規模）に対し個別施設計画を適用することで更新費用の縮減を図る。</t>
  </si>
  <si>
    <t>主要44施設に対し長寿命化を実施する場合、長寿命化前の40 年間の更新費用 390 億円に対して、長寿命化後は241 億円となり 、 40 年間における投資額は 149 億円の縮減効果が期待される。</t>
  </si>
  <si>
    <t>財政課契約管財担当が，各所管課との調整を行い，公共施設等の状況を把握する中心的な役割を果たしている。</t>
  </si>
  <si>
    <t>法定定期点検に加え 、 日常の点検を定期的に 実施するとともに 、 マニュアルを作成し 、 適切な点検・診断を行います。また 、 点検・診断等の実施結果を情報をして蓄積し 、 点検・診断等の実施状況を全庁的に共有します。</t>
  </si>
  <si>
    <t>保有施設等の計画的な点検や劣化診断を通じた維持管理 、 修繕を行うことで 、 トータルコストの縮減・平準化を図ります。また 、 施設の重要度（利用状況 、 拠点機能の位置づけの有無等）や劣化状況に応じて長期的な視点で優先度をつけ て 、 計画的に改修・更新します。また 、 維持管理を行っていくための財源を捻出するため 、 受益者負担の見直しを行っていきます。</t>
  </si>
  <si>
    <t>点検・診断の結果、 危険性が高いと判断された 保有施設については 、 リスク評価を行い 、危険の除去 により安全の確保を行います。老朽化等により供用廃止され 、 今後とも利用見込みのない 町 有施設等については 、 取壊し等を視野に入れた安全確保を行います。</t>
  </si>
  <si>
    <t>施設劣化が進む前に計画的に点検や劣化診断（予防保全）を行うことで 、 施設の長寿命化を図ります。そのために保有施設等の 耐用 年数到来年度（更新対応時期）を把握し 、 他施設と複合化することが可能な施設については必要な長寿命化を実施していきます。なお 、 施設によって既に個別計画が策定されている場合 、 個別の計画内容に基づく長寿命化を図ります。</t>
  </si>
  <si>
    <t>「ユニバーサルデザイン２０２０行動指針」（平成２９年２月２０日ユニバーサルデザイン２０２０関係閣僚会議決定）におけるユニバーサルデザインの街づくりの考え方を踏まえ、施設の改修や更新をする際には、多様な利用者を考慮したユニバーサルデザインの導入を推進します。</t>
  </si>
  <si>
    <t>町 有施設の利用状況や老朽化の状況等を踏まえ 、 統廃合ありきではなく 、 残すべき行政サービスの観点から 、 機能集約等を含めて検討するとともに 複合化等による機能維持を図りながら施設総量 の縮減を目指します。また 、 インフラ施設は 、 施設の安全管理に努め 、 更新年数の延長を図り 、 更新費用を縮減します。</t>
  </si>
  <si>
    <t>【公共施設】
新規整備は原則として行わない。
【インフラ】
施設の利用状況に応じて廃止・縮小。</t>
  </si>
  <si>
    <t>施設類型ごとに基本方針を定め、現状や課題に関する認識に合わせ、管理方針を策定している。</t>
  </si>
  <si>
    <t>本方針を 全庁的な取組とするために 、 関連部署と連携を図りながら保有施設の適正な配置を検討 します 。</t>
  </si>
  <si>
    <t>進捗状況の管理を担う財政課と各施設所管課との間で，定期的に意見交換を行い，ＰＣＤＡサイクルに基づき，必要に応じて改善していく。</t>
  </si>
  <si>
    <t>おおむね5年を目安</t>
  </si>
  <si>
    <t>施設類型ごとの長寿命化計画（個別施設計画）を策定し、計画的な維持保全を推進します。計画の策定及び実施に当たっては、施設特性を考慮の上、重要性・緊急性等を判断して対策の優先度や実施時期を決めるとともに、施設のライフサイクルコストが最小となるよう様々な材料・工法等を比較して最適な方法を選択した上で、修繕等による効果を検証して継続的に計画を見直していく。</t>
  </si>
  <si>
    <t>現時点で公共施設等総合計画に基づいた解体は無し。
老朽化の進行による撤去解体のみ。</t>
  </si>
  <si>
    <t>総人口について、平成12年の1.8万人をピークに減少に転じている。平成27年を起点とすると20年後の平成47年には1.3万人、30年後の平成57年には1.1万人、40年後の平成67年には0.9万人に減少するものと見込まれている。</t>
  </si>
  <si>
    <t>建築物系公共施設
村民文化系施設　4236.31㎡
社会教育系施設　1657.16㎡
ｽﾎﾟｰﾂ・ﾚｸﾘｴｰｼｮﾝ系施設　2,865.76㎡
学校教育系施設　27337.62㎡
子育て支援施設　4754.82㎡
保健・福祉施設　3,093.04㎡
行政系施設　4659.38㎡
公園　113.96㎡
その他　1772.96㎡
上水道施設　932.39㎡
下水道施設　6,204.42㎡
　インフラ系公共施設
道路　1,720,181.14㎡
橋りょう　3,119.39㎡
上水道　142,475.37ｍ
下水道　170,962.24ｍ</t>
  </si>
  <si>
    <t>本村における公共施設等の更新等費用（大規模修繕及び建替え等に係る経費）は、将来大きな財政負担となることが想定されます。また、本村の将来人口推計は減少傾向で推移すると見込まれており、これに伴る税収減や、高齢化の進展による社会保障費等の増加も想定されます。</t>
  </si>
  <si>
    <t>40年間664.7億円</t>
  </si>
  <si>
    <t>築30年で大規模修繕を実施し長寿命化を図り、築60年で更新を実施した場合の将来更新等にかかる費用は約265.8億円（5.3億円/年）となり、大規模修繕を行うことにより、7.1億円（0.6億円/円）の削減効果が得られる結果となりました。</t>
  </si>
  <si>
    <t>築40年で更新をした場合の将来更新等にかかる費用は総額約292.9億円（5.9億円/年）となりました。
次に、築30年で大規模修繕を実施し長寿命化を図り、築60年で更新を実施した場合の将来更新等にかかる費用は約265.8億円（5.3億円/年）となり、大規模修繕を行うことにより、7.1億円（0.6億円/円）の削減効果が得られる結果となりました。</t>
  </si>
  <si>
    <t>１．全庁的な取り組み体制の構築
公共施設等マネジメントに主体的に取り組む部署が中心となり、施設所管課などの関連部署と連携し、全庁的な取組体制を構築する。また、全庁的な調整や合意形成を行う場としての庁内検討組織を設置する。</t>
  </si>
  <si>
    <t>民間活用によるコスト削減やサービス向上が期待できる施設については、PPPやPFIの導入により民間企業の資金やノウハウを活用するほか、地域住民との連携による事業の効率化についても検討する。</t>
  </si>
  <si>
    <t>&lt;建築物系公共施設&gt;
・継続的に点検・診断・メンテナンスを行える体制の整備
建築物や説委の老朽化に伴う機能の損失を未然に防止するため、施設管理者による日常点検・診断を導入。
〈インフラ系公共施設〉
・点検・診断結果を活用したメンテナンスサイクルの構築
「事後保全」から「予防保全」へ転換し、施設性能を可能限り維持する。
対処療法である「事後保全」から、機能の低下の兆候を検出し、使用不可能な状態の前に補修等を行う「予防保全」に転換する。</t>
  </si>
  <si>
    <t>〈建築物系公共施設〉
・新規整備・建替えの慎重な検討
施設の新規整備や建替えを検討する際は、施設の位置や規模、設備等について、社会情勢や村民ニーズに適応しているか十分協議し、真に必要とされる施設以外は可能な限り抑制に努める。
〈インフラ系公共施設〉
・点検、診断結果を踏まえた安全性の確保
点検・診断の結果や老朽化の状況などから危険性が認められた施設については、施設の利用状況や優先度を踏まえ、修繕、建替え解体等を検討し、安全性の確保に努める。
費用対効果や経済波及効果を考慮し、新規整備及び更新等をバランスよく実施する。</t>
  </si>
  <si>
    <t>昭和40年代から60年代にかけて集中的に建築物系公共施設が整備されてきました。その結果、建築物系公共施設については、大規模修繕の目安である築30年以上となる施設は全体の約57.39％を占めています。
インフラ系公共施設については、令和元年度に改訂した「美浦村橋梁長寿命化修繕計画」等により、計画的に長寿命化が進められていますが、その他インフラ系公共施設についても、今後は耐用年数を迎えるものが増加していきます。これら老朽化の問題に対応するため、公共施設等の長寿命化を図るとともに、安全性と機能性を確保していく必要があります。</t>
  </si>
  <si>
    <t>用者の安全性や安定供給を確保するため、各施設の特性や緊急性を考慮した上で、点検及び診断結果に基づき計画的に耐震化等の長寿命化を図ることにより、老朽化の進行を遅らせ、施設の機能低下を抑えるとともに、将来更新等費用の抑制及び平準化を目指します。</t>
  </si>
  <si>
    <t>〈建築物系公共施設〉
定期定見や予防保全の結果を踏まえて修繕や大規模修繕を計画的に実施することにより、老朽化の進行を遅らせ、施設の機能低下を抑えるとともに、将来更新等費用の抑制及び平準化を図る。
〈インフラ系公共施設〉
・利用者の安全性や安定供給を確保するため、各施設の特性や緊急性を考慮した上で、点検及び診断結果に基づき計画的に耐震化等の長寿命化を図ることにより、老朽化の進行を遅らせ、施設の機能低下を抑えるとともに、将来更新等費用の抑制及び平準化を目指す。
・橋りょうについては、平成２５年度に策定した「美浦村橋梁長寿命化修繕化計画」に基づき、計画的に長寿命化を実施していく。</t>
  </si>
  <si>
    <t>施設の整備・更新等の際は、誰もが安心して利用できる施設となるよう施設のバリアフリー化やユニバーサルデザインの導入等を検討し、時代や住民ニーズに即した施設性能の向上に努めます。</t>
  </si>
  <si>
    <t>施設の大規模修繕や立替えを検討する際は、社会情勢や村民ニーズ、周辺施設や類似施設の状況等を踏まえ適切な規模を検討するとともに、建物の統廃合や機能の複合化についても検討する。</t>
  </si>
  <si>
    <t>「PLAN・計画」：計画の方針に沿って再編・再配置計画等の個別計画の策定を行う。
「DO・実施」：大規模修繕や建替え、統廃合などの事業計画の策定及び推進を図る。
「CHECK・検証」：進行管理を担う本計画庁内検討組織により再編・再配置計画等の個別計画の進捗状況を集約し、情報の共有及び検証を行う。
「ACTION・改善」：検証により洗い出された課題について、庁内検討組織の中で協議する。その結果に基づき、再編・再配置計画等の個別計画の見直しや新規の個別計画（PLAN）の策定を行う。</t>
  </si>
  <si>
    <t>・概ね5万人を維持
・高齢化率は上昇</t>
    <rPh sb="1" eb="2">
      <t>オオム</t>
    </rPh>
    <rPh sb="4" eb="6">
      <t>マンニン</t>
    </rPh>
    <rPh sb="7" eb="9">
      <t>イジ</t>
    </rPh>
    <rPh sb="11" eb="14">
      <t>コウレイカ</t>
    </rPh>
    <rPh sb="14" eb="15">
      <t>リツ</t>
    </rPh>
    <rPh sb="16" eb="18">
      <t>ジョウショウ</t>
    </rPh>
    <phoneticPr fontId="1"/>
  </si>
  <si>
    <t>【建物】
H27：13万㎡
【インフラ】
H27：
道路723km
水道（配水管）304km
下水道（管渠）209km</t>
  </si>
  <si>
    <t>1970 年代から1980 年代における急激な人口増加に伴い、公共施設の建設、道路や上下水道などのインフラ整備が行われ、今後、建物の大規模改修や建て替え、舗装や配水管等の更新が必要となってくることが予測される。</t>
  </si>
  <si>
    <t>40年間で
【建物】
約543億円
【インフラ】
約703.9億円</t>
    <rPh sb="2" eb="4">
      <t>ネンカン</t>
    </rPh>
    <rPh sb="7" eb="9">
      <t>タテモノ</t>
    </rPh>
    <rPh sb="11" eb="12">
      <t>ヤク</t>
    </rPh>
    <rPh sb="15" eb="17">
      <t>オクエン</t>
    </rPh>
    <rPh sb="25" eb="26">
      <t>ヤク</t>
    </rPh>
    <rPh sb="31" eb="32">
      <t>オク</t>
    </rPh>
    <rPh sb="32" eb="33">
      <t>エン</t>
    </rPh>
    <phoneticPr fontId="1"/>
  </si>
  <si>
    <t>40年間で
【建物】
約416億円</t>
  </si>
  <si>
    <t>長寿命化によって建て替えの時期が20年先延ばしになることから、2030年代から2040年代の建て替えは大きく減ります。</t>
  </si>
  <si>
    <t>全庁的に組織横断的な役割を果たす庁内体制として「公共施設等総合管理計画策定本部会議」を設置。計画策定後も存続し、計画の進捗管理などの役割を担っていく。</t>
  </si>
  <si>
    <t>大規模な施設更新を行う際には、コスト削減や平準化を図るため、PFI・PPPの検討を行うものとする。</t>
  </si>
  <si>
    <t>点検、診断、劣化度調査等を行うことで過剰な大規模改修を避け、適切な工事内容を精査する。</t>
  </si>
  <si>
    <t>①コストの抑制と財源の確保
②計画的な保全による施設の長寿命化
③公共施設延床面積の適正化
④公共施設マネジメントシステムによる情報管理・活用</t>
  </si>
  <si>
    <t>予防保全の観点から施設の改修を行うことにより、利用者の安全確保を図る。</t>
  </si>
  <si>
    <t>昭和56年以前の旧耐震基準で建てられた建物のうち、耐震補強がなされていない建物については、耐震補強の実施または用途廃止の判断を行う。</t>
  </si>
  <si>
    <t>建物及びインフラ施設の改修を計画的に行うことで、施設の耐用年数を延ばす。
施設の改修を計画的に行い、類型ごとに個別施設計画を策定する。</t>
  </si>
  <si>
    <t>公共施設等の改修・更新等の際は、誰もが安全で利用しやすい施設となるようユニバーサルデザイン化を推進する。</t>
  </si>
  <si>
    <t>施設類型ごとに稼働率を算出し、必要な面積を検証する。必要な面積に対して現行の面積が過大である場合は、適正な施設数に統廃合する。</t>
  </si>
  <si>
    <t>他の行政サービスの水準を確保しながら公共施設の更新費用を確保するためには、面積の削減が必要。今後40年間の推計から、少なくとも30年以内に20％の面積を削減することが必要となる。</t>
  </si>
  <si>
    <t>固定資産税台帳を活用して構築した公共施設マネジメントシステムにより、施設の改修や維持管理等に関する情報を一元的に管理することで庁内の情報を共有化し、日常管理や計画の策定等へ活用を図る。</t>
  </si>
  <si>
    <t>役割を終えたと考えられる施設については、町民との合意を得ながら、町の財産から手放していく（民間や地域への譲渡も含む）ことが重要。また、統廃合等に関する具体的な計画が未策定の施設については、施設の利用状況を踏まえて必要十分な面積を検証し、統合、減築、部分譲渡など幅広い選択肢から検討する余地がある。</t>
  </si>
  <si>
    <t>近隣市町村との連携について可能性のある施設については、施設の広域化についても検討を行う。</t>
  </si>
  <si>
    <t>個別施設計画による各課の主体的な計画の推進を図り、公共施設マネジメント部局によるフォローアップによりPDCAサイクルを機能させ、進捗状況に関する情報の一元管理を図る。</t>
  </si>
  <si>
    <t>施設類型ごとの長寿命化計画（個別施設計画）を策定し、計画的な維持保全を推進する。計画の策定及び実施に当たっては、施設特性を考慮の上、重要性・緊急性等を判断して対策の優先度や実施時期を決めるとともに、将来的な方向性（維持・廃止・移転）の検討を行う。</t>
  </si>
  <si>
    <t xml:space="preserve">【改修等整備】
2017 南平台保育所外部腰壁改修工事
2019 阿見中学校外壁・屋上防水改修工事
2019 中郷保育所外壁改修工事
2019 阿見第一小学校ﾄｲﾚ他改修工事
2019 かすみ公民館外壁改修工事
2020 霞ｸﾘｰﾝｾﾝﾀｰ屋上防水・外壁改修工事
2020 竹来中学校外壁・屋上防水工事
2020 旧吉原小学校増築校舎改修工事
2021 図書館屋上防水・外壁改修工事
【除却事業】
2017 上郷第一住宅外10戸解体工事
2018 上郷第二住宅66号外1戸解体工事
2019 上郷第一住宅31号外3戸解体工事
2020 上郷第二住宅25号外2戸解体工事
2021 上郷第二住宅37号外1戸解体工事
【計画策定】
2015 　学校再編計画
2020 　学校施設長寿命化計画
2020 　町営住宅長寿命化計画
2020 　施設整備基本計画（上水道）
2021 　農業集落排水最適整備構想（下水道）
</t>
  </si>
  <si>
    <t>今後総人口は減少見込み
生産年齢人口割合が大きく減少する一方で、老年人口割合が増加</t>
  </si>
  <si>
    <t>公共施設　45,717.41㎡
道路　414,985ｍ、1,530,433.54㎡
橋りょう　143橋、4,824.81㎡
上水道　143,527ｍ
下水道　44,814.73ｍ</t>
  </si>
  <si>
    <t>町有施設の老朽化（全体の半分以上が築30年を経過）
将来的な人口減少・人口構造の変化（年少人口・生産年齢人口が減少、老年人口が増加）等限られた財源の中での老朽化対策が課題</t>
  </si>
  <si>
    <t>40年間の更新費用総額で211.2億円</t>
  </si>
  <si>
    <t>40年間の費用総額171.2億円</t>
  </si>
  <si>
    <t>40年間で総額39億円の削減効果</t>
  </si>
  <si>
    <t>公共施設等マネジメントに主体的に取り組む部署が中心となり、施設所管課などの関連部署と連携し全庁的な取組体制を構築。また、全庁的な調整等を行う場としての庁内検討組織を設置。</t>
  </si>
  <si>
    <t>民間企業の資金やノウハウを活用するほか、地域住民との連携による事業の効率化についても検討</t>
  </si>
  <si>
    <t>老朽化を未然に防ぐため、施設管理者による日常点検・診断等を実施</t>
  </si>
  <si>
    <t>対症療法である「事後保全」から、機能の低下の兆候を検出し、使用不可能な状態になる前に補修等を行う「予防保全」に転換</t>
  </si>
  <si>
    <t>施設の利用状況や優先度を踏まえ、修繕、建替え、解体等を検討し、安全性の確保</t>
  </si>
  <si>
    <t>施設の老朽度や今後の需要も考慮のうえ、段階的に推進</t>
  </si>
  <si>
    <t>定期点検や予防保全の結果を踏まえて修繕や大規模修繕を計画的に実施することにより、老朽化の進行を遅らせ、施設の機能低下を抑える。</t>
  </si>
  <si>
    <t>バリアフリー化などのユニバーサルデザイン科を考慮し、年齢・性別・文化・能力に関わらず、誰もが利用しやすい施設の推進</t>
    <rPh sb="6" eb="7">
      <t>カ</t>
    </rPh>
    <rPh sb="20" eb="21">
      <t>カ</t>
    </rPh>
    <rPh sb="22" eb="24">
      <t>コウリョ</t>
    </rPh>
    <rPh sb="26" eb="28">
      <t>ネンレイ</t>
    </rPh>
    <rPh sb="29" eb="31">
      <t>セイベツ</t>
    </rPh>
    <rPh sb="32" eb="34">
      <t>ブンカ</t>
    </rPh>
    <rPh sb="35" eb="37">
      <t>ノウリョク</t>
    </rPh>
    <rPh sb="38" eb="39">
      <t>カカ</t>
    </rPh>
    <rPh sb="43" eb="44">
      <t>ダレ</t>
    </rPh>
    <rPh sb="46" eb="48">
      <t>リヨウ</t>
    </rPh>
    <rPh sb="52" eb="54">
      <t>シセツ</t>
    </rPh>
    <rPh sb="55" eb="57">
      <t>スイシン</t>
    </rPh>
    <phoneticPr fontId="13"/>
  </si>
  <si>
    <t>改修・更新に際しては、太陽光発電等の再生可能エネルギー設備や省エネ設備の導入</t>
  </si>
  <si>
    <t>社会情勢や町民ニーズ、周辺施設や類似施設の状況等を踏まえ、最適な規模を検討</t>
  </si>
  <si>
    <t>【公共施設】
施設の適正管理・長寿命化・適正配置・有効活用に努める
【インフラ】
事後保全から予防保全への転換</t>
  </si>
  <si>
    <t>地方公会計、特に固定資産台帳の情報との整合性を図りつつ、適宜更新していく</t>
  </si>
  <si>
    <t>民間活力による公的サービスや解体の可能性について検討
機能の移転・貸出など有効活用が可能となるよう検討</t>
  </si>
  <si>
    <t>ＰＤＣＡサイクルに基づき、再編・再配置計画等の個別計画の見直しや新規の個別計画の策定を行う。</t>
    <rPh sb="17" eb="19">
      <t>ハイチ</t>
    </rPh>
    <phoneticPr fontId="1"/>
  </si>
  <si>
    <t>具体的な記載なし</t>
    <rPh sb="0" eb="3">
      <t>グタイテキ</t>
    </rPh>
    <rPh sb="4" eb="6">
      <t>キサイ</t>
    </rPh>
    <phoneticPr fontId="1"/>
  </si>
  <si>
    <t>①基本情報
②建物の老朽化状況
③概要・課題等
④基本的な方針</t>
  </si>
  <si>
    <t>（平成28年度）
新たに小中一貫校を整備。
（令和元年度）
河内町橋梁長寿命化計画修繕計画策定
学校施設の長寿命化計画策定
（令和３年度）
旧みずほ小学校をみずほ分庁舎として利用</t>
  </si>
  <si>
    <t>総人口は今後20年で22.6%、40年で46.3%の減少と推計。年代別人口の0歳から14歳以下の割合は今後20年で2.1%減少し、40年では3.6%減少と推計。</t>
  </si>
  <si>
    <t>公共施設 　 69,015.31㎡
道路（実延長合計）    733,339ｍ
道路（道路面積）      3,106,141㎡
橋りょう（橋りょう数）   148橋
橋りょう（面積）       5,219.83㎡
上水道（管路延長）     249,109.66ｍ
下水道（公共下水道管路延長）    52,410.19ｍ
下水道（農業集落排水管路延長）  74,502.62ｍ</t>
  </si>
  <si>
    <t>本町における公共施設等の更新費用(大規模修繕及び建替え等にかかる経費)は、将来大きな財政負担となることが想定される。また、本町の将来人口推計は減少傾向で推移すると見込まれており、これに伴う税収減や、高齢化の進展による社会保障費等の増加も想定される。</t>
  </si>
  <si>
    <t>【公共施設】
40年間で約280億円
【インフラ施設】
40年間で約504.8億円</t>
  </si>
  <si>
    <t>【公共施設】
40年間で約252.6億円
【インフラ施設】
40年間で約504.3億円</t>
  </si>
  <si>
    <t>公共施設
40年間で約27.4億円
インフラ施設
40年間で約0.5億円</t>
    <rPh sb="7" eb="9">
      <t>ネンカン</t>
    </rPh>
    <rPh sb="10" eb="11">
      <t>ヤク</t>
    </rPh>
    <rPh sb="27" eb="28">
      <t>ネン</t>
    </rPh>
    <rPh sb="28" eb="29">
      <t>カン</t>
    </rPh>
    <rPh sb="30" eb="31">
      <t>ヤク</t>
    </rPh>
    <phoneticPr fontId="1"/>
  </si>
  <si>
    <t>公共施設等マネジメントに主体的に取り組む部署が中心となり、施設所管課などの関連部署と連携し、全庁的な取組体制を構築する。また、全庁的な調整や合意形成を行う場としての庁内検討組織を設置する。</t>
  </si>
  <si>
    <t>施設性能を可能な限り維持し、長期にわたり使用できるよう、「事後保全」から「予防保全」へ転換し、施設性能を可能な限り維持します。
定期的な点検・診断結果から得られた施設の状態や対策履歴の情報を記録し、次期点検・診断に活用するメンテナンスサイクル（点検→診断→措置→記録）を構築します。
国の点検マニュアルが公表されているインフラ資産については、国のマニュアルに従い、適切に点検を実施します。</t>
  </si>
  <si>
    <t>各施設の適切な修繕を行うために事前の点検・診断を実施する。点検・診断等の結果を踏まえ、優先度を考慮し、計画的に修繕を行う。これにより劣化の進行を遅らせ、施設機能の低下を制御することで、維持管理費用の抑制と平準化を進める。</t>
  </si>
  <si>
    <t>点検・診断の結果や老朽化の状況などから高度の危険性が認められた公共施設等や共用廃止さら今後も利用見込みのない公共施設等については、施設の利用状況や優先度を踏まえ、早急に修繕、建替え、解体等を検討し、安全性の確保に努めます</t>
  </si>
  <si>
    <t>今後、大規模修繕時期を迎える施設については、長寿命化を実施することにより、中長期的な維持管理コストの削減に努める。
長寿命化改修等を実施する際には、社会情勢の変化に合わせて新たに要求される性能を満たし、住民等が利用しやすい施設を目指すとともに、省エネルギー化や太陽光発電などの自然エネルギーの導入により、環境負荷の低減を図る。</t>
  </si>
  <si>
    <t>公共施設については、障がいの有無、年齢、性別にかかわらず、多様な人々が安心で快適に施設を利用できるようにユニバーサルデザイン化を進めます。
大規模改修や長寿命化改修の時期に合わせて、高齢者、障がい者、子育て世代の利用が多い福祉関係施設を中心に、動線計画、配置計画、スロープや視覚障がい者誘導用ブロックの設置等、バリアフリーに必要な設備計画、サイン計画等を行い、ユニバーサルデザイン化を実施します。</t>
    <rPh sb="62" eb="63">
      <t>カ</t>
    </rPh>
    <phoneticPr fontId="1"/>
  </si>
  <si>
    <t>公共施設の長寿命化や更新にあたり、脱炭素化に向けた省エネ・再エネ・畜エネ設備の導入促進など、環境へ配慮して取り組みます。</t>
  </si>
  <si>
    <t>既存の施設について、大規模修繕や建替えを検討する際は、社会情勢や町民ニーズ、周辺施設や類似施設の状況等を踏まえ最適な規模を検討するとともに、建物の統廃合や機能の複合化についても検討し実施します。</t>
  </si>
  <si>
    <t>公共施設等に関する情報を固定資産台帳とも連携させ、公会計財務書類による運営コストの実態などの関連情報を管理運営や更新に積極的に活用し、公共施設マネジメントを推進する</t>
  </si>
  <si>
    <t>使用を停止した施設について、社会情勢や町民ニーズに適応した活用方法を検討する。</t>
  </si>
  <si>
    <t>PDCA（計画・実施・評価・改善）サイクルにより、取組の進捗管理や改善を行い、本計画を着実に推進する。</t>
  </si>
  <si>
    <t>多様化する住民ニーズを踏まえながら、サービスの維持・向上に努め、維持管理費の低減を図りながら、施設の適正な維持管理に努めます。施設の老朽化状況や利用状況を考慮し、安全に利用できる施設として、点検による異常の早期発見・早期対策による長寿命化に努めます。</t>
  </si>
  <si>
    <t>《庁内》
個別施設計画の策定（橋梁長寿命化修繕計画、学校施設長寿命化計画、公園施設長寿命化計画、スポーツ施設個別施設計画、図書館個別施設計画）
《再編・再配置等》
給食センター改築工事実施</t>
  </si>
  <si>
    <t>平成22年</t>
    <rPh sb="0" eb="2">
      <t>ヘイセイ</t>
    </rPh>
    <rPh sb="4" eb="5">
      <t>ネン</t>
    </rPh>
    <phoneticPr fontId="3"/>
  </si>
  <si>
    <t>平成28年3月に策定した「五霞町人口ビジョン」では、将来人口を令和22年に7,400人、令和42年に6,500人としています。
本計画期間の令和38年には約6,700人に、約29％減少することが見込まれます。</t>
  </si>
  <si>
    <t>（公共施設）Ｈ２８
3.5万㎡
（インフラ）H２８
道路・橋梁　120万㎡
上水道　建物0.24万㎡　管理12.2万m
下水道　建物0.23万㎡　管理2.2万m</t>
  </si>
  <si>
    <t>施設用途別延床面積では、教育施設が5割を占め、次いでコミュニティ施設や福祉施設などの割合が高くなっています。
また、築30年以上の施設が半分以上を占め、今後15年ほどで建替えの大きな波が訪れることが想定されます。インフラ全般の傾向としては、短期間に集中し整備しており、更新、修繕の時期が集中することが想定されます。</t>
  </si>
  <si>
    <t>施設分類別に、大規模改修、長寿命化修繕及び建替えに係る平米単価として、標準単価（総務省提供の財団法人地域整備財団更新費用推計ソフトウェア）を掲載している。過去に、県から「既に公共施設等総合管理計画で公表している「公共施設更新等に係る費用試算」がこれに当たると回答されている。</t>
  </si>
  <si>
    <t>標準ソフトウェアにて算出される、現状の施設を全て一般的な条件で維持保全した場合</t>
  </si>
  <si>
    <t>公共施設等総合管理計画に定める「建物の更新等判断基準」に基づき、施設の長寿命化を図った上で、施設の統合や複合化を考慮して維持保全した場合</t>
  </si>
  <si>
    <t>約48%の更新費用を削減できる。</t>
  </si>
  <si>
    <t>五霞町公共施設等総合管理計画推進委員会が進行管理を行い、その補助機関として公共施設等総合管理計画推進ワーキングチームを設置し、本計画に取り組む。</t>
  </si>
  <si>
    <t>施設の統合・複合化や施設跡地の活用時などにおいて、公民連携手法の導入を検討する。</t>
  </si>
  <si>
    <t>建築物における骨組みの種類に応じて、健全性を判断する。
鉄筋コンクリート造…コンクリートの強度、中性化及び鉄筋の腐食状況
鉄骨造…鉄部の腐食状況
木造…木部の腐朽状況
と記載はあるが、方針としての記述に当たるかが疑問。必要に応じて改定の検討を行う。</t>
  </si>
  <si>
    <t>将来の人口は減少し、また、公共施設の更新などに必要な財源の確保は、ますます厳しくなることが予想されることから、すべての施設について画一的に進めるのではなく、優先度の高い施設から検討を進める。
修繕、改修、建替え及び解体までの費用負担や、施設利用料金についても十分に検討をし、また、民間サービスを積極的に活用することで、他の行政サービスを低下させずに運営する。</t>
  </si>
  <si>
    <t>（基本方針）
公共施設は災害時の防災拠点や避難所としての重要な機能を持つことから、施設の安全性や防災対策を計画的に進め、地域の防災機能を高めるとともに利用者の安心を確保する。</t>
  </si>
  <si>
    <t>本計画は、町が保有する公共施設等を適正に管理運営し、安心・安全に次世代につなぐことを目的としている。
公共施設は、災害時の防災拠点や避難所としての重要な機能を持つことから、施設の安全性や防災対策を計画的に進め、利用者の安心を確保する。
インフラ整備においても、更新に合わせて耐震化を進めることとしている。</t>
    <rPh sb="0" eb="1">
      <t>ホン</t>
    </rPh>
    <rPh sb="1" eb="3">
      <t>ケイカク</t>
    </rPh>
    <rPh sb="5" eb="6">
      <t>マチ</t>
    </rPh>
    <rPh sb="7" eb="9">
      <t>ホユウ</t>
    </rPh>
    <rPh sb="11" eb="13">
      <t>コウキョウ</t>
    </rPh>
    <rPh sb="13" eb="15">
      <t>シセツ</t>
    </rPh>
    <rPh sb="15" eb="16">
      <t>トウ</t>
    </rPh>
    <rPh sb="17" eb="19">
      <t>テキセイ</t>
    </rPh>
    <rPh sb="20" eb="22">
      <t>カンリ</t>
    </rPh>
    <rPh sb="22" eb="24">
      <t>ウンエイ</t>
    </rPh>
    <rPh sb="26" eb="28">
      <t>アンシン</t>
    </rPh>
    <rPh sb="29" eb="31">
      <t>アンゼン</t>
    </rPh>
    <rPh sb="32" eb="35">
      <t>ジセダイ</t>
    </rPh>
    <rPh sb="42" eb="44">
      <t>モクテキ</t>
    </rPh>
    <rPh sb="51" eb="53">
      <t>コウキョウ</t>
    </rPh>
    <rPh sb="53" eb="55">
      <t>シセツ</t>
    </rPh>
    <rPh sb="57" eb="60">
      <t>サイガイジ</t>
    </rPh>
    <rPh sb="61" eb="63">
      <t>ボウサイ</t>
    </rPh>
    <rPh sb="63" eb="65">
      <t>キョテン</t>
    </rPh>
    <rPh sb="66" eb="69">
      <t>ヒナンジョ</t>
    </rPh>
    <rPh sb="73" eb="75">
      <t>ジュウヨウ</t>
    </rPh>
    <rPh sb="76" eb="78">
      <t>キノウ</t>
    </rPh>
    <rPh sb="79" eb="80">
      <t>モ</t>
    </rPh>
    <rPh sb="86" eb="88">
      <t>シセツ</t>
    </rPh>
    <rPh sb="89" eb="92">
      <t>アンゼンセイ</t>
    </rPh>
    <rPh sb="93" eb="95">
      <t>ボウサイ</t>
    </rPh>
    <rPh sb="95" eb="97">
      <t>タイサク</t>
    </rPh>
    <rPh sb="98" eb="101">
      <t>ケイカクテキ</t>
    </rPh>
    <rPh sb="102" eb="103">
      <t>スス</t>
    </rPh>
    <rPh sb="105" eb="108">
      <t>リヨウシャ</t>
    </rPh>
    <rPh sb="109" eb="111">
      <t>アンシン</t>
    </rPh>
    <rPh sb="112" eb="114">
      <t>カクホ</t>
    </rPh>
    <rPh sb="122" eb="124">
      <t>セイビ</t>
    </rPh>
    <rPh sb="130" eb="132">
      <t>コウシン</t>
    </rPh>
    <rPh sb="133" eb="134">
      <t>ア</t>
    </rPh>
    <rPh sb="137" eb="140">
      <t>タイシンカ</t>
    </rPh>
    <rPh sb="141" eb="142">
      <t>スス</t>
    </rPh>
    <phoneticPr fontId="3"/>
  </si>
  <si>
    <t>公共施設に係る新規建設・長寿命化・複合化・集約化・統廃合・廃止等を検討するにあたっては、町民の生活に関わる重要な問題であることから、将来をしっかり見据えながら幅広い世代の町民と行政が一緒になって考え・話し合い、一歩ずつ着実に進める。</t>
  </si>
  <si>
    <t>公共施設で提供するサービスや利用者の視点などを踏まえ、子どもから高齢者まで幅広い世代が使いたくなる施設となるよう整備を進める。</t>
    <rPh sb="0" eb="2">
      <t>コウキョウ</t>
    </rPh>
    <rPh sb="2" eb="4">
      <t>シセツ</t>
    </rPh>
    <rPh sb="5" eb="7">
      <t>テイキョウ</t>
    </rPh>
    <rPh sb="14" eb="17">
      <t>リヨウシャ</t>
    </rPh>
    <rPh sb="18" eb="20">
      <t>シテン</t>
    </rPh>
    <rPh sb="23" eb="24">
      <t>フ</t>
    </rPh>
    <rPh sb="27" eb="28">
      <t>コ</t>
    </rPh>
    <rPh sb="32" eb="35">
      <t>コウレイシャ</t>
    </rPh>
    <rPh sb="37" eb="39">
      <t>ハバヒロ</t>
    </rPh>
    <rPh sb="40" eb="42">
      <t>セダイ</t>
    </rPh>
    <rPh sb="43" eb="44">
      <t>ツカ</t>
    </rPh>
    <rPh sb="49" eb="51">
      <t>シセツ</t>
    </rPh>
    <rPh sb="56" eb="58">
      <t>セイビ</t>
    </rPh>
    <rPh sb="59" eb="60">
      <t>スス</t>
    </rPh>
    <phoneticPr fontId="3"/>
  </si>
  <si>
    <t>五霞町環境基本計画に掲げるカーボンニュートラルに関する基本施策を考慮した内容に改訂する。</t>
  </si>
  <si>
    <t>目標：将来コストを50％削減。
４０年間試算合計約１６０億円
　→約８０億円（年間平均約４億円→約２億円）
（目標達成のために原則行うこと）
単体での建て替えは行わず、統合・複合化を進める。（更新時期よりも前に統合・複合化をした方が費用が抑制できる場合、機能面の向上が期待できる場合は、積極的に検討する。）</t>
  </si>
  <si>
    <t>不要な資産は保持しないことを原則とし、余剰施設については、売却や賃貸により財源を確保する。</t>
  </si>
  <si>
    <t>広域利用や共同利用による利点が大きい施設については、周辺自治体との連携を視野に入れた整備や利用提携などを進める。</t>
  </si>
  <si>
    <t>ただし、総合管理計画アクションプランに以下のとおり記載されている
アクションプランは、総合管理計画に基づき、公共施設等全体の修繕・更新等の発生時期を見通した上で、分野横断的な視点も踏まえながら、財政収支を意識した事業化を図るための実施計画として策定したもので、その実行については、第6次五霞町総合計画の各施策の事業と連携して行うことから、ＰＤＣＡサイクルによって循環を図るものとする。</t>
  </si>
  <si>
    <t>計画策定に当たり、アンケート（公共施設の利用状況や施設機能のほか、公共施設の今後の在り方に対すること。）、基調講演、ワークショップ、パネルディスカッションを実施した。</t>
  </si>
  <si>
    <t>・総人口
令和42（2060）年18,429人に減少すると推計
・年少人口（0～14歳）
　令和2年：2,912人
　令和42年：2,786人
・生産年齢人口（15～64歳）
　令和2年：14,152人
　令和42年：9,760人
・老年人口（65歳～）
　令和2年：7,018人
　令和42年：5,883人
・老齢化率
　令和2年：29%
　令和32年：33.6%
　令和42年：31.9%</t>
  </si>
  <si>
    <t>【公共施設】
R2　延床面積10.2万㎡</t>
    <rPh sb="1" eb="3">
      <t>コウキョウ</t>
    </rPh>
    <rPh sb="3" eb="5">
      <t>シセツ</t>
    </rPh>
    <rPh sb="10" eb="11">
      <t>ノ</t>
    </rPh>
    <rPh sb="11" eb="14">
      <t>ユカメンセキ</t>
    </rPh>
    <rPh sb="18" eb="19">
      <t>マン</t>
    </rPh>
    <phoneticPr fontId="1"/>
  </si>
  <si>
    <t>（1）公共施設の築年別状況
1960年代から1980年代にかけて、学校を中心に多くの施設が整備された。現行の耐震基準による建物延床面積は全体の70％であり、旧耐震基準の建物は30％（28,862㎡）になるが、学校教育系の6施設（14,323㎡）は耐震補強工事が完了している。
（2）公共施設等の減価償却率
令和2（2020）年度末時点で44％となり、施設類型別では町民文化・社会教育系施設、福祉系施設、給食系施設が60％以上となっていますが、それ以外の施設類型は新規整備や工事等により、減価償却率が減少している年度が散見される。</t>
  </si>
  <si>
    <t>・公共施設+インフラ（下水道施設除く)直近5年平均で約8.4億円
・公営企業会計事業（公共下水、農業集落排水事業)
直近5年平均で約0.8億円</t>
  </si>
  <si>
    <t>令和３（2021）年３月に保有する施設を再編・長寿命化せずに維持し続けた場合、今後34年間で585.3億円、年平均約17.2億円になる。</t>
    <rPh sb="0" eb="2">
      <t>レイワ</t>
    </rPh>
    <rPh sb="9" eb="10">
      <t>ネン</t>
    </rPh>
    <rPh sb="11" eb="12">
      <t>ガツ</t>
    </rPh>
    <rPh sb="13" eb="15">
      <t>ホユウ</t>
    </rPh>
    <rPh sb="17" eb="19">
      <t>シセツ</t>
    </rPh>
    <rPh sb="20" eb="22">
      <t>サイヘン</t>
    </rPh>
    <rPh sb="23" eb="27">
      <t>チョウジュミョウカ</t>
    </rPh>
    <rPh sb="30" eb="32">
      <t>イジ</t>
    </rPh>
    <rPh sb="33" eb="34">
      <t>ツヅ</t>
    </rPh>
    <rPh sb="36" eb="38">
      <t>バアイ</t>
    </rPh>
    <rPh sb="39" eb="41">
      <t>コンゴ</t>
    </rPh>
    <rPh sb="43" eb="45">
      <t>ネンカン</t>
    </rPh>
    <rPh sb="51" eb="53">
      <t>オクエン</t>
    </rPh>
    <rPh sb="54" eb="55">
      <t>ネン</t>
    </rPh>
    <rPh sb="55" eb="57">
      <t>ヘイキン</t>
    </rPh>
    <rPh sb="57" eb="58">
      <t>ヤク</t>
    </rPh>
    <rPh sb="62" eb="64">
      <t>オクエン</t>
    </rPh>
    <phoneticPr fontId="1"/>
  </si>
  <si>
    <t>【公共施設】
今後34年間で338.4億円（年平均：約10億円）
【インフラ資産】
今後34年間で323.2億円（年平均：9.5億円）</t>
    <rPh sb="1" eb="3">
      <t>コウキョウ</t>
    </rPh>
    <rPh sb="3" eb="5">
      <t>シセツ</t>
    </rPh>
    <rPh sb="7" eb="9">
      <t>コンゴ</t>
    </rPh>
    <rPh sb="11" eb="13">
      <t>ネンカン</t>
    </rPh>
    <rPh sb="19" eb="21">
      <t>オクエン</t>
    </rPh>
    <rPh sb="22" eb="25">
      <t>ネンヘイキン</t>
    </rPh>
    <rPh sb="26" eb="27">
      <t>ヤク</t>
    </rPh>
    <rPh sb="29" eb="31">
      <t>オクエン</t>
    </rPh>
    <rPh sb="38" eb="40">
      <t>シサン</t>
    </rPh>
    <rPh sb="42" eb="44">
      <t>コンゴ</t>
    </rPh>
    <rPh sb="46" eb="48">
      <t>ネンカン</t>
    </rPh>
    <rPh sb="54" eb="56">
      <t>オクエン</t>
    </rPh>
    <rPh sb="57" eb="60">
      <t>ネンヘイキン</t>
    </rPh>
    <rPh sb="64" eb="66">
      <t>オクエン</t>
    </rPh>
    <phoneticPr fontId="1"/>
  </si>
  <si>
    <t>公共施設にて、34年間で246.9億円（年平均：約7.2億円）</t>
    <rPh sb="0" eb="2">
      <t>コウキョウ</t>
    </rPh>
    <rPh sb="2" eb="4">
      <t>シセツ</t>
    </rPh>
    <rPh sb="9" eb="11">
      <t>ネンカン</t>
    </rPh>
    <rPh sb="17" eb="19">
      <t>オクエン</t>
    </rPh>
    <rPh sb="20" eb="23">
      <t>ネンヘイキン</t>
    </rPh>
    <rPh sb="24" eb="25">
      <t>ヤク</t>
    </rPh>
    <rPh sb="28" eb="30">
      <t>オクエン</t>
    </rPh>
    <phoneticPr fontId="1"/>
  </si>
  <si>
    <t>企画部門が各所管課と協議して施設の管理情報を整理し、公共施設マネジメントを統括する。
公共施設の再編成にあたっては施設所管課と財政部門と情報を共有し、庁内検討委員会を設置し、施設の有効活用や全体最適化を効果的に進める。</t>
    <rPh sb="0" eb="4">
      <t>キカクブモン</t>
    </rPh>
    <rPh sb="5" eb="6">
      <t>カク</t>
    </rPh>
    <rPh sb="6" eb="9">
      <t>ショカンカ</t>
    </rPh>
    <rPh sb="10" eb="12">
      <t>キョウギ</t>
    </rPh>
    <rPh sb="14" eb="16">
      <t>シセツ</t>
    </rPh>
    <rPh sb="17" eb="19">
      <t>カンリ</t>
    </rPh>
    <rPh sb="19" eb="21">
      <t>ジョウホウ</t>
    </rPh>
    <rPh sb="22" eb="24">
      <t>セイリ</t>
    </rPh>
    <rPh sb="26" eb="28">
      <t>コウキョウ</t>
    </rPh>
    <rPh sb="28" eb="30">
      <t>シセツ</t>
    </rPh>
    <rPh sb="37" eb="39">
      <t>トウカツ</t>
    </rPh>
    <rPh sb="43" eb="45">
      <t>コウキョウ</t>
    </rPh>
    <rPh sb="45" eb="47">
      <t>シセツ</t>
    </rPh>
    <rPh sb="48" eb="51">
      <t>サイヘンセイ</t>
    </rPh>
    <rPh sb="57" eb="59">
      <t>シセツ</t>
    </rPh>
    <rPh sb="59" eb="62">
      <t>ショカンカ</t>
    </rPh>
    <rPh sb="63" eb="65">
      <t>ザイセイ</t>
    </rPh>
    <rPh sb="65" eb="67">
      <t>ブモン</t>
    </rPh>
    <rPh sb="68" eb="70">
      <t>ジョウホウ</t>
    </rPh>
    <rPh sb="71" eb="73">
      <t>キョウユウ</t>
    </rPh>
    <rPh sb="75" eb="77">
      <t>チョウナイ</t>
    </rPh>
    <rPh sb="77" eb="79">
      <t>ケントウ</t>
    </rPh>
    <rPh sb="79" eb="82">
      <t>イインカイ</t>
    </rPh>
    <rPh sb="83" eb="85">
      <t>セッチ</t>
    </rPh>
    <rPh sb="87" eb="89">
      <t>シセツ</t>
    </rPh>
    <rPh sb="90" eb="92">
      <t>ユウコウ</t>
    </rPh>
    <rPh sb="92" eb="94">
      <t>カツヨウ</t>
    </rPh>
    <rPh sb="95" eb="97">
      <t>ゼンタイ</t>
    </rPh>
    <rPh sb="97" eb="100">
      <t>サイテキカ</t>
    </rPh>
    <rPh sb="101" eb="104">
      <t>コウカテキ</t>
    </rPh>
    <rPh sb="105" eb="106">
      <t>スス</t>
    </rPh>
    <phoneticPr fontId="1"/>
  </si>
  <si>
    <t>引き続きPPP・PFIなどの民間活力・資金を活用した管理・整備・改修手法を積極的に導入し、経費削減及び効率的かつ持続的な公共施設サービスを目指す。</t>
    <rPh sb="0" eb="1">
      <t>ヒ</t>
    </rPh>
    <rPh sb="2" eb="3">
      <t>ツヅ</t>
    </rPh>
    <rPh sb="14" eb="16">
      <t>ミンカン</t>
    </rPh>
    <rPh sb="16" eb="18">
      <t>カツリョク</t>
    </rPh>
    <rPh sb="19" eb="21">
      <t>シキン</t>
    </rPh>
    <rPh sb="22" eb="24">
      <t>カツヨウ</t>
    </rPh>
    <rPh sb="26" eb="28">
      <t>カンリ</t>
    </rPh>
    <rPh sb="29" eb="31">
      <t>セイビ</t>
    </rPh>
    <rPh sb="32" eb="34">
      <t>カイシュウ</t>
    </rPh>
    <rPh sb="34" eb="36">
      <t>シュホウ</t>
    </rPh>
    <rPh sb="37" eb="40">
      <t>セッキョクテキ</t>
    </rPh>
    <rPh sb="41" eb="43">
      <t>ドウニュウ</t>
    </rPh>
    <rPh sb="45" eb="47">
      <t>ケイヒ</t>
    </rPh>
    <rPh sb="47" eb="49">
      <t>サクゲン</t>
    </rPh>
    <rPh sb="49" eb="50">
      <t>オヨ</t>
    </rPh>
    <rPh sb="51" eb="54">
      <t>コウリツテキ</t>
    </rPh>
    <rPh sb="56" eb="59">
      <t>ジゾクテキ</t>
    </rPh>
    <rPh sb="60" eb="62">
      <t>コウキョウ</t>
    </rPh>
    <rPh sb="62" eb="64">
      <t>シセツ</t>
    </rPh>
    <rPh sb="69" eb="71">
      <t>メザ</t>
    </rPh>
    <phoneticPr fontId="1"/>
  </si>
  <si>
    <t>公共施設等は、定期的な点検を行い、老朽化状況の把握や対策に活用する。それに伴い、施設担当者に対し、当該施設の点検内容の理解を促し、直接現場を確認する機会を創出する。
インフラについては、個別の長寿命化計画等に基づき点検・診断・対策に取組み、施設の安全性、耐久性を高める。</t>
    <rPh sb="0" eb="2">
      <t>コウキョウ</t>
    </rPh>
    <rPh sb="2" eb="5">
      <t>シセツトウ</t>
    </rPh>
    <rPh sb="7" eb="10">
      <t>テイキテキ</t>
    </rPh>
    <rPh sb="11" eb="13">
      <t>テンケン</t>
    </rPh>
    <rPh sb="14" eb="15">
      <t>オコナ</t>
    </rPh>
    <rPh sb="17" eb="20">
      <t>ロウキュウカ</t>
    </rPh>
    <rPh sb="20" eb="22">
      <t>ジョウキョウ</t>
    </rPh>
    <rPh sb="23" eb="25">
      <t>ハアク</t>
    </rPh>
    <rPh sb="26" eb="28">
      <t>タイサク</t>
    </rPh>
    <rPh sb="29" eb="31">
      <t>カツヨウ</t>
    </rPh>
    <rPh sb="37" eb="38">
      <t>トモナ</t>
    </rPh>
    <rPh sb="40" eb="42">
      <t>シセツ</t>
    </rPh>
    <rPh sb="42" eb="45">
      <t>タントウシャ</t>
    </rPh>
    <rPh sb="46" eb="47">
      <t>タイ</t>
    </rPh>
    <rPh sb="49" eb="51">
      <t>トウガイ</t>
    </rPh>
    <rPh sb="51" eb="53">
      <t>シセツ</t>
    </rPh>
    <rPh sb="54" eb="56">
      <t>テンケン</t>
    </rPh>
    <rPh sb="56" eb="58">
      <t>ナイヨウ</t>
    </rPh>
    <rPh sb="59" eb="61">
      <t>リカイ</t>
    </rPh>
    <rPh sb="62" eb="63">
      <t>ウナガ</t>
    </rPh>
    <rPh sb="65" eb="67">
      <t>チョクセツ</t>
    </rPh>
    <rPh sb="67" eb="69">
      <t>ゲンバ</t>
    </rPh>
    <rPh sb="70" eb="72">
      <t>カクニン</t>
    </rPh>
    <rPh sb="74" eb="76">
      <t>キカイ</t>
    </rPh>
    <rPh sb="77" eb="79">
      <t>ソウシュツ</t>
    </rPh>
    <rPh sb="93" eb="95">
      <t>コベツ</t>
    </rPh>
    <rPh sb="96" eb="100">
      <t>チョウジュミョウカ</t>
    </rPh>
    <rPh sb="100" eb="102">
      <t>ケイカク</t>
    </rPh>
    <rPh sb="102" eb="103">
      <t>トウ</t>
    </rPh>
    <rPh sb="104" eb="105">
      <t>モト</t>
    </rPh>
    <rPh sb="107" eb="109">
      <t>テンケン</t>
    </rPh>
    <rPh sb="110" eb="112">
      <t>シンダン</t>
    </rPh>
    <rPh sb="113" eb="115">
      <t>タイサク</t>
    </rPh>
    <rPh sb="116" eb="117">
      <t>ト</t>
    </rPh>
    <rPh sb="117" eb="118">
      <t>クミ</t>
    </rPh>
    <rPh sb="120" eb="122">
      <t>シセツ</t>
    </rPh>
    <rPh sb="123" eb="126">
      <t>アンゼンセイ</t>
    </rPh>
    <rPh sb="127" eb="130">
      <t>タイキュウセイ</t>
    </rPh>
    <rPh sb="131" eb="132">
      <t>タカ</t>
    </rPh>
    <phoneticPr fontId="1"/>
  </si>
  <si>
    <t>新設・更新時には維持管理が容易かつ確実に実施可能な構造を採用し、維持管理コストの削減に努めるとともに、各施設の特性を考慮するなど、合理的に対策する。</t>
    <rPh sb="0" eb="2">
      <t>シンセツ</t>
    </rPh>
    <rPh sb="3" eb="6">
      <t>コウシンジ</t>
    </rPh>
    <rPh sb="8" eb="12">
      <t>イジカンリ</t>
    </rPh>
    <rPh sb="13" eb="15">
      <t>ヨウイ</t>
    </rPh>
    <rPh sb="17" eb="19">
      <t>カクジツ</t>
    </rPh>
    <rPh sb="20" eb="22">
      <t>ジッシ</t>
    </rPh>
    <rPh sb="22" eb="24">
      <t>カノウ</t>
    </rPh>
    <rPh sb="25" eb="27">
      <t>コウゾウ</t>
    </rPh>
    <rPh sb="28" eb="30">
      <t>サイヨウ</t>
    </rPh>
    <rPh sb="32" eb="36">
      <t>イジカンリ</t>
    </rPh>
    <rPh sb="40" eb="42">
      <t>サクゲン</t>
    </rPh>
    <rPh sb="43" eb="44">
      <t>ツト</t>
    </rPh>
    <rPh sb="51" eb="52">
      <t>カク</t>
    </rPh>
    <rPh sb="52" eb="54">
      <t>シセツ</t>
    </rPh>
    <rPh sb="55" eb="57">
      <t>トクセイ</t>
    </rPh>
    <rPh sb="58" eb="60">
      <t>コウリョ</t>
    </rPh>
    <rPh sb="65" eb="68">
      <t>ゴウリテキ</t>
    </rPh>
    <rPh sb="69" eb="71">
      <t>タイサク</t>
    </rPh>
    <phoneticPr fontId="1"/>
  </si>
  <si>
    <t>従来の事後保全型から、予防保全型の維持管理へ転換し、計画的・効果的な維持管理を行い、事故の未然防止を図ることで、施設の安全性、長寿命化を図る。</t>
    <rPh sb="0" eb="2">
      <t>ジュウライ</t>
    </rPh>
    <rPh sb="3" eb="5">
      <t>ジゴ</t>
    </rPh>
    <rPh sb="5" eb="7">
      <t>ホゼン</t>
    </rPh>
    <rPh sb="7" eb="8">
      <t>ガタ</t>
    </rPh>
    <rPh sb="11" eb="13">
      <t>ヨボウ</t>
    </rPh>
    <rPh sb="13" eb="15">
      <t>ホゼン</t>
    </rPh>
    <rPh sb="15" eb="16">
      <t>ガタ</t>
    </rPh>
    <rPh sb="17" eb="21">
      <t>イジカンリ</t>
    </rPh>
    <rPh sb="22" eb="24">
      <t>テンカン</t>
    </rPh>
    <rPh sb="26" eb="29">
      <t>ケイカクテキ</t>
    </rPh>
    <rPh sb="30" eb="33">
      <t>コウカテキ</t>
    </rPh>
    <rPh sb="34" eb="38">
      <t>イジカンリ</t>
    </rPh>
    <rPh sb="39" eb="40">
      <t>オコナ</t>
    </rPh>
    <rPh sb="42" eb="44">
      <t>ジコ</t>
    </rPh>
    <rPh sb="45" eb="47">
      <t>ミゼン</t>
    </rPh>
    <rPh sb="47" eb="49">
      <t>ボウシ</t>
    </rPh>
    <rPh sb="50" eb="51">
      <t>ハカ</t>
    </rPh>
    <rPh sb="56" eb="58">
      <t>シセツ</t>
    </rPh>
    <rPh sb="59" eb="62">
      <t>アンゼンセイ</t>
    </rPh>
    <rPh sb="63" eb="64">
      <t>チョウ</t>
    </rPh>
    <rPh sb="64" eb="67">
      <t>ジュミョウカ</t>
    </rPh>
    <rPh sb="68" eb="69">
      <t>ハカ</t>
    </rPh>
    <phoneticPr fontId="1"/>
  </si>
  <si>
    <t>大規模改修や更新（建替え）、再エネ設備導入等の際は、地域防災計画を踏まえ、耐震性に加え、発電や給水設備などの災害対策機能を強化する。</t>
    <rPh sb="0" eb="3">
      <t>ダイキボ</t>
    </rPh>
    <rPh sb="3" eb="5">
      <t>カイシュウ</t>
    </rPh>
    <rPh sb="6" eb="8">
      <t>コウシン</t>
    </rPh>
    <rPh sb="9" eb="11">
      <t>タテカ</t>
    </rPh>
    <rPh sb="14" eb="15">
      <t>サイ</t>
    </rPh>
    <rPh sb="17" eb="19">
      <t>セツビ</t>
    </rPh>
    <rPh sb="19" eb="21">
      <t>ドウニュウ</t>
    </rPh>
    <rPh sb="21" eb="22">
      <t>トウ</t>
    </rPh>
    <rPh sb="23" eb="24">
      <t>サイ</t>
    </rPh>
    <rPh sb="26" eb="28">
      <t>チイキ</t>
    </rPh>
    <rPh sb="28" eb="30">
      <t>ボウサイ</t>
    </rPh>
    <rPh sb="30" eb="32">
      <t>ケイカク</t>
    </rPh>
    <rPh sb="33" eb="34">
      <t>フ</t>
    </rPh>
    <rPh sb="37" eb="40">
      <t>タイシンセイ</t>
    </rPh>
    <rPh sb="41" eb="42">
      <t>クワ</t>
    </rPh>
    <rPh sb="44" eb="46">
      <t>ハツデン</t>
    </rPh>
    <rPh sb="47" eb="49">
      <t>キュウスイ</t>
    </rPh>
    <rPh sb="49" eb="51">
      <t>セツビ</t>
    </rPh>
    <rPh sb="54" eb="56">
      <t>サイガイ</t>
    </rPh>
    <rPh sb="56" eb="58">
      <t>タイサク</t>
    </rPh>
    <rPh sb="58" eb="60">
      <t>キノウ</t>
    </rPh>
    <rPh sb="61" eb="63">
      <t>キョウカ</t>
    </rPh>
    <phoneticPr fontId="1"/>
  </si>
  <si>
    <t>施設全体の状況を点検・評価しながら、予防保全型の修繕や長寿命化改修等を計画的に実施し、施設の長寿命化を推進することで、更新（建替え）周期の長期化を目指す。</t>
    <rPh sb="0" eb="2">
      <t>シセツ</t>
    </rPh>
    <rPh sb="2" eb="4">
      <t>ゼンタイ</t>
    </rPh>
    <rPh sb="5" eb="7">
      <t>ジョウキョウ</t>
    </rPh>
    <rPh sb="8" eb="10">
      <t>テンケン</t>
    </rPh>
    <rPh sb="11" eb="13">
      <t>ヒョウカ</t>
    </rPh>
    <rPh sb="18" eb="22">
      <t>ヨボウホゼン</t>
    </rPh>
    <rPh sb="22" eb="23">
      <t>ガタ</t>
    </rPh>
    <rPh sb="24" eb="26">
      <t>シュウゼン</t>
    </rPh>
    <rPh sb="27" eb="31">
      <t>チョウジュミョウカ</t>
    </rPh>
    <rPh sb="31" eb="34">
      <t>カイシュウトウ</t>
    </rPh>
    <rPh sb="35" eb="38">
      <t>ケイカクテキ</t>
    </rPh>
    <rPh sb="39" eb="41">
      <t>ジッシ</t>
    </rPh>
    <rPh sb="43" eb="45">
      <t>シセツ</t>
    </rPh>
    <rPh sb="46" eb="50">
      <t>チョウジュミョウカ</t>
    </rPh>
    <rPh sb="51" eb="53">
      <t>スイシン</t>
    </rPh>
    <rPh sb="59" eb="61">
      <t>コウシン</t>
    </rPh>
    <rPh sb="62" eb="64">
      <t>タテカ</t>
    </rPh>
    <rPh sb="66" eb="68">
      <t>シュウキ</t>
    </rPh>
    <rPh sb="69" eb="72">
      <t>チョウキカ</t>
    </rPh>
    <rPh sb="73" eb="75">
      <t>メザ</t>
    </rPh>
    <phoneticPr fontId="1"/>
  </si>
  <si>
    <t>ユニバーサル社会を構築するために、更新や改修を迎える公共施設については、段差の解消や多機能トイレの整備、エスカレーター・エレベーター等の設置、認識し易いサインの設置など、ユニバーサルデザイン化を推進する。</t>
    <rPh sb="6" eb="8">
      <t>シャカイ</t>
    </rPh>
    <rPh sb="9" eb="11">
      <t>コウチク</t>
    </rPh>
    <rPh sb="17" eb="19">
      <t>コウシン</t>
    </rPh>
    <rPh sb="20" eb="22">
      <t>カイシュウ</t>
    </rPh>
    <rPh sb="23" eb="24">
      <t>ムカ</t>
    </rPh>
    <rPh sb="26" eb="28">
      <t>コウキョウ</t>
    </rPh>
    <rPh sb="28" eb="30">
      <t>シセツ</t>
    </rPh>
    <rPh sb="36" eb="38">
      <t>ダンサ</t>
    </rPh>
    <rPh sb="39" eb="41">
      <t>カイショウ</t>
    </rPh>
    <rPh sb="42" eb="45">
      <t>タキノウ</t>
    </rPh>
    <rPh sb="49" eb="51">
      <t>セイビ</t>
    </rPh>
    <rPh sb="66" eb="67">
      <t>トウ</t>
    </rPh>
    <rPh sb="68" eb="70">
      <t>セッチ</t>
    </rPh>
    <rPh sb="71" eb="73">
      <t>ニンシキ</t>
    </rPh>
    <rPh sb="74" eb="75">
      <t>ヤス</t>
    </rPh>
    <rPh sb="80" eb="82">
      <t>セッチ</t>
    </rPh>
    <rPh sb="95" eb="96">
      <t>カ</t>
    </rPh>
    <rPh sb="97" eb="99">
      <t>スイシン</t>
    </rPh>
    <phoneticPr fontId="1"/>
  </si>
  <si>
    <t>公共施設屋上への太陽光設置による電力時給や売電事業の活用、公共施設の更新や改修の際は、脱炭素・省エネルギー性能・効果を有する材料や構法を採用するものとし、炭素排出量及びエネルギー消費を抑制し、かつランニングコストの低減を図る。</t>
    <rPh sb="0" eb="2">
      <t>コウキョウ</t>
    </rPh>
    <rPh sb="2" eb="4">
      <t>シセツ</t>
    </rPh>
    <rPh sb="4" eb="6">
      <t>オクジョウ</t>
    </rPh>
    <rPh sb="8" eb="11">
      <t>タイヨウコウ</t>
    </rPh>
    <rPh sb="11" eb="13">
      <t>セッチ</t>
    </rPh>
    <rPh sb="16" eb="18">
      <t>デンリョク</t>
    </rPh>
    <rPh sb="18" eb="20">
      <t>ジキュウ</t>
    </rPh>
    <rPh sb="21" eb="23">
      <t>バイデン</t>
    </rPh>
    <rPh sb="23" eb="25">
      <t>ジギョウ</t>
    </rPh>
    <rPh sb="26" eb="28">
      <t>カツヨウ</t>
    </rPh>
    <rPh sb="29" eb="31">
      <t>コウキョウ</t>
    </rPh>
    <rPh sb="31" eb="33">
      <t>シセツ</t>
    </rPh>
    <rPh sb="34" eb="36">
      <t>コウシン</t>
    </rPh>
    <rPh sb="37" eb="39">
      <t>カイシュウ</t>
    </rPh>
    <rPh sb="40" eb="41">
      <t>サイ</t>
    </rPh>
    <rPh sb="43" eb="44">
      <t>ダツ</t>
    </rPh>
    <rPh sb="44" eb="46">
      <t>タンソ</t>
    </rPh>
    <rPh sb="47" eb="48">
      <t>ショウ</t>
    </rPh>
    <rPh sb="53" eb="55">
      <t>セイノウ</t>
    </rPh>
    <rPh sb="56" eb="58">
      <t>コウカ</t>
    </rPh>
    <rPh sb="59" eb="60">
      <t>ユウ</t>
    </rPh>
    <rPh sb="62" eb="64">
      <t>ザイリョウ</t>
    </rPh>
    <rPh sb="65" eb="67">
      <t>コウホウ</t>
    </rPh>
    <rPh sb="68" eb="70">
      <t>サイヨウ</t>
    </rPh>
    <rPh sb="77" eb="79">
      <t>タンソ</t>
    </rPh>
    <rPh sb="79" eb="82">
      <t>ハイシュツリョウ</t>
    </rPh>
    <rPh sb="82" eb="83">
      <t>オヨ</t>
    </rPh>
    <rPh sb="89" eb="91">
      <t>ショウヒ</t>
    </rPh>
    <rPh sb="92" eb="94">
      <t>ヨクセイ</t>
    </rPh>
    <rPh sb="107" eb="109">
      <t>テイゲン</t>
    </rPh>
    <rPh sb="110" eb="111">
      <t>ハカ</t>
    </rPh>
    <phoneticPr fontId="1"/>
  </si>
  <si>
    <t>使用形態・利用形態を見直し、公共施設の効率化を図る。また、公共施設の使用・利用形態の改善効果が見込まれない施設は、多機能化及び複合化、他用途への転用、廃止を検討する。</t>
    <rPh sb="0" eb="4">
      <t>シヨウケイタイ</t>
    </rPh>
    <rPh sb="5" eb="7">
      <t>リヨウ</t>
    </rPh>
    <rPh sb="7" eb="9">
      <t>ケイタイ</t>
    </rPh>
    <rPh sb="10" eb="12">
      <t>ミナオ</t>
    </rPh>
    <rPh sb="14" eb="16">
      <t>コウキョウ</t>
    </rPh>
    <rPh sb="16" eb="18">
      <t>シセツ</t>
    </rPh>
    <rPh sb="19" eb="22">
      <t>コウリツカ</t>
    </rPh>
    <rPh sb="23" eb="24">
      <t>ハカ</t>
    </rPh>
    <rPh sb="29" eb="31">
      <t>コウキョウ</t>
    </rPh>
    <rPh sb="31" eb="33">
      <t>シセツ</t>
    </rPh>
    <rPh sb="34" eb="36">
      <t>シヨウ</t>
    </rPh>
    <rPh sb="37" eb="41">
      <t>リヨウケイタイ</t>
    </rPh>
    <rPh sb="42" eb="44">
      <t>カイゼン</t>
    </rPh>
    <rPh sb="44" eb="46">
      <t>コウカ</t>
    </rPh>
    <rPh sb="47" eb="49">
      <t>ミコ</t>
    </rPh>
    <rPh sb="53" eb="55">
      <t>シセツ</t>
    </rPh>
    <rPh sb="57" eb="61">
      <t>タキノウカ</t>
    </rPh>
    <rPh sb="61" eb="62">
      <t>オヨ</t>
    </rPh>
    <rPh sb="63" eb="66">
      <t>フクゴウカ</t>
    </rPh>
    <rPh sb="67" eb="70">
      <t>タヨウト</t>
    </rPh>
    <rPh sb="72" eb="74">
      <t>テンヨウ</t>
    </rPh>
    <rPh sb="75" eb="77">
      <t>ハイシ</t>
    </rPh>
    <rPh sb="78" eb="80">
      <t>ケントウ</t>
    </rPh>
    <phoneticPr fontId="1"/>
  </si>
  <si>
    <t>本町では、平成28年度から、「統一的な基準による地方公会計」による固定資産台帳を整備している。今後も公共施設等を財政面からも適正な管理をしていくために、中長期的な財政シミュレーションの定期的な実施や計画の見直しに活用する。</t>
    <rPh sb="0" eb="1">
      <t>ホン</t>
    </rPh>
    <rPh sb="1" eb="2">
      <t>マチ</t>
    </rPh>
    <rPh sb="5" eb="7">
      <t>ヘイセイ</t>
    </rPh>
    <rPh sb="9" eb="11">
      <t>ネンド</t>
    </rPh>
    <rPh sb="15" eb="17">
      <t>トウイツ</t>
    </rPh>
    <rPh sb="17" eb="18">
      <t>テキ</t>
    </rPh>
    <rPh sb="19" eb="21">
      <t>キジュン</t>
    </rPh>
    <rPh sb="24" eb="26">
      <t>チホウ</t>
    </rPh>
    <rPh sb="26" eb="29">
      <t>コウカイケイ</t>
    </rPh>
    <rPh sb="33" eb="39">
      <t>コテイシサンダイチョウ</t>
    </rPh>
    <rPh sb="40" eb="42">
      <t>セイビ</t>
    </rPh>
    <rPh sb="47" eb="49">
      <t>コンゴ</t>
    </rPh>
    <rPh sb="50" eb="52">
      <t>コウキョウ</t>
    </rPh>
    <rPh sb="52" eb="54">
      <t>シセツ</t>
    </rPh>
    <rPh sb="54" eb="55">
      <t>トウ</t>
    </rPh>
    <rPh sb="56" eb="59">
      <t>ザイセイメン</t>
    </rPh>
    <rPh sb="62" eb="64">
      <t>テキセイ</t>
    </rPh>
    <rPh sb="65" eb="67">
      <t>カンリ</t>
    </rPh>
    <rPh sb="76" eb="79">
      <t>チュウチョウキ</t>
    </rPh>
    <rPh sb="79" eb="80">
      <t>テキ</t>
    </rPh>
    <rPh sb="81" eb="83">
      <t>ザイセイ</t>
    </rPh>
    <rPh sb="92" eb="95">
      <t>テイキテキ</t>
    </rPh>
    <rPh sb="96" eb="98">
      <t>ジッシ</t>
    </rPh>
    <rPh sb="99" eb="101">
      <t>ケイカク</t>
    </rPh>
    <rPh sb="102" eb="104">
      <t>ミナオ</t>
    </rPh>
    <rPh sb="106" eb="108">
      <t>カツヨウ</t>
    </rPh>
    <phoneticPr fontId="1"/>
  </si>
  <si>
    <t>余剰施設が生じた場合は、施設の活用策を検討する。有効的な活用策がない場合には、施設の売却を検討、または施設解体撤去の上、更地として売却し、その収入を他の施設の建替え及び大規模改修の際の財源に充てるなど、遊休資産の適切な活用と処分を推進する。</t>
    <rPh sb="0" eb="2">
      <t>ヨジョウ</t>
    </rPh>
    <rPh sb="2" eb="4">
      <t>シセツ</t>
    </rPh>
    <rPh sb="5" eb="6">
      <t>ショウ</t>
    </rPh>
    <rPh sb="8" eb="10">
      <t>バアイ</t>
    </rPh>
    <rPh sb="12" eb="14">
      <t>シセツ</t>
    </rPh>
    <rPh sb="15" eb="17">
      <t>カツヨウ</t>
    </rPh>
    <rPh sb="17" eb="18">
      <t>サク</t>
    </rPh>
    <rPh sb="19" eb="21">
      <t>ケントウ</t>
    </rPh>
    <rPh sb="24" eb="27">
      <t>ユウコウテキ</t>
    </rPh>
    <rPh sb="28" eb="30">
      <t>カツヨウ</t>
    </rPh>
    <rPh sb="30" eb="31">
      <t>サク</t>
    </rPh>
    <rPh sb="34" eb="36">
      <t>バアイ</t>
    </rPh>
    <rPh sb="39" eb="41">
      <t>シセツ</t>
    </rPh>
    <rPh sb="42" eb="44">
      <t>バイキャク</t>
    </rPh>
    <rPh sb="45" eb="47">
      <t>ケントウ</t>
    </rPh>
    <rPh sb="51" eb="53">
      <t>シセツ</t>
    </rPh>
    <rPh sb="53" eb="55">
      <t>カイタイ</t>
    </rPh>
    <rPh sb="55" eb="57">
      <t>テッキョ</t>
    </rPh>
    <rPh sb="58" eb="59">
      <t>ウエ</t>
    </rPh>
    <rPh sb="60" eb="62">
      <t>サラチ</t>
    </rPh>
    <rPh sb="65" eb="67">
      <t>バイキャク</t>
    </rPh>
    <rPh sb="71" eb="73">
      <t>シュウニュウ</t>
    </rPh>
    <rPh sb="74" eb="75">
      <t>ホカ</t>
    </rPh>
    <rPh sb="76" eb="78">
      <t>シセツ</t>
    </rPh>
    <rPh sb="79" eb="81">
      <t>タテカ</t>
    </rPh>
    <rPh sb="82" eb="83">
      <t>オヨ</t>
    </rPh>
    <rPh sb="84" eb="87">
      <t>ダイキボ</t>
    </rPh>
    <rPh sb="87" eb="89">
      <t>カイシュウ</t>
    </rPh>
    <rPh sb="90" eb="91">
      <t>サイ</t>
    </rPh>
    <rPh sb="92" eb="94">
      <t>ザイゲン</t>
    </rPh>
    <rPh sb="95" eb="96">
      <t>ア</t>
    </rPh>
    <rPh sb="101" eb="103">
      <t>ユウキュウ</t>
    </rPh>
    <rPh sb="103" eb="105">
      <t>シサン</t>
    </rPh>
    <rPh sb="106" eb="108">
      <t>テキセツ</t>
    </rPh>
    <rPh sb="109" eb="111">
      <t>カツヨウ</t>
    </rPh>
    <rPh sb="112" eb="114">
      <t>ショブン</t>
    </rPh>
    <rPh sb="115" eb="117">
      <t>スイシン</t>
    </rPh>
    <phoneticPr fontId="1"/>
  </si>
  <si>
    <t>近隣自治体・県・国等が保有する施設について、共同利用に向けた検討・取組みを推進し、保有施設の効率化を推進する。</t>
    <rPh sb="0" eb="2">
      <t>キンリン</t>
    </rPh>
    <rPh sb="2" eb="5">
      <t>ジチタイ</t>
    </rPh>
    <rPh sb="6" eb="7">
      <t>ケン</t>
    </rPh>
    <rPh sb="8" eb="9">
      <t>クニ</t>
    </rPh>
    <rPh sb="9" eb="10">
      <t>トウ</t>
    </rPh>
    <rPh sb="11" eb="13">
      <t>ホユウ</t>
    </rPh>
    <rPh sb="15" eb="17">
      <t>シセツ</t>
    </rPh>
    <rPh sb="22" eb="24">
      <t>キョウドウ</t>
    </rPh>
    <rPh sb="24" eb="26">
      <t>リヨウ</t>
    </rPh>
    <rPh sb="27" eb="28">
      <t>ム</t>
    </rPh>
    <rPh sb="30" eb="32">
      <t>ケントウ</t>
    </rPh>
    <rPh sb="33" eb="34">
      <t>ト</t>
    </rPh>
    <rPh sb="34" eb="35">
      <t>ク</t>
    </rPh>
    <rPh sb="37" eb="39">
      <t>スイシン</t>
    </rPh>
    <rPh sb="41" eb="43">
      <t>ホユウ</t>
    </rPh>
    <rPh sb="43" eb="45">
      <t>シセツ</t>
    </rPh>
    <rPh sb="46" eb="49">
      <t>コウリツカ</t>
    </rPh>
    <rPh sb="50" eb="52">
      <t>スイシン</t>
    </rPh>
    <phoneticPr fontId="1"/>
  </si>
  <si>
    <t>公共施設等再編成の行動計画を段階的に策定するため、定期的に施設データを更新し、客観的な評価を行い、必要に応じて計画の改定を行う。</t>
    <rPh sb="0" eb="2">
      <t>コウキョウ</t>
    </rPh>
    <rPh sb="2" eb="5">
      <t>シセツトウ</t>
    </rPh>
    <rPh sb="5" eb="8">
      <t>サイヘンセイ</t>
    </rPh>
    <rPh sb="9" eb="11">
      <t>コウドウ</t>
    </rPh>
    <rPh sb="11" eb="13">
      <t>ケイカク</t>
    </rPh>
    <rPh sb="14" eb="17">
      <t>ダンカイテキ</t>
    </rPh>
    <rPh sb="18" eb="20">
      <t>サクテイ</t>
    </rPh>
    <rPh sb="25" eb="28">
      <t>テイキテキ</t>
    </rPh>
    <rPh sb="29" eb="31">
      <t>シセツ</t>
    </rPh>
    <rPh sb="35" eb="37">
      <t>コウシン</t>
    </rPh>
    <rPh sb="39" eb="42">
      <t>キャクカンテキ</t>
    </rPh>
    <rPh sb="43" eb="45">
      <t>ヒョウカ</t>
    </rPh>
    <rPh sb="46" eb="47">
      <t>オコナ</t>
    </rPh>
    <rPh sb="49" eb="51">
      <t>ヒツヨウ</t>
    </rPh>
    <rPh sb="52" eb="53">
      <t>オウ</t>
    </rPh>
    <rPh sb="55" eb="57">
      <t>ケイカク</t>
    </rPh>
    <rPh sb="58" eb="60">
      <t>カイテイ</t>
    </rPh>
    <rPh sb="61" eb="62">
      <t>オコナ</t>
    </rPh>
    <phoneticPr fontId="1"/>
  </si>
  <si>
    <t>施設分類の特性を見定めたうえで、総量削減を最優先に考え、長寿命化を目指すなど、様々な取組を計画的に推進していく。</t>
    <rPh sb="0" eb="2">
      <t>シセツ</t>
    </rPh>
    <rPh sb="2" eb="4">
      <t>ブンルイ</t>
    </rPh>
    <rPh sb="5" eb="7">
      <t>トクセイ</t>
    </rPh>
    <rPh sb="8" eb="10">
      <t>ミサダ</t>
    </rPh>
    <rPh sb="16" eb="18">
      <t>ソウリョウ</t>
    </rPh>
    <rPh sb="18" eb="20">
      <t>サクゲン</t>
    </rPh>
    <rPh sb="21" eb="24">
      <t>サイユウセン</t>
    </rPh>
    <rPh sb="25" eb="26">
      <t>カンガ</t>
    </rPh>
    <rPh sb="28" eb="32">
      <t>チョウジュミョウカ</t>
    </rPh>
    <rPh sb="33" eb="35">
      <t>メザ</t>
    </rPh>
    <rPh sb="39" eb="41">
      <t>サマザマ</t>
    </rPh>
    <rPh sb="42" eb="44">
      <t>トリクミ</t>
    </rPh>
    <rPh sb="45" eb="48">
      <t>ケイカクテキ</t>
    </rPh>
    <rPh sb="49" eb="51">
      <t>スイシン</t>
    </rPh>
    <phoneticPr fontId="1"/>
  </si>
  <si>
    <t>【R2年度】
境小学校の校舎大規模改造工事を行った。</t>
    <rPh sb="3" eb="5">
      <t>ネンド</t>
    </rPh>
    <rPh sb="7" eb="8">
      <t>サカイ</t>
    </rPh>
    <rPh sb="8" eb="11">
      <t>ショウガッコウ</t>
    </rPh>
    <rPh sb="12" eb="14">
      <t>コウシャ</t>
    </rPh>
    <rPh sb="14" eb="17">
      <t>ダイキボ</t>
    </rPh>
    <rPh sb="17" eb="19">
      <t>カイゾウ</t>
    </rPh>
    <rPh sb="19" eb="21">
      <t>コウジ</t>
    </rPh>
    <rPh sb="22" eb="23">
      <t>オコナ</t>
    </rPh>
    <phoneticPr fontId="1"/>
  </si>
  <si>
    <t>・総人口はH2からR42まで7千人減少
・生産年齢人口はR42にはR2の約4割まで減少</t>
  </si>
  <si>
    <t>【公共施設】
H28：4.88万㎡
【インフラ】
H28：
道路　335kｍ　　158万㎡
橋梁　　0.7kｍ　　0.4万㎡
公共下水道　98kｍ</t>
  </si>
  <si>
    <t>大規模改修時期を経過老朽施設は，総延床面積の80％以上を占める。そのうちの約５０％は学校教育系施設，約20％は行政系施設が占める。</t>
  </si>
  <si>
    <t>・今後40年間で公共施設等の更新等に係る費用は，充当可能財源に対して年間2倍以上の見通し
・増大する将来の更新等経費に対し，公共施設等を現状のまま維持していくことは困難</t>
  </si>
  <si>
    <t>40年間で272.9億</t>
  </si>
  <si>
    <t>40年間で277.9億</t>
  </si>
  <si>
    <t>老朽化や災害に対する安全管理，更新等費用に対する財源の不足，公共施設として求められる規模や町民サービスへの最適化などの課題を解消し，町民サービスをより良い形で将来世代へ引き継いでいくため，公共施設等マネジメントの基本方針を設定します。更に，本計画に基づき，「第5次利根町総合振興計画」で提唱する町の将来像を踏まえながら，公共施設等のマネジメントの推進に取り組みます。</t>
  </si>
  <si>
    <t>PPP/PFI等の効果を検証して民間活力の導入を検討し，更新費用の縮減を図ります。</t>
  </si>
  <si>
    <t>・施設管理者による日常点検と各種法令に則った法定点検及び診断や，点検結果の記録等を実施し，施設に応じた日常のメンテナンスサイクルを構築することで予防保全に努めます。
・今後の点検や修繕，新規設備機器の導入の判断等を適切に行う仕組みとして，施設の基本情報，点検結果，修繕履歴等を蓄積したデータベースの構築を行い，特に建築物系施設については施設カルテを整備し，定期的に更新します。
・建築物施設については，所管する職員や施設管理者が「利根町公共施設劣化状況調査マニュアル」と「チェックシート」を用いた日常点検を定期的に実施します。</t>
  </si>
  <si>
    <t>建築物系施設は，核施設の性能や利用状況等を踏まえて，統廃合等に夜施設規模の適正化を検討した上で，必要な更新を行います。
インフラ系施設では都市昨日を支える基盤であり，特に安全性や安定的な供給が求められるため，適時に更新することを基本とします。
計画段階からPPP/PFI等の効果を検証して民間活力の導入を検討し，更新費用の縮減を図ります。また，更新後の機能について，用途の可変性や管理効率において費用対効果の高い素材や構造を採用することや，ユニバーサルデザイン，省エネルギー性能，環境負担等に配慮し，更新後の管理の効率化と利便性の向上を図ります。
今後公共施設として供用が廃止された建築物等については，除却や賃貸化党野速やかな措置を取り，費用の縮減や資産の有効活用の推進を図ります。</t>
  </si>
  <si>
    <t>これまでは，不具合が生じてから都度修繕を行う事後保全型管理をしてきましてが，今後は，日常的な点検や診断等により損害等を早期に発見する予防保全型管理に転換する事で，安全確保を図りながら修繕費用の平準化を推進します。</t>
  </si>
  <si>
    <t>耐震基準をいたしていない可能性のある建築物に対し，早急な耐震診断野実施に努めるとともに施設の役割や建替え時期等を考慮し，計画的な耐震化を推進します。
インフラ系施設は都市機能を支える基盤であり，特に災害時にはその安全性や安定的な供給が人名に関わる施設であるため，点検結果に基づいて緊急性や重要性を考慮した上で，順次に耐震化改修を実施します。
現時点で耐震基準を満たしている建築物であっても，今後経年ん劣化等によりその性能が低下することを踏まえ，特に災害時野対策拠点や避難所等に指定されている施設を中心として，定期てっきな点検や必要な調査を実施し安全管理に努めます。</t>
  </si>
  <si>
    <t>・予防保全型の維持管理を実施することにより，施設の老朽化を最小限に収めながら公共施設等の長寿命化を図り，更新等費用の縮減お酔い平準化を目指します。　　　　　　　　　・既に個別施設計画が策定されている公共施設等は，当該計画に基づき長寿命化を推進します。</t>
  </si>
  <si>
    <t>公共施設等を誰にでも使いやすいものに向上させるため，ユニバーサルデザイン化を推進します。
施設野更新に加え，大規模改修等を実施するタイミングに合わせて，バリアフリーの整備やユニバーサルデザイン野導入を図ることとしますが，利用者からのニーズや施設全体に影響する範囲等も総合的に勘案し，効果的と見込まれる場合は，単独に夜ユニバーサル改修工事の実施を検討するなど，速やかな対応に努めます。</t>
  </si>
  <si>
    <t>・町民サービスの適正水準を保ちながら，限られた財源の中で公共施設等を安全かつ快適に管理していくため。これからの公共施設等は町民サービスを提供する機能は維持しながら施設そのものの規模は適正化し，合理的に管理していくことが求められます。そのため，適切な施設評価に基づく集約化や複合化，民間活力の導入等を図り，これからの公共施設等のあり方を検討します。　　・施設評価は，施設性能や利用状況等の現状を踏まえた定量評価に加え，配置等の評価を行うとともに，各施設の個別の事情を踏まえた総合評価を組み合わせ，多面的かつ，客観的な視点で実施します。　　・町では，平成15年度より，龍ヶ崎市との公共施設の相互利用を実施しています。</t>
  </si>
  <si>
    <t>・未利用資源も経営資源であると認識し，未利用資源より得られる利益は町民に還元できるような活用方法を検討します。・定期借地権による貸付け等，資産を保有しながら長期的かつ安定的に財源を確保できる方法を積極的に検討することとします。</t>
  </si>
  <si>
    <t>公共施設マネジメントを確実に実践していくため，PDCAサイクルに則り本計画を推進します。本計画の期間は40年間ですが，基本的には10年毎に見直すものとし，また，関連計画等の見直しや社会情勢の変化の状況等に応じて適時に「PLAN（計画）」の見直しを行います。</t>
  </si>
  <si>
    <t>公共施設等の機能や利用状況から，建築物施設を8，インフラ系施設を３の類型に分類し，公共施設等マネジメントの3つの基本方針を踏まえた，類型ごとの管理方針を示します。</t>
  </si>
  <si>
    <t>廃校となった小学校、中学校の用地、施設を民間業者に売却及び貸し出し
Ｈ２３　旧利根中学校及び旧布川小学校の校舎，体育館等の建物は売却し，土地は貸し出し</t>
  </si>
  <si>
    <t>・総人口は2017年に約52万人でピークを迎え，その後は減少が見込まれる
・本市人口ビジョンでは，2050年に人口50万人を確保できる見通しである。
・老年人口の割合は23.6％（2015年）から約33％（2050年）に増加
・年少人口の割合は13.7％から約13％，生産年齢人口の割合は62.7％から約54％に減少が見込まれる</t>
  </si>
  <si>
    <t>【公共施設】
R3：150.3万㎡
【インフラ】
橋りょう：1,272橋
舗装：2,779㎞
河川構造物等：224㎞
上水道管路：3,033km
下水道管渠：2,394km</t>
  </si>
  <si>
    <t>・施設の運営や維持管理については，多くのコストを必要とするが，市民サービスの充実を図るためには，これまで以上に施設の運営・維持管理の効率化を図りながら必要なサービスの提供を行う必要がある。
・市民が将来にわたり安全・安心にサービスを享受できるよう，社会環境変化を捉えながら公共施設等の質・量の両面で適正化を図る必要がある。
・長期的なまちづくりの視点を取り入れながら総合的に優先順位付けを行い，選択と集中による公共施設等の管理・運営を行う必要がある。</t>
  </si>
  <si>
    <t>【公共建築物・インフラ】
約１兆８３５億円</t>
  </si>
  <si>
    <t>【公共建築物・インフラ】
９，１８５億円</t>
    <rPh sb="1" eb="6">
      <t>コウキョウケンチクブツ</t>
    </rPh>
    <rPh sb="18" eb="20">
      <t>オクエン</t>
    </rPh>
    <phoneticPr fontId="5"/>
  </si>
  <si>
    <t>【公共建築物】
1,250億円
【インフラ】
400億円</t>
    <rPh sb="1" eb="6">
      <t>コウキョウケンチクブツ</t>
    </rPh>
    <rPh sb="13" eb="15">
      <t>オクエン</t>
    </rPh>
    <rPh sb="26" eb="28">
      <t>オクエン</t>
    </rPh>
    <phoneticPr fontId="5"/>
  </si>
  <si>
    <t xml:space="preserve">公有財産関係課を中心に行政改革や公有財産に関する既存の取組や既存の庁内組織との連携・協力を図りながら横断的な取組推進を図る。
</t>
  </si>
  <si>
    <t>市全体としての効果的・効率的なサービス提供が行えるよう，改修PFIや指定管理者制度の導入など，PPPの更なる推進も含め総合的な公共施設等のマネジメントに取り組む。</t>
    <rPh sb="0" eb="1">
      <t>シ</t>
    </rPh>
    <rPh sb="1" eb="3">
      <t>ゼンタイ</t>
    </rPh>
    <rPh sb="7" eb="10">
      <t>コウカテキ</t>
    </rPh>
    <rPh sb="11" eb="14">
      <t>コウリツテキ</t>
    </rPh>
    <rPh sb="19" eb="21">
      <t>テイキョウ</t>
    </rPh>
    <rPh sb="22" eb="23">
      <t>オコナ</t>
    </rPh>
    <rPh sb="28" eb="30">
      <t>カイシュウ</t>
    </rPh>
    <rPh sb="34" eb="41">
      <t>シテイカンリシャセイド</t>
    </rPh>
    <rPh sb="42" eb="44">
      <t>ドウニュウ</t>
    </rPh>
    <rPh sb="51" eb="52">
      <t>サラ</t>
    </rPh>
    <rPh sb="54" eb="56">
      <t>スイシン</t>
    </rPh>
    <rPh sb="57" eb="58">
      <t>フク</t>
    </rPh>
    <rPh sb="59" eb="61">
      <t>ソウゴウ</t>
    </rPh>
    <rPh sb="61" eb="62">
      <t>テキ</t>
    </rPh>
    <rPh sb="63" eb="65">
      <t>コウキョウ</t>
    </rPh>
    <rPh sb="65" eb="67">
      <t>シセツ</t>
    </rPh>
    <rPh sb="67" eb="68">
      <t>トウ</t>
    </rPh>
    <rPh sb="76" eb="77">
      <t>ト</t>
    </rPh>
    <rPh sb="78" eb="79">
      <t>ク</t>
    </rPh>
    <phoneticPr fontId="5"/>
  </si>
  <si>
    <t>日常の巡視・点検及び定期点検を確実に実施し，点検結果に基づく健全度評価を行い，その結果を蓄積するとともに，ICTの活用を推進し，計画的・効率的なマネジメントを推進する。</t>
    <rPh sb="0" eb="2">
      <t>ニチジョウ</t>
    </rPh>
    <rPh sb="3" eb="5">
      <t>ジュンシ</t>
    </rPh>
    <rPh sb="6" eb="9">
      <t>テンケンオヨ</t>
    </rPh>
    <rPh sb="10" eb="14">
      <t>テイキテンケン</t>
    </rPh>
    <rPh sb="15" eb="17">
      <t>カクジツ</t>
    </rPh>
    <rPh sb="18" eb="20">
      <t>ジッシ</t>
    </rPh>
    <rPh sb="22" eb="26">
      <t>テンケンケッカ</t>
    </rPh>
    <rPh sb="27" eb="28">
      <t>モト</t>
    </rPh>
    <rPh sb="30" eb="33">
      <t>ケンゼンド</t>
    </rPh>
    <rPh sb="33" eb="35">
      <t>ヒョウカ</t>
    </rPh>
    <rPh sb="36" eb="37">
      <t>オコナ</t>
    </rPh>
    <rPh sb="41" eb="43">
      <t>ケッカ</t>
    </rPh>
    <rPh sb="44" eb="46">
      <t>チクセキ</t>
    </rPh>
    <rPh sb="57" eb="59">
      <t>カツヨウ</t>
    </rPh>
    <rPh sb="60" eb="62">
      <t>スイシン</t>
    </rPh>
    <rPh sb="64" eb="67">
      <t>ケイカクテキ</t>
    </rPh>
    <rPh sb="68" eb="71">
      <t>コウリツテキ</t>
    </rPh>
    <rPh sb="79" eb="81">
      <t>スイシン</t>
    </rPh>
    <phoneticPr fontId="5"/>
  </si>
  <si>
    <t>将来にわたり必要なサービスを安全・安心に提供できるよう，大規模改修の必要性や時期，優先順位を見極めた施設の長寿命化の推進を図る。</t>
    <rPh sb="0" eb="2">
      <t>ショウライ</t>
    </rPh>
    <rPh sb="6" eb="8">
      <t>ヒツヨウ</t>
    </rPh>
    <rPh sb="14" eb="16">
      <t>アンゼン</t>
    </rPh>
    <rPh sb="17" eb="19">
      <t>アンシン</t>
    </rPh>
    <rPh sb="20" eb="22">
      <t>テイキョウ</t>
    </rPh>
    <rPh sb="28" eb="31">
      <t>ダイキボ</t>
    </rPh>
    <rPh sb="31" eb="33">
      <t>カイシュウ</t>
    </rPh>
    <rPh sb="34" eb="37">
      <t>ヒツヨウセイ</t>
    </rPh>
    <rPh sb="38" eb="40">
      <t>ジキ</t>
    </rPh>
    <rPh sb="41" eb="43">
      <t>ユウセン</t>
    </rPh>
    <rPh sb="43" eb="45">
      <t>ジュンイ</t>
    </rPh>
    <rPh sb="46" eb="48">
      <t>ミキワ</t>
    </rPh>
    <rPh sb="50" eb="52">
      <t>シセツ</t>
    </rPh>
    <rPh sb="53" eb="54">
      <t>チョウ</t>
    </rPh>
    <rPh sb="54" eb="57">
      <t>ジュミョウカ</t>
    </rPh>
    <rPh sb="58" eb="60">
      <t>スイシン</t>
    </rPh>
    <rPh sb="61" eb="62">
      <t>ハカ</t>
    </rPh>
    <phoneticPr fontId="5"/>
  </si>
  <si>
    <t>市民生活の安全や利便性の確保，今後の居住継続の必要性など，将来的なインフラ需要を考慮した，インフラ施設の規模・機能の縮小・廃止を含めた見直しを図る。</t>
    <rPh sb="0" eb="4">
      <t>シミンセイカツ</t>
    </rPh>
    <rPh sb="5" eb="7">
      <t>アンゼン</t>
    </rPh>
    <rPh sb="8" eb="11">
      <t>リベンセイ</t>
    </rPh>
    <rPh sb="12" eb="14">
      <t>カクホ</t>
    </rPh>
    <rPh sb="15" eb="17">
      <t>コンゴ</t>
    </rPh>
    <rPh sb="18" eb="23">
      <t>キョジュ</t>
    </rPh>
    <rPh sb="23" eb="26">
      <t>ヒツヨウセイ</t>
    </rPh>
    <rPh sb="29" eb="32">
      <t>ショウライテキ</t>
    </rPh>
    <rPh sb="37" eb="39">
      <t>ジュヨウ</t>
    </rPh>
    <rPh sb="40" eb="42">
      <t>コウリョ</t>
    </rPh>
    <rPh sb="49" eb="51">
      <t>シセツ</t>
    </rPh>
    <rPh sb="52" eb="54">
      <t>キボ</t>
    </rPh>
    <rPh sb="55" eb="57">
      <t>キノウ</t>
    </rPh>
    <rPh sb="58" eb="60">
      <t>シュクショウ</t>
    </rPh>
    <rPh sb="61" eb="63">
      <t>ハイシ</t>
    </rPh>
    <rPh sb="64" eb="65">
      <t>フク</t>
    </rPh>
    <rPh sb="67" eb="69">
      <t>ミナオ</t>
    </rPh>
    <rPh sb="71" eb="72">
      <t>ハカ</t>
    </rPh>
    <phoneticPr fontId="5"/>
  </si>
  <si>
    <t>計画的・効果的な橋梁耐震補強の推進と，予防保全型の修繕により橋梁の延命化を図る。</t>
    <rPh sb="0" eb="3">
      <t>ケイカクテキ</t>
    </rPh>
    <rPh sb="4" eb="7">
      <t>コウカテキ</t>
    </rPh>
    <rPh sb="8" eb="10">
      <t>キョウリョウ</t>
    </rPh>
    <rPh sb="10" eb="14">
      <t>タイシンホキョウ</t>
    </rPh>
    <rPh sb="15" eb="17">
      <t>スイシン</t>
    </rPh>
    <rPh sb="19" eb="21">
      <t>ヨボウ</t>
    </rPh>
    <rPh sb="21" eb="24">
      <t>ホゼンガタ</t>
    </rPh>
    <rPh sb="25" eb="27">
      <t>シュウゼン</t>
    </rPh>
    <rPh sb="30" eb="32">
      <t>キョウリョウ</t>
    </rPh>
    <rPh sb="33" eb="36">
      <t>エンメイカ</t>
    </rPh>
    <rPh sb="37" eb="38">
      <t>ハカ</t>
    </rPh>
    <phoneticPr fontId="5"/>
  </si>
  <si>
    <t>公共施設等の管理や整備にあたっては，子供から高齢者，障がい者まで誰もが安全・安心に生活できるよう，ユニバーサルデザインの考え方を踏まえるとともに，本市の街並みと整合を図り，景観へも配慮して取り組む。</t>
    <rPh sb="0" eb="5">
      <t>コウキョウシセツトウ</t>
    </rPh>
    <rPh sb="6" eb="8">
      <t>カンリ</t>
    </rPh>
    <rPh sb="9" eb="11">
      <t>セイビ</t>
    </rPh>
    <rPh sb="18" eb="20">
      <t>コドモ</t>
    </rPh>
    <rPh sb="22" eb="25">
      <t>コウレイシャ</t>
    </rPh>
    <rPh sb="26" eb="27">
      <t>ショウ</t>
    </rPh>
    <rPh sb="29" eb="30">
      <t>シャ</t>
    </rPh>
    <rPh sb="32" eb="33">
      <t>ダレ</t>
    </rPh>
    <rPh sb="35" eb="37">
      <t>アンゼン</t>
    </rPh>
    <rPh sb="38" eb="40">
      <t>アンシン</t>
    </rPh>
    <rPh sb="41" eb="43">
      <t>セイカツ</t>
    </rPh>
    <rPh sb="60" eb="61">
      <t>カンガ</t>
    </rPh>
    <rPh sb="62" eb="63">
      <t>カタ</t>
    </rPh>
    <rPh sb="64" eb="65">
      <t>フ</t>
    </rPh>
    <rPh sb="73" eb="75">
      <t>ホンシ</t>
    </rPh>
    <rPh sb="76" eb="78">
      <t>マチナ</t>
    </rPh>
    <rPh sb="80" eb="82">
      <t>セイゴウ</t>
    </rPh>
    <rPh sb="83" eb="84">
      <t>ハカ</t>
    </rPh>
    <rPh sb="86" eb="88">
      <t>ケイカン</t>
    </rPh>
    <rPh sb="90" eb="92">
      <t>ハイリョ</t>
    </rPh>
    <rPh sb="94" eb="95">
      <t>ト</t>
    </rPh>
    <rPh sb="96" eb="97">
      <t>ク</t>
    </rPh>
    <phoneticPr fontId="5"/>
  </si>
  <si>
    <t>公共施設の長寿命化や更新にあたり，脱炭素化社会の実現に向けた省エネ・再エネ・蓄エネ設備の導入促進など環境へ配慮して取り組む。</t>
    <rPh sb="0" eb="2">
      <t>コウキョウ</t>
    </rPh>
    <rPh sb="2" eb="4">
      <t>シセツ</t>
    </rPh>
    <rPh sb="5" eb="6">
      <t>チョウ</t>
    </rPh>
    <rPh sb="6" eb="9">
      <t>ジュミョウカ</t>
    </rPh>
    <rPh sb="10" eb="12">
      <t>コウシン</t>
    </rPh>
    <rPh sb="17" eb="18">
      <t>ダツ</t>
    </rPh>
    <rPh sb="18" eb="20">
      <t>タンソ</t>
    </rPh>
    <rPh sb="20" eb="21">
      <t>カ</t>
    </rPh>
    <rPh sb="21" eb="23">
      <t>シャカイ</t>
    </rPh>
    <rPh sb="24" eb="26">
      <t>ジツゲン</t>
    </rPh>
    <rPh sb="27" eb="28">
      <t>ム</t>
    </rPh>
    <rPh sb="30" eb="31">
      <t>ショウ</t>
    </rPh>
    <rPh sb="34" eb="35">
      <t>サイ</t>
    </rPh>
    <rPh sb="38" eb="39">
      <t>チク</t>
    </rPh>
    <rPh sb="41" eb="43">
      <t>セツビ</t>
    </rPh>
    <rPh sb="44" eb="46">
      <t>ドウニュウ</t>
    </rPh>
    <rPh sb="46" eb="48">
      <t>ソクシン</t>
    </rPh>
    <rPh sb="50" eb="52">
      <t>カンキョウ</t>
    </rPh>
    <rPh sb="53" eb="55">
      <t>ハイリョ</t>
    </rPh>
    <rPh sb="57" eb="58">
      <t>ト</t>
    </rPh>
    <rPh sb="59" eb="60">
      <t>ク</t>
    </rPh>
    <phoneticPr fontId="5"/>
  </si>
  <si>
    <t>市民生活の質や，都市として価値・活力を高めることの出来る都市空間を形成し，公共サービスを効果的・効率的に提供できるよう，NCCの形成を見据えた施設の集約化と適正配置を推進する。</t>
    <rPh sb="0" eb="2">
      <t>シミン</t>
    </rPh>
    <rPh sb="2" eb="4">
      <t>セイカツ</t>
    </rPh>
    <rPh sb="5" eb="6">
      <t>シツ</t>
    </rPh>
    <rPh sb="8" eb="10">
      <t>トシ</t>
    </rPh>
    <rPh sb="13" eb="15">
      <t>カチ</t>
    </rPh>
    <rPh sb="16" eb="18">
      <t>カツリョク</t>
    </rPh>
    <rPh sb="19" eb="20">
      <t>タカ</t>
    </rPh>
    <rPh sb="25" eb="27">
      <t>デキ</t>
    </rPh>
    <rPh sb="28" eb="30">
      <t>トシ</t>
    </rPh>
    <rPh sb="30" eb="32">
      <t>クウカン</t>
    </rPh>
    <rPh sb="33" eb="35">
      <t>ケイセイ</t>
    </rPh>
    <rPh sb="37" eb="39">
      <t>コウキョウ</t>
    </rPh>
    <rPh sb="44" eb="47">
      <t>コウカテキ</t>
    </rPh>
    <rPh sb="48" eb="51">
      <t>コウリツテキ</t>
    </rPh>
    <rPh sb="52" eb="54">
      <t>テイキョウ</t>
    </rPh>
    <rPh sb="64" eb="66">
      <t>ケイセイ</t>
    </rPh>
    <rPh sb="67" eb="69">
      <t>ミス</t>
    </rPh>
    <rPh sb="71" eb="73">
      <t>シセツ</t>
    </rPh>
    <rPh sb="74" eb="76">
      <t>シュウヤク</t>
    </rPh>
    <rPh sb="76" eb="77">
      <t>カ</t>
    </rPh>
    <rPh sb="78" eb="80">
      <t>テキセイ</t>
    </rPh>
    <rPh sb="80" eb="82">
      <t>ハイチ</t>
    </rPh>
    <rPh sb="83" eb="85">
      <t>スイシン</t>
    </rPh>
    <phoneticPr fontId="5"/>
  </si>
  <si>
    <t>延床面積等に関する目標
抑制策を実施した場合，40年間で公共建築物の延床面積が14％縮減する。
トータルコストの縮減
長寿命化や施設規模の適正化等の取組により，40年間で公共建築物・インフラの維持更新費用が2,678億円縮減する。</t>
    <rPh sb="97" eb="99">
      <t>イジ</t>
    </rPh>
    <rPh sb="99" eb="101">
      <t>コウシン</t>
    </rPh>
    <rPh sb="101" eb="103">
      <t>ヒヨウ</t>
    </rPh>
    <phoneticPr fontId="17"/>
  </si>
  <si>
    <t>地方公会計制度における固定資産台帳の活用，分析，反映など，公会計制度を活用した維持管理などに取り組んでいく。</t>
    <rPh sb="0" eb="2">
      <t>チホウ</t>
    </rPh>
    <rPh sb="2" eb="3">
      <t>コウ</t>
    </rPh>
    <rPh sb="3" eb="5">
      <t>カイケイ</t>
    </rPh>
    <rPh sb="5" eb="7">
      <t>セイド</t>
    </rPh>
    <rPh sb="11" eb="13">
      <t>コテイ</t>
    </rPh>
    <rPh sb="13" eb="15">
      <t>シサン</t>
    </rPh>
    <rPh sb="15" eb="17">
      <t>ダイチョウ</t>
    </rPh>
    <rPh sb="18" eb="20">
      <t>カツヨウ</t>
    </rPh>
    <rPh sb="21" eb="23">
      <t>ブンセキ</t>
    </rPh>
    <rPh sb="24" eb="26">
      <t>ハンエイ</t>
    </rPh>
    <rPh sb="29" eb="32">
      <t>コウカイケイ</t>
    </rPh>
    <rPh sb="32" eb="34">
      <t>セイド</t>
    </rPh>
    <rPh sb="35" eb="37">
      <t>カツヨウ</t>
    </rPh>
    <rPh sb="39" eb="41">
      <t>イジ</t>
    </rPh>
    <rPh sb="41" eb="43">
      <t>カンリ</t>
    </rPh>
    <rPh sb="46" eb="47">
      <t>ト</t>
    </rPh>
    <rPh sb="48" eb="49">
      <t>ク</t>
    </rPh>
    <phoneticPr fontId="5"/>
  </si>
  <si>
    <t>用途廃止となった公共建築物及び土地については，公共施設の整備用地や更新・改修の暫定用地等の有効活用を図るとともに，公共利用が見込まれない場合については，民間事業者等への売却，貸付による都市機能の導入を図る。</t>
  </si>
  <si>
    <t>管理運営の民間委託や民間施設の集客力を活用した公共施設への民間施設の導入など，ＰＰＰを含めた管理運営や整備手法等を検討する。市でサービス提供を行う必要が低くなっている場合は，廃止や民間等への移管を検討する。</t>
  </si>
  <si>
    <t xml:space="preserve">各施設の「マネジメント事業計画」の進捗管理を実施し，中間年を目途に見直しを実施する。
</t>
    <rPh sb="26" eb="28">
      <t>チュウカン</t>
    </rPh>
    <rPh sb="28" eb="29">
      <t>ネン</t>
    </rPh>
    <phoneticPr fontId="17"/>
  </si>
  <si>
    <t>施設を群ごとに類型し，個別方針を設定している。</t>
    <rPh sb="0" eb="2">
      <t>シセツ</t>
    </rPh>
    <rPh sb="3" eb="4">
      <t>グン</t>
    </rPh>
    <rPh sb="7" eb="9">
      <t>ルイケイ</t>
    </rPh>
    <rPh sb="11" eb="13">
      <t>コベツ</t>
    </rPh>
    <rPh sb="13" eb="15">
      <t>ホウシン</t>
    </rPh>
    <rPh sb="16" eb="18">
      <t>セッテイ</t>
    </rPh>
    <phoneticPr fontId="5"/>
  </si>
  <si>
    <t>【適正配置】
・「ゆいの杜小学校」の都市機能誘導区域への建設　等
【複合化】
・河内・上河内地区における地域自治センターと生涯学習センターの複合化による市民サービスの向上　等
【長寿命化】
・道路舗装や橋りょうなどのインフラや学校，地域コミュニティ施設について，個別の長寿命化計画を策定し，施設の長寿命化を推進</t>
    <rPh sb="1" eb="5">
      <t>テキセイハイチ</t>
    </rPh>
    <rPh sb="31" eb="32">
      <t>トウ</t>
    </rPh>
    <rPh sb="34" eb="37">
      <t>フクゴウカ</t>
    </rPh>
    <rPh sb="86" eb="87">
      <t>トウ</t>
    </rPh>
    <rPh sb="89" eb="93">
      <t>チョウジュミョウカ</t>
    </rPh>
    <rPh sb="116" eb="118">
      <t>チイキ</t>
    </rPh>
    <rPh sb="124" eb="126">
      <t>シセツ</t>
    </rPh>
    <phoneticPr fontId="1"/>
  </si>
  <si>
    <t>令和２年</t>
  </si>
  <si>
    <t>総人口は中長期的な減少が続き、人口ビジョンではR42年時点で、約10万人まで減少すると予想。少子高齢化による生産年齢人口割合の減少も今後20年にわたって続くことが見込まれる。</t>
  </si>
  <si>
    <t>令和４年</t>
  </si>
  <si>
    <t>【建築物系公共施設】
254施設、597棟、総延床面積約52.3万㎡
【インフラ系公共施設】
・道路　1,335,639ｍ　7,118,690㎡
・橋りょう　49,339㎡
・上水道　1,014,953ｍ
・下水道　746,350ｍ
・公園　185.97ｈａ</t>
  </si>
  <si>
    <t>（１）市の将来像を見据えた公共施設等のあり方
（２）人口規模や市民ニーズに合った公共施設等の配置・規模の最適化
（３）公共施設等の安全性と機能性の確保
（４）公共施設等の維持管理・更新費用の軽減</t>
  </si>
  <si>
    <t>計画期間である令和37年までの32年間での更新等に係る費用は約4，662億円で、平均すると年間約145．7億円かかる見込みである。</t>
  </si>
  <si>
    <t>総務省が推奨する更新費用資産ソフトでは、建築物系公共施設について、建築から30年で大規模改修、60年で更新することを前提として更新費用を試算している。一方、本計画に長寿命化の実施方針を定め、「定期的な点検や予防保全の観点から改修を計画的に実施することにより劣化の進行を遅らせ、施設の機能を長期間にわたり保持していくことで、維持管理・更新費用の縮減と平準化」を目指すこととしている。そこで、長寿命化の実施方針に基づき、建築から20年と60年で予防保全的な修繕、40年で大規模改修、80年で更新することを前提として、再度更新費用の試算をおこなった。</t>
  </si>
  <si>
    <t>建築物系公共施設について、建築から30年で大規模改修、60年で更新することを単純更新の見込みとした。長寿命化の実施方針に基づき、建築20年と60年で予防保全的な修繕、40年で大規模改修、80年で更新することとすると、32年間で更新費用額が1，204億円（年間37.6億）まで抑えることが試算された。</t>
  </si>
  <si>
    <t>全庁的な合意形成を図る機関として、下記の機関を設置。
・「公共施設等マネジメント推進本部」（正副市長、教育長、施設等所管部長で構成）
下部組織として、
・「専門部会」（部課長級職員等で構成）
・「作業部会」（担当職員等で構成）
を設置。</t>
  </si>
  <si>
    <t>民間活力の導入による効果が期待できる施設については、ＥＳＣＯ事業、ＰＰＰやＰＦＩの活用等を検討し、事業の効率化や市民サービスの向上を図る。</t>
  </si>
  <si>
    <t>損傷や故障の発生に伴い修繕を行う「事後保全」から、日常的・定期的な点検や診断により機能の低下の兆候を検出し、事前に使用不可能な状態を避けるために行う「予防保全」に転換し、計画的な保全を図る。今後も維持していく施設を対象として、法定点検と自主点検を組み合わせて実施することで、建築物や設備の機能維持を図る。</t>
  </si>
  <si>
    <t>民間事業者等との連携も視野に、コスト削減等の効率的な施設の運営や公共サービスの維持・向上を図る。
施設の更新にあたっては、ニーズや類似施設の立地状況等を検討し、適正規模を検討するとともに、集約化や複合化など効率的かつ適切な施設配置を目指す。</t>
  </si>
  <si>
    <t>建築物系・インフラ系公共施設共に、市民が常に安全かつ安心して利用できるよう、日常的な点検と適切な維持保全を行い、突発的な不具合による利用停止等の防止を図る。</t>
  </si>
  <si>
    <t>耐震化未実施の施設のうち、耐震化が必要で今後も継続して保有していく施設については、施設の老朽度合いや市民の利用ニーズを考慮の上、段階的に耐震化を推進する。</t>
  </si>
  <si>
    <t>点検の結果等を踏まえ計画的に改修することで劣化の進行を遅らせ、施設の機能を長期間にわたり保持することにより、維持管理・更新費用の抑制と平準化を目指す。</t>
  </si>
  <si>
    <t>ユニバーサルデザイン化を推進することとし、誰もが安全・安心な生活を送るため、公共施設等の改修・更新の際には、様々な利用者のニーズに柔軟に対応できるような整備に努める。</t>
  </si>
  <si>
    <t>公共施設等の改修・更新等にあたっては、省エネルギー改修の実施、再生可能エネルギー設備の導入促進等、脱炭素社会に向けた取組に努める。</t>
  </si>
  <si>
    <t>今後の人口動向や財政状況のほか、利用状況や運営状況、地理的条件など様々な視点からの検討を踏まえ、施設の統合や廃止を検討していく。</t>
  </si>
  <si>
    <t>延床面積に関する目標
平成28年から令和37年までの40年間に、建築物系公共施設の延床面積換算で42.2％削減</t>
  </si>
  <si>
    <t>・未利用財産の利活用による新たな財源の確保や財政負担の低減
・未利用財産の民間活力等の利活用によるまちの活性化</t>
  </si>
  <si>
    <t>無</t>
  </si>
  <si>
    <t>・Ｐ：上位・関連計画を踏まえ計画策定を行う
・Ｄ：点検・診断の実施及び結果の蓄積等による情報管理や、再編・再配置の実施方針の策定及び推進等
・Ｃ：データベースの活用等により定期的に評価・検証を行う
・Ａ：評価・検証の結果に応じた費用の削減や機能の更新、施設複合化等を実施</t>
  </si>
  <si>
    <t>建築物系公共施設を17の施設類型に、インフラ系公共施設を５の施設類型に分類し、それぞれ現状と課題、今後の方針等を示している。</t>
  </si>
  <si>
    <t>【H29年度】民営化：公設地方卸売市場
【H30年度】民間施設賃借：保健センター、用途廃止：小俣公民館南分館、林業振興センター
【R1年度】栃木県足利市庁舎賃借：水道庁舎、用途廃止：市民活動センター
【R2年度】複合化：生涯学習センター（公共施設等適正管理推進事業債）、民営化：名草キャンプ場、用途廃止：名草保育所、南幸楽荘
【R3年度】用途廃止：足利市民会館、農業研修センター、御厨テニスコート、さわらごハイム足利、河南消防署南分署
【R4年度】複合化：北郷小児童クラブ、用途廃止：大前保育所、田中町市営住宅、江川町市営住宅
【R5年度】用途廃止：大橋市営住宅
【R6年度】用途廃止：南小児童クラブ</t>
  </si>
  <si>
    <t>総人口は平成2度をピークに減少に転じており、2040年には約12万人まで減少する。
生産年齢人口（15～64歳）が大幅に減少し、少子高齢化がより進行する。</t>
    <rPh sb="42" eb="44">
      <t>セイサン</t>
    </rPh>
    <rPh sb="44" eb="46">
      <t>ネンレイ</t>
    </rPh>
    <rPh sb="46" eb="48">
      <t>ジンコウ</t>
    </rPh>
    <rPh sb="54" eb="55">
      <t>サイ</t>
    </rPh>
    <rPh sb="57" eb="59">
      <t>オオハバ</t>
    </rPh>
    <rPh sb="60" eb="62">
      <t>ゲンショウ</t>
    </rPh>
    <rPh sb="64" eb="66">
      <t>ショウシ</t>
    </rPh>
    <rPh sb="66" eb="69">
      <t>コウレイカ</t>
    </rPh>
    <rPh sb="72" eb="74">
      <t>シンコウ</t>
    </rPh>
    <phoneticPr fontId="1"/>
  </si>
  <si>
    <t>【公共施設】
H26：588,898.61㎡
【インフラ】
H26道路：2,323,855ｍ
H26橋梁：47,533㎡
H26下水：658,650ｍ
H26水道：1,142,927ｍ</t>
  </si>
  <si>
    <t>2040年には総人口が12万人まで減少するという見通しを踏まえ、公共施設の総延床面積を25％削減する。</t>
  </si>
  <si>
    <t>令和3年現在の公共施設等をすべて保有することを前提に、毎年かかる維持管理経費を除き、財団法人地域総合整備財団「公共施設等更新費用試算ソフト」を活用し、事業費ベースで更新費用（築後30年で大規模改修し60年で建て替え）を試算したところ、2054年までの40年間で2,667.6億円、年平均約66億円が必要となる。
　インフラ施設についても同様に各試算条件を元に算出したところ、2054年までの40年間で2,452億円、年平均約61億円が必要となる。</t>
  </si>
  <si>
    <t>施設の長寿命化を図り、施設の総量を削減することを前提に、毎年かかる維持管理経費を除き、総務省ソフトを活用し、事業費ベースで更新費用（築後35年で大規模改修し70年で建て替え。「廃止」及び「譲渡・民営化」する方針の施設は更新費用を0とする）を試算したところ、2054年までの40年間で約2,068億円、年平均約51億円が必要となる。</t>
  </si>
  <si>
    <t>現施設を全て更新する場合と長寿命化を図り総量の削減を図る場合とを比較した長寿命化対策の効果額は、2054年までで約598億円、年平均約17億円の削減となる。</t>
  </si>
  <si>
    <t>公共施設再編の所管課、施設の所管課、財政部門が連携し全庁的な公共施設の資産管理を行う。
また、全体調整を図る機関として栃木市公共施設適正配置計画推進会議を設置し、推進体制の強化を図る。</t>
    <rPh sb="0" eb="2">
      <t>コウキョウ</t>
    </rPh>
    <rPh sb="2" eb="4">
      <t>シセツ</t>
    </rPh>
    <rPh sb="4" eb="6">
      <t>サイヘン</t>
    </rPh>
    <rPh sb="7" eb="9">
      <t>ショカン</t>
    </rPh>
    <rPh sb="9" eb="10">
      <t>カ</t>
    </rPh>
    <rPh sb="11" eb="13">
      <t>シセツ</t>
    </rPh>
    <rPh sb="14" eb="16">
      <t>ショカン</t>
    </rPh>
    <rPh sb="16" eb="17">
      <t>カ</t>
    </rPh>
    <rPh sb="18" eb="20">
      <t>ザイセイ</t>
    </rPh>
    <rPh sb="20" eb="22">
      <t>ブモン</t>
    </rPh>
    <rPh sb="23" eb="25">
      <t>レンケイ</t>
    </rPh>
    <rPh sb="26" eb="28">
      <t>ゼンチョウ</t>
    </rPh>
    <rPh sb="28" eb="29">
      <t>テキ</t>
    </rPh>
    <rPh sb="30" eb="32">
      <t>コウキョウ</t>
    </rPh>
    <rPh sb="32" eb="34">
      <t>シセツ</t>
    </rPh>
    <rPh sb="35" eb="37">
      <t>シサン</t>
    </rPh>
    <rPh sb="37" eb="39">
      <t>カンリ</t>
    </rPh>
    <rPh sb="40" eb="41">
      <t>オコナ</t>
    </rPh>
    <rPh sb="47" eb="49">
      <t>ゼンタイ</t>
    </rPh>
    <rPh sb="49" eb="51">
      <t>チョウセイ</t>
    </rPh>
    <rPh sb="52" eb="53">
      <t>ハカ</t>
    </rPh>
    <rPh sb="54" eb="56">
      <t>キカン</t>
    </rPh>
    <rPh sb="59" eb="61">
      <t>トチギ</t>
    </rPh>
    <rPh sb="61" eb="62">
      <t>シ</t>
    </rPh>
    <rPh sb="62" eb="64">
      <t>コウキョウ</t>
    </rPh>
    <rPh sb="64" eb="66">
      <t>シセツ</t>
    </rPh>
    <rPh sb="66" eb="68">
      <t>テキセイ</t>
    </rPh>
    <rPh sb="68" eb="70">
      <t>ハイチ</t>
    </rPh>
    <rPh sb="70" eb="74">
      <t>ケイカクスイシン</t>
    </rPh>
    <rPh sb="74" eb="76">
      <t>カイギ</t>
    </rPh>
    <rPh sb="77" eb="79">
      <t>セッチ</t>
    </rPh>
    <rPh sb="81" eb="83">
      <t>スイシン</t>
    </rPh>
    <rPh sb="83" eb="85">
      <t>タイセイ</t>
    </rPh>
    <rPh sb="86" eb="88">
      <t>キョウカ</t>
    </rPh>
    <rPh sb="89" eb="90">
      <t>ハカ</t>
    </rPh>
    <phoneticPr fontId="1"/>
  </si>
  <si>
    <t>PPPやPFIの導入により民間企業の資金やノウハウを活用し、事業の効率化や市民サービスの充実を図るための体制構築を目指す。</t>
  </si>
  <si>
    <t>特殊建築物等については、建築基準法の規定による定期点検の実施と結果の活用、それ以外の建築物については、職員により日常的に管理等を行い、定期的・計画的に点検・診断等を実施し、その結果を踏まえて適切な対応を行うことで、施設の劣化を未然に防ぐ。
また、点検・診断等の履歴を集積・蓄積し、計画の見直しに反映、計画の充実を図るとともに、維持管理や更新等を含む老朽化対策に活かす。</t>
    <rPh sb="5" eb="6">
      <t>トウ</t>
    </rPh>
    <phoneticPr fontId="1"/>
  </si>
  <si>
    <t>従来の事後保全型維持管理から予防保全型維持管理の考え方を取り入れた定期的な施設の維持管理に切り替えることで、補修等の突発的なコスト発生を抑え、ライフサイクルコストの軽減・平準化を図る。</t>
    <rPh sb="0" eb="2">
      <t>ジュウライ</t>
    </rPh>
    <rPh sb="3" eb="5">
      <t>ジゴ</t>
    </rPh>
    <rPh sb="5" eb="8">
      <t>ホゼンガタ</t>
    </rPh>
    <rPh sb="8" eb="10">
      <t>イジ</t>
    </rPh>
    <rPh sb="10" eb="12">
      <t>カンリ</t>
    </rPh>
    <rPh sb="14" eb="16">
      <t>ヨボウ</t>
    </rPh>
    <rPh sb="16" eb="19">
      <t>ホゼンガタ</t>
    </rPh>
    <rPh sb="19" eb="21">
      <t>イジ</t>
    </rPh>
    <rPh sb="21" eb="23">
      <t>カンリ</t>
    </rPh>
    <rPh sb="24" eb="25">
      <t>カンガ</t>
    </rPh>
    <rPh sb="26" eb="27">
      <t>カタ</t>
    </rPh>
    <rPh sb="28" eb="29">
      <t>ト</t>
    </rPh>
    <rPh sb="30" eb="31">
      <t>イ</t>
    </rPh>
    <rPh sb="33" eb="36">
      <t>テイキテキ</t>
    </rPh>
    <rPh sb="37" eb="39">
      <t>シセツ</t>
    </rPh>
    <rPh sb="40" eb="42">
      <t>イジ</t>
    </rPh>
    <rPh sb="42" eb="44">
      <t>カンリ</t>
    </rPh>
    <rPh sb="45" eb="46">
      <t>キ</t>
    </rPh>
    <rPh sb="47" eb="48">
      <t>カ</t>
    </rPh>
    <rPh sb="54" eb="56">
      <t>ホシュウ</t>
    </rPh>
    <rPh sb="56" eb="57">
      <t>トウ</t>
    </rPh>
    <rPh sb="58" eb="61">
      <t>トッパツテキ</t>
    </rPh>
    <rPh sb="65" eb="67">
      <t>ハッセイ</t>
    </rPh>
    <rPh sb="68" eb="69">
      <t>オサ</t>
    </rPh>
    <rPh sb="82" eb="84">
      <t>ケイゲン</t>
    </rPh>
    <rPh sb="85" eb="88">
      <t>ヘイジュンカ</t>
    </rPh>
    <rPh sb="89" eb="90">
      <t>ハカ</t>
    </rPh>
    <phoneticPr fontId="1"/>
  </si>
  <si>
    <t>点検・診断等により高度の危険性が認められた公共施設等については、早急に安全確保のための対策を実施する。
老朽化とうにより供用を停止し、かつその後も利用見込みのない公共施設等については、侵入防止等の措置を行い、早期に除去する。
不特定多数の市民が利用する、もしくは地区の拠点となる公共施設等を中心に、災害時の拠点施設としての機能を含めた安全性の確保を推進する。</t>
  </si>
  <si>
    <t>長期的な利用を予定している公共建築物は、耐震化が実施されている。耐震性が確保されていない公共建築物については、除去を進める。
インフラ資産については、耐震化が実施されていないものに優先順位をつけ、順次耐震改修を実施する。</t>
  </si>
  <si>
    <t>今後とも活用していく公共施設については、定期的な点検・診断を実施し、計画的な維持管理・修繕を徹底し、長寿命化を推進することにより、長期にわたる安全・安心な市民サービスの提供に努めるとともに、財政負担の軽減と平準化を図る。</t>
    <rPh sb="40" eb="42">
      <t>カンリ</t>
    </rPh>
    <rPh sb="43" eb="45">
      <t>シュウゼン</t>
    </rPh>
    <phoneticPr fontId="1"/>
  </si>
  <si>
    <t>国や県の計画等におけるユニバーサルデザインの街づくりの考え方を踏まえ、公共施設等の計画的な改修等によるユニバーサルデザイン化を推進する。</t>
  </si>
  <si>
    <t>環境施策所管課等と連携し、「地域脱炭素に向けた改正地球温暖化対策推進法」に係る地方公共団体実行計画との整合性を図りながら、必要な脱炭素化事業に取り組んでいく。</t>
  </si>
  <si>
    <t>合併により、利用圏域の広い同機能の施設が市内に重複して配置されているため、市全体の公共施設等の配置状況、利用状況、老朽化度等を考慮して、統廃合を検討、実施する。
インフラ資産については、個別施設計画を策定し、可能なものについては統廃合を進める。</t>
    <rPh sb="0" eb="2">
      <t>ガッペイ</t>
    </rPh>
    <rPh sb="6" eb="8">
      <t>リヨウ</t>
    </rPh>
    <rPh sb="8" eb="10">
      <t>ケンイキ</t>
    </rPh>
    <rPh sb="11" eb="12">
      <t>ヒロ</t>
    </rPh>
    <rPh sb="13" eb="14">
      <t>ドウ</t>
    </rPh>
    <rPh sb="14" eb="16">
      <t>キノウ</t>
    </rPh>
    <rPh sb="17" eb="19">
      <t>シセツ</t>
    </rPh>
    <rPh sb="20" eb="22">
      <t>シナイ</t>
    </rPh>
    <rPh sb="23" eb="25">
      <t>チョウフク</t>
    </rPh>
    <rPh sb="27" eb="29">
      <t>ハイチ</t>
    </rPh>
    <rPh sb="37" eb="38">
      <t>シ</t>
    </rPh>
    <rPh sb="38" eb="40">
      <t>ゼンタイ</t>
    </rPh>
    <rPh sb="41" eb="45">
      <t>コウキョウシセツ</t>
    </rPh>
    <rPh sb="45" eb="46">
      <t>トウ</t>
    </rPh>
    <rPh sb="47" eb="49">
      <t>ハイチ</t>
    </rPh>
    <rPh sb="49" eb="51">
      <t>ジョウキョウ</t>
    </rPh>
    <rPh sb="52" eb="54">
      <t>リヨウ</t>
    </rPh>
    <rPh sb="54" eb="56">
      <t>ジョウキョウ</t>
    </rPh>
    <rPh sb="57" eb="60">
      <t>ロウキュウカ</t>
    </rPh>
    <rPh sb="60" eb="61">
      <t>ド</t>
    </rPh>
    <rPh sb="61" eb="62">
      <t>トウ</t>
    </rPh>
    <rPh sb="63" eb="65">
      <t>コウリョ</t>
    </rPh>
    <rPh sb="68" eb="71">
      <t>トウハイゴウ</t>
    </rPh>
    <rPh sb="72" eb="74">
      <t>ケントウ</t>
    </rPh>
    <rPh sb="75" eb="77">
      <t>ジッシ</t>
    </rPh>
    <rPh sb="85" eb="87">
      <t>シサン</t>
    </rPh>
    <rPh sb="93" eb="95">
      <t>コベツ</t>
    </rPh>
    <rPh sb="95" eb="97">
      <t>シセツ</t>
    </rPh>
    <rPh sb="97" eb="99">
      <t>ケイカク</t>
    </rPh>
    <rPh sb="100" eb="102">
      <t>サクテイ</t>
    </rPh>
    <rPh sb="104" eb="106">
      <t>カノウ</t>
    </rPh>
    <rPh sb="114" eb="117">
      <t>トウハイゴウ</t>
    </rPh>
    <rPh sb="118" eb="119">
      <t>スス</t>
    </rPh>
    <phoneticPr fontId="1"/>
  </si>
  <si>
    <t>【公共施設】
30年後の総延床面積をH26.4と比較して25％縮減
【インフラ】
市民生活における重要性および施設種別ごとの特性を考慮し、中長期的な経営視点に基づくそれぞれの整備計画等に則した総量の適正化。</t>
    <rPh sb="42" eb="44">
      <t>シミン</t>
    </rPh>
    <rPh sb="44" eb="46">
      <t>セイカツ</t>
    </rPh>
    <rPh sb="50" eb="53">
      <t>ジュウヨウセイ</t>
    </rPh>
    <rPh sb="56" eb="58">
      <t>シセツ</t>
    </rPh>
    <rPh sb="58" eb="60">
      <t>シュベツ</t>
    </rPh>
    <rPh sb="63" eb="65">
      <t>トクセイ</t>
    </rPh>
    <rPh sb="66" eb="68">
      <t>コウリョ</t>
    </rPh>
    <rPh sb="70" eb="74">
      <t>チュウチョウキテキ</t>
    </rPh>
    <rPh sb="75" eb="77">
      <t>ケイエイ</t>
    </rPh>
    <rPh sb="77" eb="79">
      <t>シテン</t>
    </rPh>
    <rPh sb="80" eb="81">
      <t>モト</t>
    </rPh>
    <rPh sb="88" eb="90">
      <t>セイビ</t>
    </rPh>
    <rPh sb="90" eb="92">
      <t>ケイカク</t>
    </rPh>
    <rPh sb="92" eb="93">
      <t>トウ</t>
    </rPh>
    <rPh sb="94" eb="95">
      <t>ソク</t>
    </rPh>
    <rPh sb="97" eb="99">
      <t>ソウリョウ</t>
    </rPh>
    <rPh sb="100" eb="103">
      <t>テキセイカ</t>
    </rPh>
    <phoneticPr fontId="1"/>
  </si>
  <si>
    <t>固定資産台帳が整備され、市有財産の情報把握が可能であることから、この情報を活用し、市有財産の計画的・効果的な管理を行う。</t>
  </si>
  <si>
    <t>用途廃止した資産や売却可能資産等については、早急に活用や処分の方向性を検討し、効率的な運用や売却等に努める。</t>
  </si>
  <si>
    <t>ＰＤＣＡサイクルに沿って、取組の進捗状況や効果の検証、改善策の検討などを踏まえ、各計画の策定や見直しのタイミングに合わせて、必要な見直しを行う。</t>
  </si>
  <si>
    <t>公共建築物、学校教育施設、インフラ資産（道路・橋梁、公園、上水道施設、下水道施設）の施設類型ごとに基本的な方針を設定している。</t>
  </si>
  <si>
    <t>公共施設等適正管理推進事業債を活用し、
・認定西方なかよしこども園の改修
・消防団機械器具置場の解体
・岩舟文化会館の改修（統廃合)
を実施。</t>
  </si>
  <si>
    <t>・平成27年12月に策定した「佐野市人口ビジョン」による。
※2040年に100,000人を下回り、2060年には85,000人程度まで減少</t>
  </si>
  <si>
    <t>・一般道路　1,146,062ｍ　6,372,757㎡
・自転車歩行者道　6,488ｍ　20,457㎡
・橋りょう　7,209ｍ　42,826㎡
・導水管　17,158ｍ
・送水管　20,756ｍ
・配水管　784,700ｍ
・下水道管きょ　485,939ｍ
・林道　63,194ｍ　255,224㎡
・公共施設　487,852.91㎡</t>
  </si>
  <si>
    <t>・少子高齢化の急激な進行及び人口減少によるニーズの変化
・市有施設の老朽化
・市有施設の更新費用の増大
・合併に伴う市有施設の重複
・市有施設等にかけられる財源の限界</t>
    <rPh sb="1" eb="3">
      <t>ショウシ</t>
    </rPh>
    <rPh sb="3" eb="6">
      <t>コウレイカ</t>
    </rPh>
    <rPh sb="7" eb="9">
      <t>キュウゲキ</t>
    </rPh>
    <rPh sb="10" eb="12">
      <t>シンコウ</t>
    </rPh>
    <rPh sb="12" eb="13">
      <t>オヨ</t>
    </rPh>
    <rPh sb="14" eb="16">
      <t>ジンコウ</t>
    </rPh>
    <rPh sb="16" eb="18">
      <t>ゲンショウ</t>
    </rPh>
    <rPh sb="25" eb="27">
      <t>ヘンカ</t>
    </rPh>
    <rPh sb="29" eb="31">
      <t>シユウ</t>
    </rPh>
    <rPh sb="31" eb="33">
      <t>シセツ</t>
    </rPh>
    <rPh sb="34" eb="37">
      <t>ロウキュウカ</t>
    </rPh>
    <rPh sb="39" eb="41">
      <t>シユウ</t>
    </rPh>
    <rPh sb="41" eb="43">
      <t>シセツ</t>
    </rPh>
    <rPh sb="44" eb="46">
      <t>コウシン</t>
    </rPh>
    <rPh sb="46" eb="48">
      <t>ヒヨウ</t>
    </rPh>
    <rPh sb="49" eb="51">
      <t>ゾウダイ</t>
    </rPh>
    <rPh sb="53" eb="55">
      <t>ガッペイ</t>
    </rPh>
    <rPh sb="56" eb="57">
      <t>トモナ</t>
    </rPh>
    <rPh sb="58" eb="60">
      <t>シユウ</t>
    </rPh>
    <rPh sb="60" eb="62">
      <t>シセツ</t>
    </rPh>
    <rPh sb="63" eb="65">
      <t>ジュウフク</t>
    </rPh>
    <rPh sb="67" eb="69">
      <t>シユウ</t>
    </rPh>
    <rPh sb="69" eb="71">
      <t>シセツ</t>
    </rPh>
    <rPh sb="71" eb="72">
      <t>トウ</t>
    </rPh>
    <rPh sb="78" eb="80">
      <t>ザイゲン</t>
    </rPh>
    <rPh sb="81" eb="83">
      <t>ゲンカイ</t>
    </rPh>
    <phoneticPr fontId="5"/>
  </si>
  <si>
    <t>・令和４年度から令和１３年度の１０年間について、長寿命化対策等反映前と長寿命化対策等反映後の経費見込みを算出し、それを比較することにより個別施設計画等による取組の効果額を推計します。
（１）経費の算定方法
　①維持管理・修繕経費
　　長寿命化対策等反映前は、対象施設の維持管理等経費について決算を基に計上しています。長寿命化対策等反映後は、前記試算結果から廃止済施設の維持管理等経費を除いたものを計上しています。なお、インフラ施設に関しては、新設、廃止ともに微少であることから同額を計上しています。
　②改修・更新等経費
　　長寿命化対策等反映前は、一般財団法人地域総合整備財団の公共施設等更新費用試算ソフトにより、大規模改修及び建替の費用を算出しました。長寿命化対策等反映後には、前記試算結果に各施設の個別施設計画等による更新費等見込みを加味したものを計上しています。</t>
  </si>
  <si>
    <t>（２）経費見込み
　長寿命化対策等により、１０年間で約５００億円の経費削減が見込まれます。主な要因は、施設廃止に伴う建築物の維持管理・修繕経費の減少、上下水道施設の改修・更新等経費の減少です。また、建築物の改修・更新等経費については、長寿命化対策や施設の縮減が進むものの、個別施設計画に基づく学校の更新等により、全体的に増加が見込まれます。</t>
  </si>
  <si>
    <t>・一元的に進捗管理を行うための担当組織を設置し、施設所管課と連携して推進する。</t>
  </si>
  <si>
    <t>・PPP/PFIなど、民間活力を活用し、行政サービスを維持、・向上させつつ、改修・更新コスト及び管理運営コストを縮減する。</t>
  </si>
  <si>
    <t xml:space="preserve">・劣化の進んだ市有施設等の補修（事後保全）を行うのではなく、劣化が進む前に計画的に点検や劣化診断（予防保全）を行うことで施設の長寿命化を図り、ライフサイクルコストを縮減していきます。また、点検・診断等の履歴を集積・蓄積することで、老朽化対策等に活用していきます。
・法令に定めるもののほか、日常点検を市民に担っていただくなど、市民との協働による点検・診断等の実施を目指します。
</t>
  </si>
  <si>
    <t>・市有施設等の計画的な点検や劣化診断を通じた維持管理、修繕を行うことで、トータルコストの縮減・平準化を図ります。
・施設の重要度や劣化状況に応じて長期的な視点で優先度をつけて、計画的に改修・更新します。
・地元町会へのコミュニティ施設の譲渡や地域団体への指定管理者制度の導入を進めるなど、市民主体の維持管理を進めていきます。
・維持管理を行っていくための財源を捻出するため、受益者負担の見直しを行っていきます。
・統一的に維持管理や修繕に関する情報を蓄積していくことで、維持管理上の課題を適時に把握するとともに、今後の修繕に関する計画を立てるのに役立てます。
・市有施設適正配置計画策定後、今後も維持していく市有施設について、中長期的修繕計画を策定します。
・市有施設の管理運営にあたっては、ＰＰＰ／ＰＦＩの積極的な活用を推進します。また、市民ニーズの変化に柔軟に対応していくことを可能とするため、用途変更しやすい簡素な施設設計を行うなどの工夫をしていきます。
・新しい技術や考え方を積極的に取り入れ、維持管理・修繕・更新等を合理的に進めていきます。</t>
  </si>
  <si>
    <t>・点検・診断等の結果、危険性が高いと認められた市有施設等については、リスク評価を行い、危険の除去により安全の確保を行います。
・安全の確保にあたっては、多数の市民の利用がある施設であるかどうかなどの視点から、対応の優先度を決定します。
・老朽化等により供用廃止され、かつ今後とも利用見込みのない市有施設等については、取壊し等を視野に入れた安全の確保を行います。</t>
  </si>
  <si>
    <t>・特定既存耐震不適格建築物については、随時耐震補強を実施してきましたが、耐震化が完了していない建物については、今後も、耐震化を推進していきます。
・橋りょう、上下水道をはじめとするインフラ施設についても耐震化の検討を進めていきます。</t>
  </si>
  <si>
    <t>・劣化が進む前に計画的に点検や劣化診断（予防保全）を行うことで、施設の長寿命化を図ります。
・市有施設等の耐用年数到来年度（市有施設等の更新の対応時期）を把握し、他施設と複合化することが可能な施設については必要な長寿命化を実施していきます。
・施設によっては、既に策定されている計画に基づき、長寿命化を図ります。
例　佐野市公営住宅等長寿命化計画、佐野市下水道管路施設長寿命化計画　等</t>
  </si>
  <si>
    <t>・市有施設の改修や更新にあたっては、市民ニーズや関係法令等を踏まえ、障がいの有無、年齢、性別、人種等にかかわらず、多様な人々が利用しやすいよう、ユニバーサルデザイン化を推進していきます。</t>
  </si>
  <si>
    <t>・市有施設等の新規整備や改修において、太陽光発電やＬＥＤ照明等を積極的に導入することにより脱炭素化の取組を進め、地球温暖化対策にも配慮します。</t>
  </si>
  <si>
    <t>・市有施設の利用状況や老朽化の状況等を踏まえ、複合化等による機能維持を図りながら施設総量の縮減を目指します。また、インフラ施設は、施設の安全管理に努め、更新年数の延長を図り、更新費用を縮減します。</t>
  </si>
  <si>
    <t>【公共施設】
総延床面積の25％を縮減する。</t>
  </si>
  <si>
    <t>・市有施設の縮減は、単に施設を廃止や取壊しするだけでなく、民間や地域へ譲渡するなど、地域活性化に向けて可能な限り施設の有効活用に努める。</t>
  </si>
  <si>
    <t>・近隣市との広域連携を一層進めていき、広域の観点から必要な市有施設等の保有量を明確にします。また、近隣市だけでなく国や県の施設に関する情報収集を行い、施設の共同設置や相互利用により、財政負担の軽減を図ります。</t>
  </si>
  <si>
    <t>・計画が実情とかけ離れたものにならないよう、資産管理ステム等で施設情報を一元管理し、計画の進捗状況や社会環境の変化等に応じて計画の見直しを行う。</t>
  </si>
  <si>
    <t>・市有施設適正配置計画において、施設評価の判定フローによる評価結果から各施設の方向性グループを示し、施設類型別の基本方針を定めました。</t>
  </si>
  <si>
    <t xml:space="preserve">・公共施設等総合管理計画の推進のため、各施設の方向性を明らかにした横断的な計画として「佐野市市有施設適正配置計画」をＨ30.3に策定し、適正な施設配置の実現に向けて取り組んでいる。
・学校跡地、市民病院等の民間売却
・生活改善センター等の町会譲渡
・用途廃止済施設の解体　等
・令和6年度末時点の実績
　縮減延床面積　43,707.79㎡
</t>
    <rPh sb="137" eb="138">
      <t>ナド</t>
    </rPh>
    <rPh sb="141" eb="143">
      <t>レイワ</t>
    </rPh>
    <rPh sb="144" eb="145">
      <t>ネン</t>
    </rPh>
    <rPh sb="145" eb="146">
      <t>ド</t>
    </rPh>
    <rPh sb="146" eb="147">
      <t>マツ</t>
    </rPh>
    <rPh sb="147" eb="149">
      <t>ジテン</t>
    </rPh>
    <rPh sb="150" eb="152">
      <t>ジッセキ</t>
    </rPh>
    <rPh sb="154" eb="157">
      <t>シュクゲンノ</t>
    </rPh>
    <rPh sb="157" eb="160">
      <t>ユカメンセキ</t>
    </rPh>
    <phoneticPr fontId="5"/>
  </si>
  <si>
    <t>・総人口はH22からR7まで約10,000人減。令和27年には約68,000人となる見込み。
・高齢化率は上昇（R27年時点で40％超の見込み）。</t>
    <rPh sb="24" eb="26">
      <t>レイワ</t>
    </rPh>
    <rPh sb="66" eb="67">
      <t>チョウ</t>
    </rPh>
    <phoneticPr fontId="3"/>
  </si>
  <si>
    <t>令和2年</t>
    <rPh sb="0" eb="2">
      <t>レイワ</t>
    </rPh>
    <rPh sb="3" eb="4">
      <t>ネン</t>
    </rPh>
    <phoneticPr fontId="3"/>
  </si>
  <si>
    <t>【公共施設】
R2：約42万㎡
（上下水道施設を含むと約43.5万㎡）
【インフラ】
道路：186路線・延長246,124ｍ（H28）
橋梁：289橋
水道施設：15施設・3,607㎡
下水道施設：10施設・12,042㎡</t>
    <rPh sb="1" eb="3">
      <t>コウキョウ</t>
    </rPh>
    <rPh sb="3" eb="5">
      <t>シセツ</t>
    </rPh>
    <rPh sb="10" eb="11">
      <t>ヤク</t>
    </rPh>
    <rPh sb="13" eb="14">
      <t>マン</t>
    </rPh>
    <rPh sb="17" eb="19">
      <t>ジョウゲ</t>
    </rPh>
    <rPh sb="19" eb="21">
      <t>スイドウ</t>
    </rPh>
    <rPh sb="21" eb="23">
      <t>シセツ</t>
    </rPh>
    <rPh sb="24" eb="25">
      <t>フク</t>
    </rPh>
    <rPh sb="27" eb="28">
      <t>ヤク</t>
    </rPh>
    <rPh sb="32" eb="33">
      <t>マン</t>
    </rPh>
    <rPh sb="43" eb="45">
      <t>ドウロ</t>
    </rPh>
    <rPh sb="49" eb="51">
      <t>ロセン</t>
    </rPh>
    <rPh sb="52" eb="54">
      <t>エンチョウ</t>
    </rPh>
    <rPh sb="68" eb="70">
      <t>キョウリョウ</t>
    </rPh>
    <rPh sb="74" eb="75">
      <t>ハシ</t>
    </rPh>
    <rPh sb="76" eb="78">
      <t>スイドウ</t>
    </rPh>
    <rPh sb="78" eb="80">
      <t>シセツ</t>
    </rPh>
    <rPh sb="83" eb="85">
      <t>シセツ</t>
    </rPh>
    <rPh sb="93" eb="96">
      <t>ゲスイドウ</t>
    </rPh>
    <rPh sb="96" eb="98">
      <t>シセツ</t>
    </rPh>
    <rPh sb="101" eb="103">
      <t>シセツ</t>
    </rPh>
    <phoneticPr fontId="3"/>
  </si>
  <si>
    <t>人口減少と少子高齢化により生産年齢人口が減少し、市税収入の減少により財政状況が厳しくなることが見込まれ、公共施設の老朽化による建替えや大規模修繕等の更新に必要な財源が大きく不足することが見込まれる。</t>
    <rPh sb="0" eb="2">
      <t>ジンコウ</t>
    </rPh>
    <rPh sb="2" eb="4">
      <t>ゲンショウ</t>
    </rPh>
    <rPh sb="5" eb="7">
      <t>ショウシ</t>
    </rPh>
    <rPh sb="7" eb="10">
      <t>コウレイカ</t>
    </rPh>
    <rPh sb="13" eb="15">
      <t>セイサン</t>
    </rPh>
    <rPh sb="15" eb="17">
      <t>ネンレイ</t>
    </rPh>
    <rPh sb="17" eb="19">
      <t>ジンコウ</t>
    </rPh>
    <rPh sb="20" eb="22">
      <t>ゲンショウ</t>
    </rPh>
    <rPh sb="24" eb="25">
      <t>シ</t>
    </rPh>
    <rPh sb="25" eb="26">
      <t>ゼイ</t>
    </rPh>
    <rPh sb="26" eb="28">
      <t>シュウニュウ</t>
    </rPh>
    <rPh sb="29" eb="31">
      <t>ゲンショウ</t>
    </rPh>
    <rPh sb="34" eb="36">
      <t>ザイセイ</t>
    </rPh>
    <rPh sb="36" eb="38">
      <t>ジョウキョウ</t>
    </rPh>
    <rPh sb="39" eb="40">
      <t>キビ</t>
    </rPh>
    <rPh sb="47" eb="49">
      <t>ミコ</t>
    </rPh>
    <rPh sb="52" eb="54">
      <t>コウキョウ</t>
    </rPh>
    <rPh sb="54" eb="56">
      <t>シセツ</t>
    </rPh>
    <rPh sb="57" eb="60">
      <t>ロウキュウカ</t>
    </rPh>
    <rPh sb="63" eb="65">
      <t>タテカ</t>
    </rPh>
    <rPh sb="67" eb="70">
      <t>ダイキボ</t>
    </rPh>
    <rPh sb="70" eb="72">
      <t>シュウゼン</t>
    </rPh>
    <rPh sb="72" eb="73">
      <t>トウ</t>
    </rPh>
    <rPh sb="74" eb="76">
      <t>コウシン</t>
    </rPh>
    <rPh sb="77" eb="79">
      <t>ヒツヨウ</t>
    </rPh>
    <rPh sb="80" eb="82">
      <t>ザイゲン</t>
    </rPh>
    <rPh sb="83" eb="84">
      <t>オオ</t>
    </rPh>
    <rPh sb="86" eb="88">
      <t>フソク</t>
    </rPh>
    <rPh sb="93" eb="95">
      <t>ミコ</t>
    </rPh>
    <phoneticPr fontId="3"/>
  </si>
  <si>
    <t>有</t>
    <rPh sb="0" eb="1">
      <t>ア</t>
    </rPh>
    <phoneticPr fontId="12"/>
  </si>
  <si>
    <t>更新サイクルについてはＲＣ造及びＳＲＣ造、Ｓ造は30年で大規模改修、60年で建替えとし、木造等その他の構造については40年で建替え。</t>
  </si>
  <si>
    <t>長寿命化の方向性が示されているものは大規模改修や建替えを5年延伸し、建替えについては面積を10％減する。</t>
  </si>
  <si>
    <t>学校教育系施設や市営住宅などの施設分類において効果が見られるが、環境系施設は、粗大ごみ処理施設の大規模な設備改修工事が計画されているため、費用が増加。</t>
  </si>
  <si>
    <t>資産の管理と活用の所管を位置づけ、行政改革推進本部会議にて、全庁横断的に施設の維持管理や機能等について検討を行う。</t>
    <rPh sb="39" eb="41">
      <t>イジ</t>
    </rPh>
    <rPh sb="41" eb="43">
      <t>カンリ</t>
    </rPh>
    <rPh sb="44" eb="46">
      <t>キノウ</t>
    </rPh>
    <phoneticPr fontId="3"/>
  </si>
  <si>
    <t>全ての施設について、PPP/PFIや指定管理者制度など、民間活力の導入の検討を進める。鹿沼市PPP/PFI手法導入優先的規定に基づき、効率的かつ効果的な施設の整備や運営、行政サービスの提供に努める。</t>
  </si>
  <si>
    <t xml:space="preserve">・簡易点検マニュアル等による施設点検。
</t>
  </si>
  <si>
    <t>①施設の総量の抑制
②「施設の維持」から「機能の維持」へ
③施設分類別に検討し、市民と議論しながら計画を推進
④地域単位で機能を維持した施設の適正化を検討
⑤PPP/PFI、指定管理、民間提案制度等の民間活力の導入</t>
    <rPh sb="1" eb="3">
      <t>シセツ</t>
    </rPh>
    <rPh sb="4" eb="6">
      <t>ソウリョウ</t>
    </rPh>
    <rPh sb="7" eb="9">
      <t>ヨクセイ</t>
    </rPh>
    <rPh sb="12" eb="14">
      <t>シセツ</t>
    </rPh>
    <rPh sb="15" eb="17">
      <t>イジ</t>
    </rPh>
    <rPh sb="21" eb="23">
      <t>キノウ</t>
    </rPh>
    <rPh sb="24" eb="26">
      <t>イジ</t>
    </rPh>
    <rPh sb="30" eb="32">
      <t>シセツ</t>
    </rPh>
    <rPh sb="32" eb="34">
      <t>ブンルイ</t>
    </rPh>
    <rPh sb="34" eb="35">
      <t>ベツ</t>
    </rPh>
    <rPh sb="36" eb="38">
      <t>ケントウ</t>
    </rPh>
    <rPh sb="49" eb="51">
      <t>ケイカク</t>
    </rPh>
    <rPh sb="52" eb="54">
      <t>スイシン</t>
    </rPh>
    <rPh sb="56" eb="58">
      <t>チイキ</t>
    </rPh>
    <rPh sb="58" eb="60">
      <t>タンイ</t>
    </rPh>
    <rPh sb="61" eb="63">
      <t>キノウ</t>
    </rPh>
    <rPh sb="64" eb="66">
      <t>イジ</t>
    </rPh>
    <rPh sb="68" eb="70">
      <t>シセツ</t>
    </rPh>
    <rPh sb="71" eb="74">
      <t>テキセイカ</t>
    </rPh>
    <rPh sb="75" eb="77">
      <t>ケントウ</t>
    </rPh>
    <rPh sb="87" eb="89">
      <t>シテイ</t>
    </rPh>
    <rPh sb="89" eb="91">
      <t>カンリ</t>
    </rPh>
    <rPh sb="92" eb="94">
      <t>ミンカン</t>
    </rPh>
    <rPh sb="94" eb="96">
      <t>テイアン</t>
    </rPh>
    <rPh sb="96" eb="98">
      <t>セイド</t>
    </rPh>
    <rPh sb="98" eb="99">
      <t>ナド</t>
    </rPh>
    <rPh sb="100" eb="102">
      <t>ミンカン</t>
    </rPh>
    <rPh sb="102" eb="104">
      <t>カツリョク</t>
    </rPh>
    <rPh sb="105" eb="107">
      <t>ドウニュウ</t>
    </rPh>
    <phoneticPr fontId="3"/>
  </si>
  <si>
    <t>・点検・診断等によって危険性が認められた施設については、早急に対策を行い、施設を安全な状態で維持することに努める。
・防災拠点かどうかや、多数の利用があるか等の視点から対策の優先度を検討。
・維持が困難な施設は、安全確保の観点から早期廃止等適切な措置をとる。</t>
  </si>
  <si>
    <t>・鹿沼市建築物耐震改修促進計画に基づき、耐震改修未実施施設の耐震化を進める。</t>
  </si>
  <si>
    <t>・インフラ施設を含め、施設の個別施設計画等に基づき長寿命化を推進。
・早期の健全度把握と予防的な修繕、省エネルギー化等によりライフサイクルコスト縮減を図る。</t>
    <rPh sb="5" eb="7">
      <t>シセツ</t>
    </rPh>
    <rPh sb="8" eb="9">
      <t>フク</t>
    </rPh>
    <rPh sb="11" eb="13">
      <t>シセツ</t>
    </rPh>
    <rPh sb="14" eb="16">
      <t>コベツ</t>
    </rPh>
    <rPh sb="16" eb="18">
      <t>シセツ</t>
    </rPh>
    <rPh sb="18" eb="20">
      <t>ケイカク</t>
    </rPh>
    <rPh sb="20" eb="21">
      <t>ナド</t>
    </rPh>
    <rPh sb="22" eb="23">
      <t>モト</t>
    </rPh>
    <rPh sb="25" eb="29">
      <t>チョウジュミョウカ</t>
    </rPh>
    <rPh sb="30" eb="32">
      <t>スイシン</t>
    </rPh>
    <rPh sb="35" eb="37">
      <t>ソウキ</t>
    </rPh>
    <rPh sb="38" eb="40">
      <t>ケンゼン</t>
    </rPh>
    <rPh sb="40" eb="41">
      <t>ド</t>
    </rPh>
    <rPh sb="41" eb="43">
      <t>ハアク</t>
    </rPh>
    <rPh sb="44" eb="47">
      <t>ヨボウテキ</t>
    </rPh>
    <rPh sb="48" eb="50">
      <t>シュウゼン</t>
    </rPh>
    <rPh sb="51" eb="52">
      <t>ショウ</t>
    </rPh>
    <rPh sb="57" eb="58">
      <t>カ</t>
    </rPh>
    <rPh sb="58" eb="59">
      <t>ナド</t>
    </rPh>
    <rPh sb="72" eb="74">
      <t>シュクゲン</t>
    </rPh>
    <rPh sb="75" eb="76">
      <t>ハカ</t>
    </rPh>
    <phoneticPr fontId="3"/>
  </si>
  <si>
    <t>・施設の修繕や更新等が必要となった際、ユニバーサルデザイン化に努める。</t>
  </si>
  <si>
    <t>・施設の更新や建設にあたっては、省エネルギー化や再生可能エネルギーの導入等の地球温暖化対策に努め、「鹿沼市気候非常事態宣言」に基づく脱炭素化の取組を推進。</t>
    <rPh sb="1" eb="3">
      <t>シセツ</t>
    </rPh>
    <rPh sb="4" eb="6">
      <t>コウシン</t>
    </rPh>
    <rPh sb="7" eb="9">
      <t>ケンセツ</t>
    </rPh>
    <rPh sb="16" eb="17">
      <t>ショウ</t>
    </rPh>
    <rPh sb="22" eb="23">
      <t>カ</t>
    </rPh>
    <rPh sb="24" eb="28">
      <t>サイセイカノウ</t>
    </rPh>
    <rPh sb="34" eb="36">
      <t>ドウニュウ</t>
    </rPh>
    <rPh sb="36" eb="37">
      <t>ナド</t>
    </rPh>
    <rPh sb="38" eb="40">
      <t>チキュウ</t>
    </rPh>
    <rPh sb="40" eb="43">
      <t>オンダンカ</t>
    </rPh>
    <rPh sb="43" eb="45">
      <t>タイサク</t>
    </rPh>
    <rPh sb="46" eb="47">
      <t>ツト</t>
    </rPh>
    <rPh sb="50" eb="53">
      <t>カヌマシ</t>
    </rPh>
    <rPh sb="53" eb="55">
      <t>キコウ</t>
    </rPh>
    <rPh sb="55" eb="57">
      <t>ヒジョウ</t>
    </rPh>
    <rPh sb="57" eb="59">
      <t>ジタイ</t>
    </rPh>
    <rPh sb="59" eb="61">
      <t>センゲン</t>
    </rPh>
    <rPh sb="63" eb="64">
      <t>モト</t>
    </rPh>
    <rPh sb="66" eb="67">
      <t>ダツ</t>
    </rPh>
    <rPh sb="67" eb="69">
      <t>タンソ</t>
    </rPh>
    <rPh sb="69" eb="70">
      <t>カ</t>
    </rPh>
    <rPh sb="71" eb="73">
      <t>トリクミ</t>
    </rPh>
    <rPh sb="74" eb="76">
      <t>スイシン</t>
    </rPh>
    <phoneticPr fontId="3"/>
  </si>
  <si>
    <t>・既存施設について、利用目的や利用率等、その施設の在り方を精査し、統合や廃止を推進することで全体として施設の総量抑制に努め、施設の維持管理費及び更新費の抑制を推進する。
・施設の更新については、単純に「施設の維持」をするのではなく、統廃合・複合化等により機能を集約することで「機能の維持」だけでなく、「利用率」の向上を目指す。</t>
    <rPh sb="1" eb="3">
      <t>キゾン</t>
    </rPh>
    <rPh sb="3" eb="5">
      <t>シセツ</t>
    </rPh>
    <rPh sb="10" eb="12">
      <t>リヨウ</t>
    </rPh>
    <rPh sb="12" eb="14">
      <t>モクテキ</t>
    </rPh>
    <rPh sb="15" eb="18">
      <t>リヨウリツ</t>
    </rPh>
    <rPh sb="18" eb="19">
      <t>ナド</t>
    </rPh>
    <rPh sb="22" eb="24">
      <t>シセツ</t>
    </rPh>
    <rPh sb="25" eb="26">
      <t>ア</t>
    </rPh>
    <rPh sb="27" eb="28">
      <t>カタ</t>
    </rPh>
    <rPh sb="29" eb="31">
      <t>セイサ</t>
    </rPh>
    <rPh sb="33" eb="35">
      <t>トウゴウ</t>
    </rPh>
    <rPh sb="36" eb="38">
      <t>ハイシ</t>
    </rPh>
    <rPh sb="39" eb="41">
      <t>スイシン</t>
    </rPh>
    <rPh sb="46" eb="48">
      <t>ゼンタイ</t>
    </rPh>
    <rPh sb="51" eb="53">
      <t>シセツ</t>
    </rPh>
    <rPh sb="54" eb="56">
      <t>ソウリョウ</t>
    </rPh>
    <rPh sb="56" eb="58">
      <t>ヨクセイ</t>
    </rPh>
    <rPh sb="59" eb="60">
      <t>ツト</t>
    </rPh>
    <rPh sb="62" eb="64">
      <t>シセツ</t>
    </rPh>
    <rPh sb="65" eb="67">
      <t>イジ</t>
    </rPh>
    <rPh sb="67" eb="70">
      <t>カンリヒ</t>
    </rPh>
    <rPh sb="70" eb="71">
      <t>オヨ</t>
    </rPh>
    <rPh sb="72" eb="75">
      <t>コウシンヒ</t>
    </rPh>
    <rPh sb="76" eb="78">
      <t>ヨクセイ</t>
    </rPh>
    <rPh sb="79" eb="81">
      <t>スイシン</t>
    </rPh>
    <rPh sb="87" eb="89">
      <t>シセツ</t>
    </rPh>
    <rPh sb="90" eb="92">
      <t>コウシン</t>
    </rPh>
    <rPh sb="98" eb="100">
      <t>タンジュン</t>
    </rPh>
    <rPh sb="102" eb="104">
      <t>シセツ</t>
    </rPh>
    <rPh sb="105" eb="107">
      <t>イジ</t>
    </rPh>
    <rPh sb="117" eb="120">
      <t>トウハイゴウ</t>
    </rPh>
    <rPh sb="121" eb="124">
      <t>フクゴウカ</t>
    </rPh>
    <rPh sb="124" eb="125">
      <t>ナド</t>
    </rPh>
    <rPh sb="128" eb="130">
      <t>キノウ</t>
    </rPh>
    <rPh sb="131" eb="133">
      <t>シュウヤク</t>
    </rPh>
    <rPh sb="139" eb="141">
      <t>キノウ</t>
    </rPh>
    <rPh sb="142" eb="144">
      <t>イジ</t>
    </rPh>
    <rPh sb="152" eb="155">
      <t>リヨウリツ</t>
    </rPh>
    <rPh sb="157" eb="159">
      <t>コウジョウ</t>
    </rPh>
    <rPh sb="160" eb="162">
      <t>メザ</t>
    </rPh>
    <phoneticPr fontId="3"/>
  </si>
  <si>
    <t>②③今後30年間、施設の維持管理・更新費用を55.8億円/年以内に抑制。</t>
    <rPh sb="2" eb="4">
      <t>コンゴ</t>
    </rPh>
    <rPh sb="6" eb="8">
      <t>ネンカン</t>
    </rPh>
    <rPh sb="9" eb="11">
      <t>シセツ</t>
    </rPh>
    <rPh sb="12" eb="14">
      <t>イジ</t>
    </rPh>
    <rPh sb="14" eb="16">
      <t>カンリ</t>
    </rPh>
    <rPh sb="17" eb="19">
      <t>コウシン</t>
    </rPh>
    <rPh sb="19" eb="21">
      <t>ヒヨウ</t>
    </rPh>
    <rPh sb="26" eb="28">
      <t>オクエン</t>
    </rPh>
    <rPh sb="29" eb="30">
      <t>ネン</t>
    </rPh>
    <rPh sb="30" eb="32">
      <t>イナイ</t>
    </rPh>
    <rPh sb="33" eb="35">
      <t>ヨクセイ</t>
    </rPh>
    <phoneticPr fontId="3"/>
  </si>
  <si>
    <t>計画推進に必要となる施設情報を一元管理するため、集約した施設情報の活用を行うとともに、その情報を全庁的に共有する。</t>
    <rPh sb="0" eb="2">
      <t>ケイカク</t>
    </rPh>
    <rPh sb="2" eb="4">
      <t>スイシン</t>
    </rPh>
    <rPh sb="5" eb="7">
      <t>ヒツヨウ</t>
    </rPh>
    <rPh sb="10" eb="12">
      <t>シセツ</t>
    </rPh>
    <rPh sb="12" eb="14">
      <t>ジョウホウ</t>
    </rPh>
    <rPh sb="15" eb="17">
      <t>イチゲン</t>
    </rPh>
    <rPh sb="17" eb="19">
      <t>カンリ</t>
    </rPh>
    <rPh sb="24" eb="26">
      <t>シュウヤク</t>
    </rPh>
    <rPh sb="28" eb="30">
      <t>シセツ</t>
    </rPh>
    <rPh sb="30" eb="32">
      <t>ジョウホウ</t>
    </rPh>
    <rPh sb="33" eb="35">
      <t>カツヨウ</t>
    </rPh>
    <rPh sb="36" eb="37">
      <t>オコナ</t>
    </rPh>
    <rPh sb="45" eb="47">
      <t>ジョウホウ</t>
    </rPh>
    <rPh sb="48" eb="51">
      <t>ゼンチョウテキ</t>
    </rPh>
    <rPh sb="52" eb="54">
      <t>キョウユウ</t>
    </rPh>
    <phoneticPr fontId="3"/>
  </si>
  <si>
    <t>未利用資産や統廃合等により用途を廃止する施設については、解体による除却の検討だけでなく、積極的な売却や貸付けを行い、民間事業者の資金やノウハウの導入等により、資産活用の最適化及び維持管理費の削減に努める。</t>
    <rPh sb="0" eb="3">
      <t>ミリヨウ</t>
    </rPh>
    <rPh sb="3" eb="5">
      <t>シサン</t>
    </rPh>
    <rPh sb="6" eb="9">
      <t>トウハイゴウ</t>
    </rPh>
    <rPh sb="9" eb="10">
      <t>ナド</t>
    </rPh>
    <rPh sb="13" eb="15">
      <t>ヨウト</t>
    </rPh>
    <rPh sb="16" eb="18">
      <t>ハイシ</t>
    </rPh>
    <rPh sb="20" eb="22">
      <t>シセツ</t>
    </rPh>
    <rPh sb="28" eb="30">
      <t>カイタイ</t>
    </rPh>
    <rPh sb="33" eb="35">
      <t>ジョキャク</t>
    </rPh>
    <rPh sb="36" eb="38">
      <t>ケントウ</t>
    </rPh>
    <rPh sb="44" eb="47">
      <t>セッキョクテキ</t>
    </rPh>
    <rPh sb="48" eb="50">
      <t>バイキャク</t>
    </rPh>
    <rPh sb="51" eb="53">
      <t>カシツ</t>
    </rPh>
    <rPh sb="55" eb="56">
      <t>オコナ</t>
    </rPh>
    <rPh sb="58" eb="60">
      <t>ミンカン</t>
    </rPh>
    <rPh sb="60" eb="63">
      <t>ジギョウシャ</t>
    </rPh>
    <rPh sb="64" eb="66">
      <t>シキン</t>
    </rPh>
    <rPh sb="72" eb="75">
      <t>ドウニュウナド</t>
    </rPh>
    <rPh sb="79" eb="81">
      <t>シサン</t>
    </rPh>
    <rPh sb="81" eb="83">
      <t>カツヨウ</t>
    </rPh>
    <rPh sb="84" eb="87">
      <t>サイテキカ</t>
    </rPh>
    <rPh sb="87" eb="88">
      <t>オヨ</t>
    </rPh>
    <rPh sb="89" eb="91">
      <t>イジ</t>
    </rPh>
    <rPh sb="91" eb="94">
      <t>カンリヒ</t>
    </rPh>
    <rPh sb="95" eb="97">
      <t>サクゲン</t>
    </rPh>
    <rPh sb="98" eb="99">
      <t>ツト</t>
    </rPh>
    <phoneticPr fontId="3"/>
  </si>
  <si>
    <t>進捗状況の確認と状況に応じた計画の見直しを行う。</t>
  </si>
  <si>
    <t>随時</t>
    <rPh sb="0" eb="2">
      <t>ズイジ</t>
    </rPh>
    <phoneticPr fontId="3"/>
  </si>
  <si>
    <t>施設の適正配置を推進するため、施設分類ごとに長寿命化や統廃合等の方針を定めている。</t>
    <rPh sb="15" eb="17">
      <t>シセツ</t>
    </rPh>
    <rPh sb="17" eb="19">
      <t>ブンルイ</t>
    </rPh>
    <rPh sb="22" eb="26">
      <t>チョウジュミョウカ</t>
    </rPh>
    <rPh sb="27" eb="30">
      <t>トウハイゴウ</t>
    </rPh>
    <rPh sb="30" eb="31">
      <t>トウ</t>
    </rPh>
    <rPh sb="32" eb="34">
      <t>ホウシン</t>
    </rPh>
    <rPh sb="35" eb="36">
      <t>サダ</t>
    </rPh>
    <phoneticPr fontId="3"/>
  </si>
  <si>
    <t>・総人口はR2からR27まで約42%減
・高齢者人口の割合はR27には49％まで上昇（市内人口の約2人に1人が高齢者）
・生産年齢人口は、現在の構成割合56％から43％へ低下
・年少人口は現在の8割弱の3,600人程度に激減、構成割合も10％から8％へ低下</t>
    <rPh sb="14" eb="15">
      <t>ヤク</t>
    </rPh>
    <rPh sb="43" eb="45">
      <t>シナイ</t>
    </rPh>
    <rPh sb="45" eb="47">
      <t>ジンコウ</t>
    </rPh>
    <rPh sb="48" eb="49">
      <t>ヤク</t>
    </rPh>
    <rPh sb="50" eb="51">
      <t>ニン</t>
    </rPh>
    <rPh sb="53" eb="54">
      <t>ニン</t>
    </rPh>
    <rPh sb="55" eb="58">
      <t>コウレイシャ</t>
    </rPh>
    <phoneticPr fontId="5"/>
  </si>
  <si>
    <t>・市民一人あたりの公共施設延床面積は、約6.8㎡であり、全国平均の約3.67㎡と比べると約1.9倍となっている。
・今後40年間の公共施設の更新費用63.3億円/年に対して、今後、ハコモノの更新に使える費用約19.2億円/年程度と推計（約44.1億円/年不足）。
・今後40年間のインフラ(道路・橋梁）の更新費用26.4億円/年に対して、整備に使える費用約15.8億円/年程度と推計(約10.6億円/年不足）。</t>
    <rPh sb="1" eb="3">
      <t>シミン</t>
    </rPh>
    <rPh sb="3" eb="5">
      <t>ヒトリ</t>
    </rPh>
    <rPh sb="9" eb="11">
      <t>コウキョウ</t>
    </rPh>
    <rPh sb="11" eb="13">
      <t>シセツ</t>
    </rPh>
    <rPh sb="13" eb="15">
      <t>ノベユカ</t>
    </rPh>
    <rPh sb="15" eb="17">
      <t>メンセキ</t>
    </rPh>
    <rPh sb="19" eb="20">
      <t>ヤク</t>
    </rPh>
    <rPh sb="28" eb="30">
      <t>ゼンコク</t>
    </rPh>
    <rPh sb="30" eb="32">
      <t>ヘイキン</t>
    </rPh>
    <rPh sb="33" eb="34">
      <t>ヤク</t>
    </rPh>
    <rPh sb="40" eb="41">
      <t>クラ</t>
    </rPh>
    <rPh sb="44" eb="45">
      <t>ヤク</t>
    </rPh>
    <rPh sb="48" eb="49">
      <t>バイ</t>
    </rPh>
    <phoneticPr fontId="5"/>
  </si>
  <si>
    <t>【公共施設】
今後40年間で2,532.2億円、年平均63.3億円
【インフラ施設】
今後40年間で2,538.4億円、年平均63.5億円</t>
  </si>
  <si>
    <t>【公共施設】
今後40年間で1,859億円、年平均46.4億円
【インフラ施設】
今後40年間で1,801.8億円、年平均45.2億円</t>
  </si>
  <si>
    <t>【公共施設】
今後40年間で673.2億円、年平均16.9億円
【インフラ施設】
今後40年間で736.6億円、年平均18.3億円</t>
  </si>
  <si>
    <t>公共施設等の情報を一元的に管理・集約・調整する部署として、資産経営課公共施設マネジメント係。
総合管理計画に定める基本方針改善方針に基づき、個別施設の具他的行動内容を示した実行計画を策定。当該実行計画に即した事業実施の検討・協議・調整については、公共施設適正化推進会議により実施。
モデル事業や用途が複数に跨る施設の統合再編については、公共施設適正化推進会議の下部組織である各ＰＴにおいて、具体的な取組に向けた検討を進める。関係団体、公募等市民により構成される公共施設適正化推進市民委員会を設置し、計画の進捗状況の報告とともに委員からの意見等も踏まえ、計画の着実な実行を図る。</t>
  </si>
  <si>
    <t>・民間事業者の資金やノウハウを積極的に活用して施設の整備、更新、維持管理、運営を効果的に行う。
・大型施設の整備においては、民間企業等へのサウンディングをより一層実施し、市民にとって最も効果の大きい施設整備の方法を検討する。
・公共施設民間提案制度を活用し、民間施設活用を含めたサービスの提供を検討する。</t>
    <rPh sb="1" eb="3">
      <t>ミンカン</t>
    </rPh>
    <rPh sb="3" eb="6">
      <t>ジギョウシャ</t>
    </rPh>
    <rPh sb="7" eb="9">
      <t>シキン</t>
    </rPh>
    <rPh sb="15" eb="18">
      <t>セッキョクテキ</t>
    </rPh>
    <rPh sb="19" eb="21">
      <t>カツヨウ</t>
    </rPh>
    <rPh sb="23" eb="25">
      <t>シセツ</t>
    </rPh>
    <rPh sb="26" eb="28">
      <t>セイビ</t>
    </rPh>
    <rPh sb="29" eb="31">
      <t>コウシン</t>
    </rPh>
    <rPh sb="32" eb="34">
      <t>イジ</t>
    </rPh>
    <rPh sb="34" eb="36">
      <t>カンリ</t>
    </rPh>
    <rPh sb="37" eb="39">
      <t>ウンエイ</t>
    </rPh>
    <rPh sb="40" eb="43">
      <t>コウカテキ</t>
    </rPh>
    <rPh sb="44" eb="45">
      <t>オコナ</t>
    </rPh>
    <rPh sb="49" eb="51">
      <t>オオガタ</t>
    </rPh>
    <rPh sb="51" eb="53">
      <t>シセツ</t>
    </rPh>
    <rPh sb="54" eb="56">
      <t>セイビ</t>
    </rPh>
    <rPh sb="62" eb="64">
      <t>ミンカン</t>
    </rPh>
    <rPh sb="64" eb="66">
      <t>キギョウ</t>
    </rPh>
    <rPh sb="66" eb="67">
      <t>トウ</t>
    </rPh>
    <rPh sb="79" eb="81">
      <t>イッソウ</t>
    </rPh>
    <rPh sb="81" eb="83">
      <t>ジッシ</t>
    </rPh>
    <rPh sb="85" eb="87">
      <t>シミン</t>
    </rPh>
    <rPh sb="91" eb="92">
      <t>モット</t>
    </rPh>
    <rPh sb="93" eb="95">
      <t>コウカ</t>
    </rPh>
    <rPh sb="96" eb="97">
      <t>オオ</t>
    </rPh>
    <rPh sb="99" eb="101">
      <t>シセツ</t>
    </rPh>
    <rPh sb="101" eb="103">
      <t>セイビ</t>
    </rPh>
    <rPh sb="104" eb="106">
      <t>ホウホウ</t>
    </rPh>
    <rPh sb="107" eb="109">
      <t>ケントウ</t>
    </rPh>
    <rPh sb="114" eb="116">
      <t>コウキョウ</t>
    </rPh>
    <rPh sb="116" eb="118">
      <t>シセツ</t>
    </rPh>
    <rPh sb="118" eb="120">
      <t>ミンカン</t>
    </rPh>
    <rPh sb="120" eb="122">
      <t>テイアン</t>
    </rPh>
    <rPh sb="122" eb="124">
      <t>セイド</t>
    </rPh>
    <rPh sb="125" eb="127">
      <t>カツヨウ</t>
    </rPh>
    <rPh sb="129" eb="131">
      <t>ミンカン</t>
    </rPh>
    <rPh sb="131" eb="133">
      <t>シセツ</t>
    </rPh>
    <rPh sb="133" eb="135">
      <t>カツヨウ</t>
    </rPh>
    <rPh sb="136" eb="137">
      <t>フク</t>
    </rPh>
    <rPh sb="144" eb="146">
      <t>テイキョウ</t>
    </rPh>
    <rPh sb="147" eb="149">
      <t>ケントウ</t>
    </rPh>
    <phoneticPr fontId="5"/>
  </si>
  <si>
    <t>・経年による劣化と年々高まる社会的要求とのギャップを解消するため築年が30年以前の建物は大規模改修による機能向上を図る。
・部位別の更新時期に合わせて20年程度の修繕周期を設定し、建物に求められる性能を維持する。
・既に築年が40年以上の建物については、過去の維持改修履歴等から費用対効果を検討した上で、大規模改修を行わずに、機能の回復工事により、60年程度まで使用する。
・地域の特性（日光市の気候・風土）に合った仕様の最適化を図り、ライフサイクルコストの縮減を図る。
・定期的な機器の交換や各部の修繕を実施するための費用を確保する。
・建物の長寿命化や高耐久性、省エネ化により、CO2排出量の削減にも寄与する。</t>
    <rPh sb="38" eb="40">
      <t>イゼン</t>
    </rPh>
    <phoneticPr fontId="5"/>
  </si>
  <si>
    <t>・施設の機能面、運営面のトラブルを未然に防ぎ長期にわたって安定的に使用できるように、横断的な維持保全体制を整備し、継続的に建物の劣化状況診断を行い、予防的・計画的な改修を実施する。
・調査によって明らかになった危険部位を解消する修繕を実施する。
・調査手法の確立（継続的かつ一元管理）による問題箇所の早期発見と修繕実施により、危険部位の発生を未然に防ぐ。</t>
    <rPh sb="1" eb="3">
      <t>シセツ</t>
    </rPh>
    <rPh sb="4" eb="6">
      <t>キノウ</t>
    </rPh>
    <rPh sb="6" eb="7">
      <t>メン</t>
    </rPh>
    <rPh sb="8" eb="10">
      <t>ウンエイ</t>
    </rPh>
    <rPh sb="10" eb="11">
      <t>メン</t>
    </rPh>
    <rPh sb="17" eb="19">
      <t>ミゼン</t>
    </rPh>
    <rPh sb="20" eb="21">
      <t>フセ</t>
    </rPh>
    <rPh sb="22" eb="24">
      <t>チョウキ</t>
    </rPh>
    <rPh sb="29" eb="32">
      <t>アンテイテキ</t>
    </rPh>
    <rPh sb="33" eb="35">
      <t>シヨウ</t>
    </rPh>
    <rPh sb="42" eb="45">
      <t>オウダンテキ</t>
    </rPh>
    <rPh sb="46" eb="48">
      <t>イジ</t>
    </rPh>
    <rPh sb="48" eb="50">
      <t>ホゼン</t>
    </rPh>
    <rPh sb="50" eb="52">
      <t>タイセイ</t>
    </rPh>
    <rPh sb="53" eb="55">
      <t>セイビ</t>
    </rPh>
    <rPh sb="57" eb="60">
      <t>ケイゾクテキ</t>
    </rPh>
    <rPh sb="61" eb="63">
      <t>タテモノ</t>
    </rPh>
    <rPh sb="64" eb="66">
      <t>レッカ</t>
    </rPh>
    <rPh sb="66" eb="68">
      <t>ジョウキョウ</t>
    </rPh>
    <rPh sb="68" eb="70">
      <t>シンダン</t>
    </rPh>
    <rPh sb="71" eb="72">
      <t>オコナ</t>
    </rPh>
    <rPh sb="74" eb="77">
      <t>ヨボウテキ</t>
    </rPh>
    <rPh sb="78" eb="81">
      <t>ケイカクテキ</t>
    </rPh>
    <rPh sb="82" eb="84">
      <t>カイシュウ</t>
    </rPh>
    <rPh sb="85" eb="87">
      <t>ジッシ</t>
    </rPh>
    <rPh sb="92" eb="94">
      <t>チョウサ</t>
    </rPh>
    <rPh sb="98" eb="99">
      <t>アキ</t>
    </rPh>
    <rPh sb="105" eb="107">
      <t>キケン</t>
    </rPh>
    <rPh sb="107" eb="109">
      <t>ブイ</t>
    </rPh>
    <rPh sb="110" eb="112">
      <t>カイショウ</t>
    </rPh>
    <rPh sb="114" eb="116">
      <t>シュウゼン</t>
    </rPh>
    <rPh sb="117" eb="119">
      <t>ジッシ</t>
    </rPh>
    <rPh sb="124" eb="126">
      <t>チョウサ</t>
    </rPh>
    <rPh sb="126" eb="128">
      <t>シュホウ</t>
    </rPh>
    <rPh sb="129" eb="131">
      <t>カクリツ</t>
    </rPh>
    <rPh sb="132" eb="135">
      <t>ケイゾクテキ</t>
    </rPh>
    <rPh sb="137" eb="139">
      <t>イチゲン</t>
    </rPh>
    <rPh sb="139" eb="141">
      <t>カンリ</t>
    </rPh>
    <rPh sb="145" eb="147">
      <t>モンダイ</t>
    </rPh>
    <rPh sb="147" eb="149">
      <t>カショ</t>
    </rPh>
    <rPh sb="150" eb="152">
      <t>ソウキ</t>
    </rPh>
    <rPh sb="152" eb="154">
      <t>ハッケン</t>
    </rPh>
    <rPh sb="155" eb="157">
      <t>シュウゼン</t>
    </rPh>
    <rPh sb="157" eb="159">
      <t>ジッシ</t>
    </rPh>
    <rPh sb="163" eb="165">
      <t>キケン</t>
    </rPh>
    <rPh sb="165" eb="167">
      <t>ブイ</t>
    </rPh>
    <rPh sb="168" eb="170">
      <t>ハッセイ</t>
    </rPh>
    <rPh sb="171" eb="173">
      <t>ミゼン</t>
    </rPh>
    <rPh sb="174" eb="175">
      <t>フセ</t>
    </rPh>
    <phoneticPr fontId="5"/>
  </si>
  <si>
    <t>・今後も存続させる建物については、早急に耐震診断・耐震改修を実施し、安全性の確保を最優先に行う。</t>
    <rPh sb="1" eb="3">
      <t>コンゴ</t>
    </rPh>
    <rPh sb="4" eb="6">
      <t>ソンゾク</t>
    </rPh>
    <rPh sb="9" eb="11">
      <t>タテモノ</t>
    </rPh>
    <rPh sb="17" eb="19">
      <t>ソウキュウ</t>
    </rPh>
    <rPh sb="20" eb="22">
      <t>タイシン</t>
    </rPh>
    <rPh sb="22" eb="24">
      <t>シンダン</t>
    </rPh>
    <rPh sb="25" eb="27">
      <t>タイシン</t>
    </rPh>
    <rPh sb="27" eb="29">
      <t>カイシュウ</t>
    </rPh>
    <rPh sb="30" eb="32">
      <t>ジッシ</t>
    </rPh>
    <rPh sb="34" eb="37">
      <t>アンゼンセイ</t>
    </rPh>
    <rPh sb="38" eb="40">
      <t>カクホ</t>
    </rPh>
    <rPh sb="41" eb="42">
      <t>サイ</t>
    </rPh>
    <rPh sb="42" eb="44">
      <t>ユウセン</t>
    </rPh>
    <rPh sb="45" eb="46">
      <t>オコナ</t>
    </rPh>
    <phoneticPr fontId="5"/>
  </si>
  <si>
    <t xml:space="preserve"> ・躯体が健全であれば、原則として80 年程度使用する。
・調査の結果、コンクリート躯体にひび割れ等はあるものの、コンクリート圧縮強度や中性化深さといった材料試験データは良好であるため、学校施設における構造躯体の目標使用年数を築80年程度に定める。
・期待できる使用年数が築80 年未満と診断された建築物及び今後築35 年を迎える建築物については、新たに構造躯体の健全性を調査するとともに、残存耐用年数に合わせた改修・修繕を行う。</t>
  </si>
  <si>
    <t>・長寿命化改修、複合化時に、ユニバーサルデザインの採用や高機能な設備を行い、現在のニーズに合った施設機能への向上を図り、利用者の満足度向上を図る。</t>
    <rPh sb="1" eb="5">
      <t>チョウジュミョウカ</t>
    </rPh>
    <rPh sb="5" eb="7">
      <t>カイシュウ</t>
    </rPh>
    <rPh sb="8" eb="11">
      <t>フクゴウカ</t>
    </rPh>
    <rPh sb="11" eb="12">
      <t>ジ</t>
    </rPh>
    <rPh sb="25" eb="27">
      <t>サイヨウ</t>
    </rPh>
    <rPh sb="28" eb="31">
      <t>コウキノウ</t>
    </rPh>
    <rPh sb="32" eb="34">
      <t>セツビ</t>
    </rPh>
    <rPh sb="35" eb="36">
      <t>オコナ</t>
    </rPh>
    <rPh sb="38" eb="40">
      <t>ゲンザイ</t>
    </rPh>
    <rPh sb="45" eb="46">
      <t>ア</t>
    </rPh>
    <rPh sb="48" eb="50">
      <t>シセツ</t>
    </rPh>
    <rPh sb="50" eb="52">
      <t>キノウ</t>
    </rPh>
    <rPh sb="54" eb="56">
      <t>コウジョウ</t>
    </rPh>
    <rPh sb="57" eb="58">
      <t>ハカ</t>
    </rPh>
    <rPh sb="60" eb="63">
      <t>リヨウシャ</t>
    </rPh>
    <rPh sb="64" eb="67">
      <t>マンゾクド</t>
    </rPh>
    <rPh sb="67" eb="69">
      <t>コウジョウ</t>
    </rPh>
    <rPh sb="70" eb="71">
      <t>ハカ</t>
    </rPh>
    <phoneticPr fontId="5"/>
  </si>
  <si>
    <t>・設備の更新に合わせて、省エネ化とともに再生可能エネルギーの導入等により、脱炭素化の取組を推進する。</t>
    <rPh sb="1" eb="3">
      <t>セツビ</t>
    </rPh>
    <rPh sb="4" eb="6">
      <t>コウシン</t>
    </rPh>
    <rPh sb="7" eb="8">
      <t>ア</t>
    </rPh>
    <rPh sb="12" eb="13">
      <t>ショウ</t>
    </rPh>
    <rPh sb="15" eb="16">
      <t>カ</t>
    </rPh>
    <rPh sb="20" eb="22">
      <t>サイセイ</t>
    </rPh>
    <rPh sb="22" eb="24">
      <t>カノウ</t>
    </rPh>
    <rPh sb="30" eb="32">
      <t>ドウニュウ</t>
    </rPh>
    <rPh sb="32" eb="33">
      <t>トウ</t>
    </rPh>
    <rPh sb="37" eb="38">
      <t>ダツ</t>
    </rPh>
    <rPh sb="38" eb="40">
      <t>タンソ</t>
    </rPh>
    <rPh sb="40" eb="41">
      <t>カ</t>
    </rPh>
    <rPh sb="42" eb="44">
      <t>トリクミ</t>
    </rPh>
    <rPh sb="45" eb="47">
      <t>スイシン</t>
    </rPh>
    <phoneticPr fontId="5"/>
  </si>
  <si>
    <t>・既存の施設全てを対象として、将来を見据えて、既存のサービスが「真に必要なサービスか」「市が施設を設けないと提供できないサービスか」の視点から必要な機能、規模等を精査し、統廃合する施設の選別を行う。
 ・効果的・効率的な観点から利用目的・区分・範囲内での重複機能を見直し、これまでの1施設１機能の考え方を改め、施設の多機能化・複合化により既存施設を最大限有効活用できるように、用途や旧市町村の枠組みを超えての再編を行う。</t>
  </si>
  <si>
    <t>【公共施設】
延床面積等に関する目標
・今後40年間で現在の公共建築物施設総量（延床面積）ベースで32％削減
・新規の施設整備は全体総量の中で調整を図る
【インフラ】
投資コストの平準化とトータルコスト縮減</t>
  </si>
  <si>
    <t>財政運営と密接に連携を図りながら、公共施設の適正化を進め、更には、公会計制度とも連動し、公有資産の正確な把握と管理を行う。</t>
    <rPh sb="0" eb="2">
      <t>ザイセイ</t>
    </rPh>
    <rPh sb="2" eb="4">
      <t>ウンエイ</t>
    </rPh>
    <rPh sb="5" eb="7">
      <t>ミッセツ</t>
    </rPh>
    <rPh sb="8" eb="10">
      <t>レンケイ</t>
    </rPh>
    <rPh sb="11" eb="12">
      <t>ハカ</t>
    </rPh>
    <rPh sb="17" eb="21">
      <t>コウキョウシセツ</t>
    </rPh>
    <rPh sb="22" eb="25">
      <t>テキセイカ</t>
    </rPh>
    <rPh sb="26" eb="27">
      <t>スス</t>
    </rPh>
    <rPh sb="29" eb="30">
      <t>サラ</t>
    </rPh>
    <rPh sb="33" eb="36">
      <t>コウカイケイ</t>
    </rPh>
    <rPh sb="36" eb="38">
      <t>セイド</t>
    </rPh>
    <rPh sb="40" eb="42">
      <t>レンドウ</t>
    </rPh>
    <rPh sb="44" eb="46">
      <t>コウユウ</t>
    </rPh>
    <rPh sb="46" eb="48">
      <t>シサン</t>
    </rPh>
    <rPh sb="49" eb="51">
      <t>セイカク</t>
    </rPh>
    <rPh sb="52" eb="54">
      <t>ハアク</t>
    </rPh>
    <rPh sb="55" eb="57">
      <t>カンリ</t>
    </rPh>
    <rPh sb="58" eb="59">
      <t>オコナ</t>
    </rPh>
    <phoneticPr fontId="5"/>
  </si>
  <si>
    <t>・現在未利用となっている施設や土地、また、今後施設の統廃合に伴い不要となる施設や土地については、市が保有しないことを原則として、積極的な売却や民間貸付、用途廃止等を進め、財源の確保とともに、不要な維持管理費等の圧縮、保有施設の削減を図る。
・過去の実績より民間譲渡が難しいと想定される山間地域の施設は、用途廃止・解体を含め、維持管理コストの発生を抑制する有効な方法について検討する。</t>
  </si>
  <si>
    <t>・効率的な市民サービスの実現のため、近隣自治体との施設の相互補完や共同利用によるサ－ビスの連携、充実を図る。</t>
    <rPh sb="1" eb="4">
      <t>コウリツテキ</t>
    </rPh>
    <rPh sb="5" eb="7">
      <t>シミン</t>
    </rPh>
    <rPh sb="12" eb="14">
      <t>ジツゲン</t>
    </rPh>
    <rPh sb="18" eb="20">
      <t>キンリン</t>
    </rPh>
    <rPh sb="20" eb="23">
      <t>ジチタイ</t>
    </rPh>
    <rPh sb="25" eb="27">
      <t>シセツ</t>
    </rPh>
    <rPh sb="28" eb="30">
      <t>ソウゴ</t>
    </rPh>
    <rPh sb="30" eb="32">
      <t>ホカン</t>
    </rPh>
    <rPh sb="33" eb="35">
      <t>キョウドウ</t>
    </rPh>
    <rPh sb="35" eb="37">
      <t>リヨウ</t>
    </rPh>
    <rPh sb="45" eb="47">
      <t>レンケイ</t>
    </rPh>
    <rPh sb="48" eb="50">
      <t>ジュウジツ</t>
    </rPh>
    <rPh sb="51" eb="52">
      <t>ハカ</t>
    </rPh>
    <phoneticPr fontId="5"/>
  </si>
  <si>
    <t>本計画の進行管理として、５年ごとに実行計画の進捗状況を検証し、必要に応じて改善・見直しを図って、次の実行計画に反映していく。</t>
  </si>
  <si>
    <t>用途ごとの現状及び全体改善方針に基づき、複合化・集約化、民活等による効率化など用途別（15種）の改善の方向性を示す。</t>
    <rPh sb="20" eb="23">
      <t>フクゴウカ</t>
    </rPh>
    <rPh sb="24" eb="27">
      <t>シュウヤクカ</t>
    </rPh>
    <rPh sb="28" eb="30">
      <t>ミンカツ</t>
    </rPh>
    <rPh sb="30" eb="31">
      <t>トウ</t>
    </rPh>
    <rPh sb="34" eb="37">
      <t>コウリツカ</t>
    </rPh>
    <rPh sb="45" eb="46">
      <t>シュ</t>
    </rPh>
    <rPh sb="55" eb="56">
      <t>シメ</t>
    </rPh>
    <phoneticPr fontId="5"/>
  </si>
  <si>
    <t>・集会所の譲渡
・小学校、中学校の統廃合
・保育園の統廃合
・庁舎整備時における図書館や公民館機能の複合化</t>
    <rPh sb="1" eb="3">
      <t>シュウカイ</t>
    </rPh>
    <rPh sb="3" eb="4">
      <t>ジョ</t>
    </rPh>
    <rPh sb="5" eb="7">
      <t>ジョウト</t>
    </rPh>
    <rPh sb="9" eb="12">
      <t>ショウガッコウ</t>
    </rPh>
    <rPh sb="13" eb="16">
      <t>チュウガッコウ</t>
    </rPh>
    <rPh sb="17" eb="20">
      <t>トウハイゴウ</t>
    </rPh>
    <rPh sb="22" eb="25">
      <t>ホイクエン</t>
    </rPh>
    <rPh sb="26" eb="29">
      <t>トウハイゴウ</t>
    </rPh>
    <rPh sb="31" eb="33">
      <t>チョウシャ</t>
    </rPh>
    <rPh sb="33" eb="35">
      <t>セイビ</t>
    </rPh>
    <rPh sb="35" eb="36">
      <t>ジ</t>
    </rPh>
    <rPh sb="40" eb="43">
      <t>トショカン</t>
    </rPh>
    <rPh sb="44" eb="47">
      <t>コウミンカン</t>
    </rPh>
    <rPh sb="47" eb="49">
      <t>キノウ</t>
    </rPh>
    <rPh sb="50" eb="53">
      <t>フクゴウカ</t>
    </rPh>
    <phoneticPr fontId="5"/>
  </si>
  <si>
    <t>H27からR42までの45年間で、
・総人口は、9.2%減
・老年人口は、9.4％増
・生産年齢人口は、10.6％減
となっている。</t>
  </si>
  <si>
    <t>【公共施設】（R3.7月末現在）
　　公共建築物：48.2万㎡
【インフラ施設】（R3.3月末現在）
　　道路：3,915路線、1,430,107m
　　橋梁：461箇所、4,687m
　　上水道管路：984,040m
　　下水道管渠：674,875m
　　農業集落排水：190,730m
　　公園：167箇所、1,488,977㎡</t>
  </si>
  <si>
    <t>【人口の推移】
生産年齢人口が減少し老年人口が増加することで、さらに効率的かつ着実な財政運営が求められるとともに、今後増加すると予想される公共施設等の維持管理に要する費用への対策が必要。
【財政の状況】
歳入は減少、歳出は増加することが予測され、特に歳出の抑制が求められる。
【公共建築物の現状】
本市の公共建築物の数は、306施設を保有し、棟別では828棟で、延床面積の合計は約48.2万㎡。主な内訳は、学校教育系施設が47.8％、公営住宅が8.5％、庁舎等の行政系施設が7.7％、市民文化系施設が5.2％、社会教育系施設・子育て支援施設が2.3％。現状の市民の利用実態や満足度の意識を評価するとともに、将来の人口動態を見据えた公共建築物の適正配置が課題。
【インフラ施設の現状】
本市が所管する主要なインフラ施設の現状は、都市基盤系施設の道路が3,915路線、延長1,430,107ｍ、橋梁が461箇所・延長4,687m、水道管路が延長984,040ｍ、下水道管渠が延長674,875ｍ、農業集落排水が延長190,730ｍ、公園が167箇所、1,488,977㎡。インフラ施設は、整備された年度が集中する整備ラッシュの時期がある場合、その経過年数が進行するにつれて、更新時期も集中するため、そこで多大な改修・更新が必要。
【公共施設等の改修更新費用の将来見通し】
計画的な点検・診断・修繕・長寿命化を図ることにより、将来更新費用を縮減することが必要となるとともに、改修・更新等が集中する時期については、ピークを分散して財政負担を平準化し、持続可能な維持管理を実践することが必要。</t>
  </si>
  <si>
    <t>耐用年数経過時に単純更新を行った場合、2022年度から2055年度の34年間で3683.69億円を見込んでいます。</t>
  </si>
  <si>
    <t>中長期的な経費の見込みについては、普通会計、公営事業会計、建築物とインフラ施設を区分し、維持管理・修繕、改修及び更新等(以下、「維持管理・更新等」という)の経費区分ごとに示しています。
今後、10年間(令和4年(2022)年度～令和13(2031)年度)の維持管理・更新等にかかる経費の見込は、建築物の計が約305.8億円、インフラ施設の計が約456.5億円、併せて約762.3億円となっており、長寿命化対策効果等により約437.5億円の効果額が見込まれます。
今後30年以上(令和4(2022)年度～令和37(2055)年度)の維持管理・更新等に係る経費の見込みは、建築物の計が約841.0億円、インフラ施設の計が約1955.6億円、合わせて約2796.6億円となっており、長寿命化対策等により約887.1億円の効果額が見込まれます。</t>
  </si>
  <si>
    <t>長寿命化対策等を行うことで2022年度から2055年度の34年間で887.07億円の効果が見込まれます。</t>
  </si>
  <si>
    <t>総務部門、企画部門、財政部門、施設保全部門が中心となり、施設所管部と相互に連携しつつ全庁横断的な連携・調整機能を発揮できる庁内推進体制として公共施設等総合管理推進プロジェクトを設置しました。
公共施設等を適正かつ効率的に維持保全していけるよう、建物を日常的に管理する部門とそれらの維持保全業務の進捗や改修及び修繕工事を監督・実施する部門、予算編成を担う部門が相互に連携し、運用していきます。</t>
  </si>
  <si>
    <t>公共施設等の維持管理をより効率的かつ効果的にするため、一部又は全ての施設運営を民間に委託・譲渡する官民連携の手法を推進します。
官民連携の手法には、指定管理者、包括的民間委託、PFI（BTO、BOT、コンセッション）等がありますが、これらの手法は民間企業による投資額や経営権の分担が異なることから、対象施設の運営に合わせたメリット・デメリットを検討し、公共施設等が提供する市民サービスの最適化を目指します。</t>
  </si>
  <si>
    <t>日常の巡視・定期点検・臨時点検の実施、点検データの蓄積と老朽化対策への活用等。</t>
  </si>
  <si>
    <t>予防保全の考え方を取り入れる、トータルコスト縮減・平準化を目指す、必要な施設のみ更新する等。</t>
  </si>
  <si>
    <t>事故・倒壊・供用停止等、高度の危険性が認められた施設や老朽化等で供用廃止され、今後利用見込がない施設等への対処等。</t>
  </si>
  <si>
    <t>平常時の安全だけでなく、災害時の防災拠点・避難施設の機能確保等。</t>
  </si>
  <si>
    <t>予防的修繕、塗装や部品の取替え、耐久性の向上等。</t>
  </si>
  <si>
    <t>エレベーターや自動ドア、高さの異なる手すりの設置、ピクトグラムを使った案内表示、バリアフリートイレの設置、段差の解消、スロープの設置等。</t>
  </si>
  <si>
    <t>省エネルギー改修の実施、再生可能エネルギー設備の導入促進等。</t>
  </si>
  <si>
    <t>供用廃止する場合の考え方、他施設との統合、他用途・民間施設との合築等。</t>
  </si>
  <si>
    <t>【予防保全型のメンテナンスサイクルの構築】
全ての施設について長寿命化計画等を策定するとともに、計画的な点検・診断及び修繕を行う予防保全型の維持管理におけるメンテナンスサイクルを構築する。
【平準化の実現方策】
更新時期を適切に分散化して、財政負担の平準化を実践するための方針策定。
【公共建築物の最適な配置の検討】
公共建築物に関する市民ニーズを的確に把握し、利用度の低い施設の統合・廃止を含めた再配置等を検討することで、延床面積縮減の推進を図り、将来の更新費用を削減する。</t>
  </si>
  <si>
    <t>公共施設等の総合的な管理にあたっては、小山市公共施設白書のデータを固定資産台帳と連携しながら継続的に更新し、コスト・利用者情報といった施設に関する情報も併せて収集しています。</t>
  </si>
  <si>
    <t>市が保有している低・未利用の公共建築物及び公的不動産について民間企業等の利活用についてニーズ調査を実施し、譲渡や貸付等の利活用を推進します。</t>
  </si>
  <si>
    <t>本市では、公共建築物の相互利用について、複数の近隣自治体で運営する「小山広域保健衛生組合」を設置する等、広域的な連携の取組を既に実施しています。
今後は、友好都市である近隣の結城市や定住自立圏形成を進めている市町や国・県との運動施設の相互利用を図る等、従来の視点にとらわれない取り組みを推進していくことで、行政サービスの向上を図るとともに、財政負担の軽減を図ります。</t>
  </si>
  <si>
    <t>各施設の長寿命化に向け、品質の維持・向上及び継続的な業務改善活動を推進するマネジメント手法である「PDCAサイクル」の確立に努めます。</t>
  </si>
  <si>
    <t>本市のまちづくりの動向や社会経済情勢等に大きな変化が生じた場合等必要に応じて適宜見直しを行う。</t>
  </si>
  <si>
    <t>公共施設等の管理に関する基本的な方針を踏まえ、施設類型ごとの適正管理に関する実施方針を8つの項目に分けて整理する。
個別施設において、既に長寿命化計画等の策定が進んでいる施設については、長寿命化計画等の方針を基本とし、未策定の施設については、本計画の方針を踏まえて検討する等により、安心・安全の確保やトータルコストの縮減・平準化の実現に向けた基本方針を示す。</t>
  </si>
  <si>
    <t>策定時から令和３(2021)年7月までに新規取得、譲渡、取り壊し、用途廃止等を行った又は廃止予定が決まっている施設は以下の通りです。
○平成25年度
・塚崎市営住宅(一部取壊し)
○平成26年度
・塚崎市営住宅(一部取壊し)
・健康医療介護総合支援センター(新設)
○平成27年度
・あけぼの保育所(廃止)
・小山城東小第三学童保育館(新設)
○平成28年度
・東ニュータウン下水道処理施設(取壊し)(除却債)
・男女共同参画センター(購入)
・勤労者福祉会館(購入)
・大谷東小第三学童保育館(新設)
○平成29年度
・間々田６丁目集会所(譲渡)
・故小野塚イツ子氏遺贈財産(譲渡)
・横倉新田市営住宅(解体)
・塚崎市営住宅(一部取壊し)(除却債)
・国史跡 摩利支天塚・琵琶塚古墳資料館(新設)
○平成30年度
・馬廻集会所(譲渡)
・城東保育所(解体)
・横倉市営住宅(解体)
・桑・蚕・繭・真綿かけ・糸つむぎのさと(新設)
・東城南小学童保育館(新設)
・絹義務教育学校学童保育館(新設)
○令和元年度
・城北集会所(譲渡)
・泉ヶ丘集会所(譲渡)
・喜沢東部集会所(譲渡)
・鉢形南集会所(譲渡)
・東城南小学校(新設)
○令和2年度
・向野北集会所(譲渡)
・東出井集会所(譲渡)
・若木保育所(廃止)(R3公共施設等適正管理推進事業債)
・小山市役所(新設)(R1R2R3公共施設等適正管理推進事業債
○令和3年度
・地域活動支援センター小山こすもす園(解体)(公共施設等適正管理推進事業債)
・小山市役所(旧庁舎廃止)
・塩沢書類倉庫(解体)
・市立体育館(新設)</t>
  </si>
  <si>
    <t>・総人口はR2からR47まで19％減
・老年人口はR2からR47まで7％減</t>
  </si>
  <si>
    <t>【公共施設】（R3.3.31現在）
・学校施設：25施設　143,567.21㎡
・スポーツ施設：9施設　16,633.14㎡
・社会文化施設：21施設　35,847.52㎡
・児童施設：10施設　5,622.45㎡
・福祉施設：8施設　9,171.63㎡
・広域対応施設：4施設　3,304.89㎡
・行政施設：21施設　39,756.25㎡
・集会施設：4施設　1,864.60㎡
・公営住宅：8施設　32,940.18㎡
・消防施設：26施設　2,395.88㎡
・観光施設：5施設　4,447.62㎡
・公園施設：112施設　2,053.09㎡
・インフラ施設：24施設　13,474.55㎡
【インフラ】（R3.3.31現在）
・道路      1,310,658ｍ　7,014,289㎡
・橋りょう    23,365㎡
・上水道    820,028ｍ
・下水道    347,327ｍ
・農業集落排水施設    132,946ｍ</t>
  </si>
  <si>
    <t>(1) 公共施設等の安全性と機能性の確保
　昭和40年代後半から50年代にかけて集中的に建築物系公共施設が整備され、その結果建築物系公共施設については、10年後に更新の目安である築60年以上となる施設は全体の4.6％、大規模修繕の目安である築30年以上となる施設は全体の69％を占める。インフラ系公共施設については、平成24年度に策定した「真岡市橋梁長寿命化修繕計画」や、平成27年度に策定した「真岡市舗装長寿命化修繕計画」により、橋りょう及び道路については計画的に長寿命化が進められているが、その他インフラ系公共施設についても、今後は耐用年数を迎えるものが増加していく傾向にあり、これらの老朽化の問題に対応するため、公共施設等の長寿命化を図るとともに、安全性と機能性を確保していく必要がある。
(2) 市民ニーズに対応した公共サービスの提供
　本市は、人口一人当たりの延床面積が全国と比較してやや高い水準であることから、公共サービスが比較的充実していると評価することもできる。
　一方、現在の延床面積の総量を維持した場合、今後の人口減少により人口一人当たりの延床面積は増加し、施設の更新等にかかる人口一人あたりの費用負担も増加することが想定される。したがって、人口構造の変化に伴う市民ニーズの変化に対応しつつ、質の高い公共サービスの提供を維持していく必要がある。
(3) 公共施設等の将来更新等費用の抑制
　本市における公共施設等の将来更新等費用（大規模修繕や建替え等にかかる費用）は、年間約87.5億円かかる見込みであり、将来充当可能な財源見込み額である年間約58.0億円の約1.5倍となります。
　こうした分析結果に加え、財政については、人口減少や少子高齢化、社会保障費の増加など、今後も厳しい状況が想定されるため、早急に公共施設等の将来更新等費用の抑制を図っていくことが求められる。</t>
  </si>
  <si>
    <t>【公共施設】
平成29年度から令和38年度までの40年間で約1,253億円
【インフラ施設】
平成29年度から令和38年度までの40年間で約2,249億円</t>
  </si>
  <si>
    <t>【公共施設】
平成29年度から令和38年度までの40年間で約954億円</t>
  </si>
  <si>
    <t>【公共施設】
平成29年度から令和38年度までの40年間で約298億円</t>
  </si>
  <si>
    <t>関係部課長で組織する総合管理計画策定委員会により、計画の進行を管理し、外部委員（市民会議）による助言・提言を受けながら、情報公開を推進する。</t>
  </si>
  <si>
    <t>民間活用によるコスト削減やサービス向上が期待できる施設については、
PPPやPFIの導入により民間企業の資金やノウハウを活用するほか、地域住民との連携による事業の効率化についても検討する。</t>
  </si>
  <si>
    <t>建築物や設備の老朽化に伴う機能の損失を未然に防止するため、施設管理者による日常点検・診断等を導入します。</t>
  </si>
  <si>
    <t>対処療法である「事後保全」から、機能低下の兆候を検出し、使用不可能な状態の前に補修等を行う「予防保全」に転換します。</t>
  </si>
  <si>
    <t>点検・診断の結果や劣化状況などから危険性が認められた施設については、施設の利用状況や優先度を踏まえ、修繕、建替え、解体等を検討し、安全性の確保に努めます。</t>
  </si>
  <si>
    <t>定期点検や予防保全の結果を踏まえて修繕等を計画的に実施することにより、劣化の進行を遅らせ、施設の機能低下を抑えるとともに、将来更新等費用の抑制及び平準化を図ります。</t>
  </si>
  <si>
    <t>公共施設等の改修や更新等を行う際は、利用者のニーズや関係法令等を踏まえ、障がいの有無、年齢、性別、人種等に関わらず、多様な人々が利用しやすい施設になるよう、ユニバーサルデザイン化を検討します。</t>
  </si>
  <si>
    <t>公共施設等の改修や更新等を行う際は、地球温暖化対策計画を踏まえ、太陽光発電やLED照明の導入、省エネルギー改修など、脱炭素化の取組を推進します。</t>
  </si>
  <si>
    <t>施設の大規模修繕や建替えを検討する際は、社会情勢や市民ニーズ、周辺施設や類似施設の状況等を踏まえ最適な規模を検討するとともに、建物の統廃合や機能の複合化についても検討します。</t>
  </si>
  <si>
    <t>【公共施設】
②40年間で建築物系公共施設の総床面積を25.5％縮減
　延床面積29.8万㎡→22.2万㎡（約7.6万㎡縮減）
・適正管理及び長寿命化
・適正配置及び有効活用
・最適化による将来負担の抑制　　　　　　　　　　【インフラ】
・適正管理による計画的な整備・更新
・長寿命化による安定供給及び将来負担の抑制</t>
  </si>
  <si>
    <t>施設のカルテから一元化されたデータと固定資産台帳と連携を図り、効率的な管理・運営を行う。</t>
  </si>
  <si>
    <t>・公的利用が見込めない公共施設については、売却や貸付による収入の確保を検討します。
・将来的に利用が見込めない施設等については、客観的な視点から保有の必要性を検討し、総量の縮減に努めます。
・施設の撤去により生じる跡地は、売却処分等により財源の確保を図ります。</t>
  </si>
  <si>
    <t>公共施設等の各種データをまとめた「施設カルテ」を作成し、関連する個別計画の進捗を含めた施設の状況を把握する。財政課管財係を事務局とする庁内会議を経て、必要に応じた個別計画を策定する。</t>
  </si>
  <si>
    <t>「PLAN・計画」では、本計画の方針に沿って個別計画（再配置計画等）の策定を行い、「DO・実施」では、大規模修繕や建替え、統廃合などの事業計画の策定及び推進を図ります。
「CHECK・検証」では、進行管理を担う本計画策定委員会の作業部会により個別計画の進捗状況を集約し、情報の共有及び検証を行います。
「ACTION・改善」では、検証により洗い出された課題について、本計画の作業部会及び策定委員会の中で協議します。その結果に基づき、個別計画（再配置計画等）の見直しや新規の個別計画（PLAN）の策定を行います。</t>
  </si>
  <si>
    <t>公営住宅等長寿命計画改定（H30）
水道事業長期更新計画改定（H30）
下水道ストックマネジメント計画策定（H30）
水安全計画策定（R元）
学校施設長寿命化計画策定（R2）
水道ビジョン策定（R2）
橋梁長寿命化修繕計画改定（R3）</t>
  </si>
  <si>
    <t>平成22年には77,729人。将来人口は、平成57年には58,717人と平成22年に比べて19,000人余り減少すると推計。
平成57年には人口構成割合では年少人口は9.8%、老年人口は37.9%になると推計。</t>
  </si>
  <si>
    <t>公共施設317施設。総床面積は339.158㎡
「道路」5,740,096㎡
「橋りょう」42,865㎡
「トンネル」375㎡
「農道・林道・林道橋りょう」総延長128,249ｍ
「上水道」水源22か所（うち4か所休止中）、浄水場12施設（うち1か所休止中）、加圧ポンプ場2施設、増圧場８施設、配水池17施設、調整池1施設
「下水道」汚水処理場1施設、農業集落排水処理場3施設</t>
  </si>
  <si>
    <t>管理運営及び老朽化対策、また、人口減少と少子高齢化の進展、市民ニーズの多様化などによる施設利用の変化に対応するため、サービス機能の見直しを図りながら、将来にわたり公共サービスを提供することが課題である一方、効率性だけで施設再編の判断が出来ない地区について、地区の実情に配慮した施設の在り方も含めた公共施設等全般に関する管理運営等の対応を進めることが急務となっている。</t>
  </si>
  <si>
    <t>【建物】
計画期間30年間で総額約1,624億円
【インフラ資産】
計画期間30年間で総額約1,013億円</t>
  </si>
  <si>
    <t>【建物】
計画期間30年間で総額約398億円
【インフラ資産】
計画期間30年間で総額約741億円</t>
  </si>
  <si>
    <t>現在、本市が保有する公共施設（普通会計建物+その他施設）とインフラ資産の更新費用を加えた公共施設等の総額を従来型と各種計画での手法を比較すると、30年間で1,499億円程度削減できる見込みとなりました。</t>
    <rPh sb="17" eb="19">
      <t>カイケイ</t>
    </rPh>
    <phoneticPr fontId="1"/>
  </si>
  <si>
    <t>公共施設マネジメントシステムを導入し、公会計管理台帳などとあわせて財産管理を財産管理課で一元的に管理する体制。</t>
  </si>
  <si>
    <t>①公共施設等の現状行っている保守点検や定期点検を適切に行います。
②公共施設マネジメントシステムで点検・診断等の実施結果を集積・蓄積することで、情報・状況を全庁的に適時に把握します。
③施設間における保全の優先度の判断を行うにあたっては、劣化診断等を実施するなどにより、経年による劣化状況、外的負荷（気候天候、使用特性等）による性能低下状況及び管理状況を把握し、予防保全的な観点から検討します。
④市民との連携、協力体制の拡充を図り、役割分担について見直しを進めます。</t>
  </si>
  <si>
    <t>①施設の重要度や劣化状況に応じて長期的な視点で優先度をつけ、自主的な調査に基づき、必 要に応じ中長期修繕計画を策定して、計画的な改修・更新を行います。
②施設の譲渡や指定管理委託、PPP/PFIの活用などの検討を進めます。
③維持管理を行っていくための財源を捻出するため、受益者負担の見直しを行います。
④公共施設マネジメントシステムに維持管理や修繕に関する情報を蓄積していくことで、維持管理上の課題を適時に把握するとともに、今後の老朽化対策や修繕計画に役立てます。
⑤市民ニーズの変化に柔軟に対応していくため、用途変更が可能な施設設計を行うなどの工夫をします。
⑥新しい技術や考え方を積極的に取り入れ、省エネも考慮した維持管理・修繕・更新等を進め ます。</t>
  </si>
  <si>
    <t>①点検・診断等により高度の危険性が認められた公共施設等について、ソフト・ハードの両面から安全を確保します。
②安全の確保にあたっては、防災拠点や多数の市民が利用する施設であるかなどの視点から、対応の優先度を検討します。
③今後維持していくことが難しい施設については、市民の安全確保の観点から、早期での供用廃止及び解体撤去等といった措置を適切に行います。</t>
  </si>
  <si>
    <t>①防災拠点や多数の市民が利用する施設であるかなどの視点から、対応の優先順位を検討します。
②建築から50年以上経過した建物で耐震化が完了していないものの検討を進めます。
③道路、橋りょう、上下水道をはじめとするインフラについて、耐震化の検討を進めます。</t>
  </si>
  <si>
    <t>①地区ごとに公共施設の耐用年数到来年度を把握し、公共施設の更新の対応時期を把握します。
②大切に公共施設を取り扱っていくことで、少しでも長い期間、公共施設の利活用を図ります。
③個別施設の長寿命化計画の策定を進めます。</t>
  </si>
  <si>
    <t>①ユニバーサルデザイン 7 原則である「公平性」「自由度」「単純性」「分かりやすさ」「安全性」「省体力」「スペースの確保」を踏まえ、エレベーターや自動ドア、高さの異なる手すりの設置、ピクトグラムを使った案内表示などを考慮した施設整備を行います。
②「ユニバーサルデザイン2020行動計画」（ユニバーサルデザイン2020関係閣僚会議,H29.2）におけるユニバーサルデザインの街づくりの考え方を踏まえ、障害のある人、高齢者、家族連れや重い荷物を持った人など、すべての住民がストレスなく快適に利用できる施設を目指し、多目的トイレの設置や段差の解消、スロープの設置といったバリアフリー化を意識した施設整備を行います。</t>
  </si>
  <si>
    <t>①公共施設の新築・改修時などには、断熱性の高い建材の利用や、太陽光発電設備を導入するなどの ZEB 化を検討・推進し、省エネ性能向上を図ります。
②炭素貯蔵効果を高めるため、建築物への木材利用を促進していきます。</t>
  </si>
  <si>
    <t>①公共施設の見直しにあたっては、既存の公共施設の状況にとらわれず、今後も提供していくべき行政サービスと公共施設との関係（当該サービスが公共施設を維持しなければ提供不可能なものであるか、民間に代替できないかなど）及び行政サービスの水準等について十分に 留意して検討を進めます。
②地区ごとの人口動態や市民ニーズを踏まえた再編を進め、特に人口減少が急激に進む地区については、今後の地区コミュニティの在り方自体を踏まえた公共施設の見直しの検討を進めます。
③公共施設等の見直しにあたっては、全市的な観点からの最適化を検討するため、人口重心を意識して、施設規模や整備時期が類似した施設について、公共施設の類型ごとに必要な公共施設の総量を見直し、機能の重複を解消します。 
④小学校などの公共施設を中核とした、公共施設の多機能集約化（１つの公共施設に複数の機能を盛り込み、スペース効率の改善と機能間の連携性を高めること）の取組みを進めます。
⑤八溝山周辺地域定住自立圏域内の自治体との広域連携も視野に入れ、広域の観点から必要な公共施設等の保有量を検討します。</t>
  </si>
  <si>
    <t>30年間の必要額が2,224億円に対し、充当可能額が1,516億円で約3割の縮減が必要という見込み。</t>
  </si>
  <si>
    <t>各種計画の内容が実行されたかを庁内検討委員会にて評価し、その結果に基づき公共施設等総合管理計画の改訂を行います。社会情勢及び経済情勢の変化に柔軟に対応するため、5年おきに見直しを行います。</t>
  </si>
  <si>
    <t>10年間で2.5千人減（▲7.2％）、30年
間で1万3.7千人減（▲41.2％）。
15歳未満人口（年少人口）は、12.2％
から6.3％に減少し、65歳以上人口
（老年人口）は、28.3％から37.4％に
増加すると推計され、少子高齢化に
伴う人口減少が進むことが予想され
る。</t>
  </si>
  <si>
    <t>【普通会計の施設】　R3年11月末
　129施設　延床面積 14.7万㎡
【公営企業の施設】　R2年度末
　15施設　延床面積 5,006㎡
【インフラ】　R2年度末
　道路　実延長 382.5km　面積 236.3万㎡
　橋梁　187橋　実延長 2,807ｍ　面積2.0万㎡
　上水道　359.6km
　下水道　129.0km</t>
  </si>
  <si>
    <t>30年間で公共施設等の維持更新に必要額
　416億円
30年間に充当可能額
　340億円
30年間で76億円（2.5億円/年）の財源不足
財源不足を公共施設等の削減でまかなう場合、各個別施
設計画での方針に基づき統廃合や長寿命化等を実施した
上で、更に公共施設保有量を約15％縮減が必要</t>
  </si>
  <si>
    <t>【普通会計建物】
　耐用年数経過後に同じ規模（延床面積）で更新した
と仮定した場合の 30 年間の試算額は604億円。
【普通会計建物＋公営企業等建物】
　普通会計の施設に公営企業等の施設の更新費用
を考慮に入れた場合、上記期間の試算額は 619 億
円。…①
【建物以外のインフラ施設】
　耐用年数経過後に、現在と同じ面積、延長などで更
新したと仮定した場合の上記期間の試算額 584 億…
②
　①建物＋②建物以外のインフラ＝1,203億円</t>
  </si>
  <si>
    <t>【普通会計建物】
　統廃合や長寿命化等の対策を実施した場合の試算額は 223 億円。（604億円-223億円=380億円縮減）
【普通会計建物＋公営企業等建物】
　統廃合や長寿命化等の対策を実施した場合の試算額は 289億円。…①’（619億円-289億円=330億円縮減）
【建物以外のインフラ施設】
　統廃合や長寿命化等の対策を実施した場合の試算額は 284億円。…②’（584億円-284億円=300億円縮減）
　①’建物＋②’建物以外のインフラ＝574億円
　　　　　（1,203億円-574億円=630億円縮減）</t>
  </si>
  <si>
    <t>　公共施設に関する情報は、財産管理部門が一元管理するとともに、庁内推進委員会を設け、全庁的な取り組み体制を取り、公共施設の効率的な配置の検討審議を継続的に行う。</t>
  </si>
  <si>
    <t>　「民間でできることは民間で」という考え方の下、民間企業などが持っているノウハウを積極的に活用して、サービス水準を維持しながら、計画的、効率的な維持管理に努め、ライフサイクルコストの縮減を図る。</t>
  </si>
  <si>
    <t>　法定定期点検に加え、日常の点検を定期的に実施するとともに、マニュアルを作成し、適
切な点検・診断を行う。
　また、点検・診断等の実施結果を情報として蓄積し、点検・診断等の実施状況を全庁的に共有する。</t>
  </si>
  <si>
    <t>　保有施設等の計画的な点検や劣化診断を通じた維持管理、修繕を行うことで、トータルコストの縮減・平準化を図る。
　また、施設の重要度（利用状況、拠点機能の位置付けの有無等）や劣化状況に応じて長期的な視点で優先度をつけて、計画的に改修・更新する。</t>
  </si>
  <si>
    <t>　点検・診断の結果、危険性が高いと判断された保有施設については、リスク評価を行い、
危険の除去により安全の確保を行う。老朽化等により供用廃止され、今後とも利用見込みのない市有施設等については、取壊し等を視野に入れ、安全確保を図る。</t>
  </si>
  <si>
    <t xml:space="preserve">　特定既存耐震不適格建築物については、随時耐震診断を実施の上、耐震補強を実施する。耐震診断実施に際しては、災害避難拠点であるかを勘案した上で、耐震化の優先順位を決定する。
</t>
  </si>
  <si>
    <t>　施設劣化が進む前に計画的に点検や劣化診断（予防保全）を行うことで、施設の長寿命化を図る。そのために保有施設等の耐用年数到来年度（更新対応時期）を把握し、他施設と複合化することが可能な施設については必要な長寿命化を実施していきます。なお、施設によって既に個別計画が策定されている場合、個別の計画内容に基づく長寿命化を図る。</t>
  </si>
  <si>
    <t>　「ユニバーサルデザイン 2020 行動計画」におけるユニバーサルデザインのまちづくりの考え方を踏まえ、障害のある人、高齢者、家族連れや重い荷物をもった人など、全ての住人がストレスなく快適に利用できる施設を目指し、多目的トイレの設置や段差の解消、スロープの設置といったバリアフリー化を意識した施設整備を行う。</t>
  </si>
  <si>
    <t>　「矢板市環境基本計画」に基づき、COOL CHOICE  とちぎ県民運動、高効率な省エネ家電への更新促進などの取組に加え、ZEB 、ZEH などの普及促進、BEMS 等のエネルギー管理システムの導入に関する検討などを進め、CO２ 削減に繋がる省エネルギー化を推進する。</t>
  </si>
  <si>
    <t>　市有施設の利用状況や老朽化の状況等を踏まえ、統廃合ありきではなく、残すべき行政サービスの観点から、機能集約等を含めて検討するとともに、複合化等による機能維持を図りながら施設総量の縮減を目指す。また、インフラ施設は、施設の安全管理に努め、更新年数の延長を図り、更新費用を縮減する。</t>
  </si>
  <si>
    <t>計画期間の30年間で公共施設の延床面積約43％削減</t>
    <rPh sb="19" eb="20">
      <t>ヤク</t>
    </rPh>
    <phoneticPr fontId="1"/>
  </si>
  <si>
    <t>　固定資産台帳にあわせマネジメントシステムを導入し、財産を管理する部署で一元管理する体制としている。</t>
  </si>
  <si>
    <t>　計画の基本方針や施設類型ごとの基本方針の進捗や社会環境の変化を考慮し、それに併せた計画の見直しや改定を実施する。</t>
  </si>
  <si>
    <t>　22の施設類型に分類し分類ごとに管理に関する基本的な考え方を示している。</t>
    <rPh sb="29" eb="30">
      <t>カタ</t>
    </rPh>
    <phoneticPr fontId="1"/>
  </si>
  <si>
    <t>　公共施設等適正管理推進事業債（集約化・複合化事業＋転用事業）を活用した公共施設の複合化。</t>
  </si>
  <si>
    <t>・人口は平成27年の117,146人から令和22年には105,503人に減
・年少人口（0～14 歳）は、平成27 年の13.7%から令和22年には10.7%に減
・老年人口（65 歳以上）は、平成27 年の24.1%から令和22年には35.4%に増</t>
  </si>
  <si>
    <t>【公共施設】330施設（総延床面積415,409㎡）
【公営企業】①水道事業「浄水場(5施設)、配水場（1施設）、配水池(41施設)」、②下水道事業「水処理センター(2施設)、浄化センター(1施設)」、③温泉事業「給湯・源泉設備（4施設）、ポンプ施設（3施設）、配湯所（6施設）」
【道路】1,248,372m
【農道・林道】236,785m
【橋梁】4,528m
【農道橋梁・林道橋梁】480ｍ
【上水道】1,444,573m
【下水道】雨水28,825m、公共下水道477,064m、農業集落排水17,761m</t>
  </si>
  <si>
    <t>（１）少子高齢化の急激な進行及び人口減少によるニーズの変化
少子高齢化の急激な進行及び人口減少を踏まえ、施設規模の見直し、既存公共施設の多目的での活用も視野に入れ、公共施設に係る市民ニーズへの対応が必要
（２）公共施設の老朽化
安全・安心の観点から課題がある公共施設や老朽化が進んでいる施設が多くあることから、老朽化施設については、今後の人口動向、世代構成の変化を考慮し、その必要性を精査した上で、在り方の検討が必要
（３）多額になると見込まれる公共施設の更新費用
積み残した大規模改修と積残建替えに要する多額の費用発生が見込まれるため、これらの積み残しをいかに平準化し、計画的に対応していくかについて、早急な検討が必要
（４）公共施設等にかけられる財源の限界
厳しい財政状況が続く中、公共施設等の整備更新や維持管理に支出できる財源には限界があることを前提に、施設等の在り方の検討が必要</t>
  </si>
  <si>
    <t>耐用年数経過後に同じ規模（延床面積）で更新したと仮定した場合
【一般財産】
今後10年間で552.7億円
【インフラ資産】
今後10年間で817.7億円</t>
  </si>
  <si>
    <t>統廃合や長寿命化等の対策を実施した場合
【一般財産】
今後10年間で426.1億円
【インフラ資産】
今後10年間で618.4億円</t>
  </si>
  <si>
    <t>長寿命化対策等の効果額(一部暫定的な数値を含む)
【一般財産】
今後10年間で126.7億円
【インフラ資産】
今後10年間で199.2億円</t>
  </si>
  <si>
    <t>各部署で所管する公共施設等について個別計画を策定し、計画的に修繕等を行っていくとともに、全庁的な取組体制を整備し、公共施設の効率的な配置について情報共有を進める。</t>
  </si>
  <si>
    <t>PPP/PFIなど、様々な資金やノウハウを持つ民間事業者の活力を活用し、施設整備、更新、維持管理、運営をより効果的かつ効率的に行い、ライフサイクルコストの縮減・平準化を図る。</t>
  </si>
  <si>
    <t>・法定定期点検に加え、日常点検を実施するとともに、マニュアルを作成し、適切な点検・診断を行う。
・点検、診断等の結果は、修繕等の 履歴 とともに 公共施設マネジメントシステム等で管理し、 棟ごとの状況が分かる施設カルテを整備し、計画的な 維持管理 、 修繕 、 更新等 が行えるよう 活用 するとともに、公共施設等総合管理計画の見直しに反映させる 。</t>
  </si>
  <si>
    <t>・役割や機能、特性等の施設重要度や劣化状況に応じて、補修、更新の実施時期や最適な対策方法を決定するとともに、長期的な視点で優先順位を考慮して改修・更新を行う。
・更新に際しては、必要な施設のみの更新に留めるとともに、可能な限り借地を解消する。</t>
  </si>
  <si>
    <t>・点検・診断の結果、危険性が高いと判断した公共 施設については、リスク評価を行い、危険の除去により安全の確保を図る。
・今後とも利用見込みのない公共施設等については、取壊しを基本に安全確保を行う。
・安全確保に当た っては、災害拠点かどうか、多数の市民が利用する施設であるかどうかなどの視点から、対応の優先度を検討する。
・道路や橋りょうについては、交通弱者等が安心して通行できる交通の安全確保はもとより、災害の発生に対応できる防災機能向上に努める。</t>
  </si>
  <si>
    <t>・特定既存耐震不適格建築物については、随時耐震診断を実施の上 、 耐震補強を実施する。
・旧耐震化基準の建物を中心に、今後も継続して使用する建物を災害拠点、利用度等の視点から、耐震診断及び耐震化の優先順位を設定し対応する。
・上下水道施設等のライフラインの耐震化を計画的に進め、安全で安定した機能の維持に努める。</t>
  </si>
  <si>
    <t>・施設劣化が進む前に計画的に点検や劣化診断を行い、重大な損傷となる前に予防保全を実施することにより長寿命化を図り、ライフサイクルコストを縮減する。
・公共施設マネジメントシステム等で保有施設等の耐用年数到来年度を把握し、複合化が可能な施設など今後も継続して使用する施設については、おおむね耐用年数の2分の1経過時に大規模改修を行うなど必要な長寿命化を実施する。
・インフラ施設など、既に長寿命化計画やアセットマネジメント計画等が策定されている場合には、これらの計画内容に基づく長寿命化により更新年数の延長を図る。</t>
  </si>
  <si>
    <t>・ユニバーサルデザインの考えに基づき、誰もが利用しやすい施設整備を目指す。
・誰もが使いやすいことを目指し、改修や建替え等を行う際には、ユニバーサルデザインの導入を推進します。</t>
  </si>
  <si>
    <t>・公共施設の新築・改修時などには、断熱性の高い建材の利用や、太陽光発電設備を導入するなどのZEB化 を検討・推進し、省エネ性能向上を図る。
・炭素貯蔵効果を高めるため、建築物への木材利用を促進していく。</t>
  </si>
  <si>
    <t>・公共施設の老朽化度や耐震性、改修履歴等の建物性能（ハード面）や、利用状況及び事業運営に掛かるコスト等の施設機能（ソフト面）など様々な観点から「継続」や「廃止」などといった施設の在り方について、公共施設マネジメントシステム等を活用して客観的な評価を行う。その上で、地区における施設の役割、設置状況及び市民ニーズ等を考慮して、統合・廃止等の具体的計画を策定し、施設保有量の最適化に取り組む。
・施設を更新（建替え）する際には、機能の維持及び総量に着目し、複合化・集約化、統廃合を基本として施設総量を縮減する。
・インフラ施設についても、人口減少や人口構造の変化、利用状況等に応じて、施設の廃止・縮小を進める。</t>
  </si>
  <si>
    <t>施設保有総量の25％削減と耐用年数の20％延長</t>
  </si>
  <si>
    <t>公共施設に関する情報は、公共施設マネジメントシステムを活用し、公会計管理台帳などと併せて財産管理を所管する部署で一元的に管理する体制とする。</t>
  </si>
  <si>
    <t>廃止した施設であっても、安易に他の用途に用いることは、新たなコストを生じさせることになるので、真に必要な用途に用いるほかは、売却などを積極的に検討する。</t>
  </si>
  <si>
    <t>各種計画の内容が実行されたかを評価し、この結果に基づき必要に応じて公共施設等総合管理計画の見直しを行う。また、社会情勢及び経済情勢の変化に柔軟に対応するため、5年を目途に見直しを行う</t>
  </si>
  <si>
    <t>27の施設類型ごとに「現状や課題に関する基本認識」と「管理に関する基本的な考え方」を整理し、社会情勢の変化や市民ニーズ等を考慮しながら施設の維持管理及び統廃合を検討する。</t>
  </si>
  <si>
    <t>【令和４年度】
・小学校3校と中学校1校を統合し、義務教育学校を開校</t>
  </si>
  <si>
    <t>平成31年</t>
    <rPh sb="0" eb="2">
      <t>ヘイセイ</t>
    </rPh>
    <rPh sb="4" eb="5">
      <t>ネン</t>
    </rPh>
    <phoneticPr fontId="12"/>
  </si>
  <si>
    <t>・平成27年の44,817人をピークに減少傾向にあり、今後も減少傾向で推移することが予測される。
・年少人口（0～14歳）は減少傾向が続くが、平成42年の13.3％を底に増加に転じる。
・生産年齢人口（15～64歳）は減少傾向が続くが、平成62年の49.8％を底に増加に転じる。
・老年人口（65歳以上）は平成62年の34.3％まで増加が続き、その後減少に転じる。</t>
  </si>
  <si>
    <t>有</t>
    <rPh sb="0" eb="1">
      <t>ア</t>
    </rPh>
    <phoneticPr fontId="14"/>
  </si>
  <si>
    <t>令和３年</t>
    <rPh sb="0" eb="2">
      <t>レイワ</t>
    </rPh>
    <rPh sb="3" eb="4">
      <t>ネン</t>
    </rPh>
    <phoneticPr fontId="11"/>
  </si>
  <si>
    <t>【公共施設】
R3：166.3千㎡（総床面積）
【インフラ】
R3：道路　3,507,136㎡
R3：橋梁　16,219㎡
R3：上水道　479,607m
R3：下水道　163,681m
R3：公園　62ha</t>
  </si>
  <si>
    <t>・今後の人口減少などの人口構造の変化に伴い、現在の公共施設の総量を維持した場合には人口一人当たりの延床面積は増加し、施設更新にかかる費用負担も増加することが予想される。また、地区ごとの建築物系施設の延床面積にも差があり、旧氏家町と旧喜連川町との合併による施設の機能重複の課題もある。今後は現状の市民サービスの水準を維持・向上しながら、施設更新等の費用を抑制することが求められる。地区ごとの人口構造の変化に伴う公共施設等のニーズの変化に適切に対応しつつ、複合化や統廃合等による公共施設等の規模及び配置の最適化を図ることが重要となる。
・昭和40年代から建築物系施設の整備量が増加し、大規模修繕時期の築30年を経過した公共施設が、現在施設全体の60.5%となっている。今後はその割合が増加し、施設の老朽化が急速に進行していく状況が見込まれます。また、インフラ系公共施設においても、段階的に更新や大規模修繕が必要となっていく。
・人口減少と少子高齢化に伴い、税収の減少や社会保障費（扶助費）の増大が続くことが予測される。こうした状況にあって、公共施設等の将来更新費用は、年間平均35.1億円程度かかる見込みであり、将来充当可能な財源見込み額である年間27.1億円からの乖離は、年間8.0億円の不足が見込まれる。</t>
  </si>
  <si>
    <t>有</t>
    <rPh sb="0" eb="1">
      <t>ア</t>
    </rPh>
    <phoneticPr fontId="17"/>
  </si>
  <si>
    <t>複数年度平均</t>
    <rPh sb="0" eb="2">
      <t>フクスウ</t>
    </rPh>
    <rPh sb="2" eb="4">
      <t>ネンド</t>
    </rPh>
    <rPh sb="4" eb="6">
      <t>ヘイキン</t>
    </rPh>
    <phoneticPr fontId="11"/>
  </si>
  <si>
    <t>【建築系公共施設】
35年間で525.5億円
【インフラ系公共施設】
35年間で913.2億円</t>
    <rPh sb="1" eb="4">
      <t>ケンチ</t>
    </rPh>
    <rPh sb="4" eb="6">
      <t>コウキョウ</t>
    </rPh>
    <rPh sb="28" eb="29">
      <t>ケイ</t>
    </rPh>
    <rPh sb="29" eb="31">
      <t>コウキョウ</t>
    </rPh>
    <phoneticPr fontId="11"/>
  </si>
  <si>
    <t>【建築系公共施設】
35年間で277.9億円
【インフラ系公共施設】
35年間で951.8億円</t>
    <rPh sb="1" eb="4">
      <t>ケンチ</t>
    </rPh>
    <rPh sb="4" eb="6">
      <t>コウキョウ</t>
    </rPh>
    <rPh sb="28" eb="29">
      <t>ケイ</t>
    </rPh>
    <rPh sb="29" eb="31">
      <t>コウキョウ</t>
    </rPh>
    <phoneticPr fontId="11"/>
  </si>
  <si>
    <t>有</t>
    <rPh sb="0" eb="1">
      <t>ア</t>
    </rPh>
    <phoneticPr fontId="11"/>
  </si>
  <si>
    <t>【建築系公共施設】
35年間で247.6億円
【インフラ系公共施設】
35年間で-38.6億円</t>
    <rPh sb="1" eb="4">
      <t>ケンチ</t>
    </rPh>
    <rPh sb="4" eb="6">
      <t>コウキョウ</t>
    </rPh>
    <rPh sb="28" eb="29">
      <t>ケイ</t>
    </rPh>
    <rPh sb="29" eb="31">
      <t>コウキョウ</t>
    </rPh>
    <phoneticPr fontId="11"/>
  </si>
  <si>
    <t>全庁的な取り組み体制の構築として、「FM（ファシリティマネジメント）戦略会議」を設置し、全庁的な合意形成を図るための中枢に置く。
　その下部組織として「建物系公共施設FM検討部会」及び「インフラ系公共施設FM検討部会」を設置し、個別施設計画に係る具体的な検討を行う。</t>
  </si>
  <si>
    <t>事業者による民間活力導入による効果が期待できる施設については、指定管理者制度、PPP/PFI等の活用をさらに推進し、事業の効率化や市民サービスの維持・向上を図る。</t>
    <rPh sb="0" eb="3">
      <t>ジギョウシャ</t>
    </rPh>
    <rPh sb="6" eb="15">
      <t>ミンカンカツリョク</t>
    </rPh>
    <rPh sb="15" eb="17">
      <t>コウカ</t>
    </rPh>
    <rPh sb="18" eb="20">
      <t>キタイ</t>
    </rPh>
    <rPh sb="23" eb="25">
      <t>シセツ</t>
    </rPh>
    <rPh sb="31" eb="38">
      <t>シテイカンリシ</t>
    </rPh>
    <rPh sb="46" eb="47">
      <t>トウ</t>
    </rPh>
    <rPh sb="48" eb="50">
      <t>カツヨウ</t>
    </rPh>
    <rPh sb="54" eb="56">
      <t>スイ</t>
    </rPh>
    <rPh sb="58" eb="60">
      <t>ジギョウ</t>
    </rPh>
    <rPh sb="65" eb="67">
      <t>シミン</t>
    </rPh>
    <rPh sb="72" eb="74">
      <t>イジ</t>
    </rPh>
    <rPh sb="75" eb="77">
      <t>コウジョウ</t>
    </rPh>
    <rPh sb="78" eb="79">
      <t>ハカ</t>
    </rPh>
    <phoneticPr fontId="14"/>
  </si>
  <si>
    <t xml:space="preserve">法定点検と自主点検を組み合わせて実施することにより、建築物や設備の機能維持を図る。
また、自主点検では、点検の対象となる部位や方法について整理した「自主点検マニュアル」を作成し、専門的な知識のない施設管理者でも容易に行うことが出来るように、合理的な維持管理を目指す。
</t>
  </si>
  <si>
    <t>点検・診断等の結果に基づき、経済性や効率性、安全性に留意して、計画的な予防保全型の維持管理及び修繕を行う。また、施設利用者の声を踏まえて、可能な限り、快適性・機能性の向上を図る。
施設の更新にあたっては、“施設サービスのあり方”の検討を踏まえ、適正な規模を検討するとともに、施設の集約化、複合化、民間施設の活用、統合・廃止等を検討し、効率的かつ適切な施設配置を目指す。施設総量の適正化を目指す必要があるため、原則として、新規施設の整備は極力行わず、施設規模縮小の可能性を検討する。</t>
  </si>
  <si>
    <t>施設を継続して安全に利用できるよう、定期的な点検と適切な維持管理を行い、安全確保を図る。
供用を廃止した施設は、老朽化などによる施設の危険度を踏まえて活用方法の判断する。</t>
  </si>
  <si>
    <t>「さくら市建築物耐震改修促進計画（三期計画）」に基づき、防災上重要な市有建築物については、目標となる耐震化率を確保する。</t>
  </si>
  <si>
    <t>施設の老朽化状況、耐震化状況などを考慮し、ライフサイクルコストの縮減を見込むことができる施設を長寿命化実施の対象とする。長寿命化に際し、定期点検や予防保全の結果を踏まえて改修を計画的に実施することにより、施設の劣化の進行を遅らせ、施設の機能を長期間にわたり保持していくことで、維持管理・更新費用の抑制と平準化を目指す。</t>
  </si>
  <si>
    <t>長寿命化への改修にあたっては、「高齢者、障がい者等の移動等の円滑化の促進に関する法律」
（通称「バリアフリー法」）に基づく、公共施設等のバリアフリー化に取り組むとともに、年齢や性別、障がいの有無、国籍などの違いに関わらず、誰もが使いやすい設計として、ユニバーサルデザインの考え方に配慮する。
ユニバーサルデザイン化の推進に当たっては、平成29（2017）年2 月に関係閣僚会議決定された「ユニバーサルデザイン2020 行動計画」におけるユニバーサルデザインの街づくりの考え方を踏まえ、すべての人が利用しやすい施設づくりに努める。
なお、ユニバーサルデザイン化の実施については、原則、施設等の更新時に加え、長寿命化に係る改修や、大規模改修などに合わせて、バリアフリー、ユニバーサルデザインを導入する
こととするが、利用者からのニーズや、影響する範囲なども総合的に勘案し、効果的と見込まれる場合は、単独による改修を検討し、速やかな対応に努める。</t>
  </si>
  <si>
    <t>公共建築物への再生可能エネルギー利用設備を積極的に導入し、脱炭素仕様の公共建築物整備に努める。
公共施設の整備にあたっては、効率良くエネルギー利用ができる太陽光発電設備や太陽熱利用設備の利用拡大を図るとともに、既存建築物の改修工事の機会を捉え、断熱性能が高い部材の採用、高効率な空調設備や給湯設備、LEDをはじめとする高効率光源照明設備など省エネ効果が高い設備を採用する。また、 屋上防水や屋根の改修工事に合わせ、太陽光発電設備の導入を検討する。</t>
  </si>
  <si>
    <t>施設の統合や廃止については、人口動向、財政状況、社会状況や市民ニーズの変化、既存施設の稼働状況などを踏まえ、”施設サービスのあり方”から検討をする必要がある。そのため、施設の機能・規模に見合った需要が見込めない場合は、他の行政目的への転用を図るほか、老朽化の状況を勘案のうえ、周辺施設との複合化や施設の統廃合を進める。また、民間活用が可能なものについては、民間への移管などを進める。</t>
  </si>
  <si>
    <t>【公共施設】
今後40年で施設総量を延床面積で10％削減</t>
  </si>
  <si>
    <t>新地方公会計システムの導入に伴う固定資産台帳の整備により、その台帳等を活用して維持修繕履歴や管理費用等も施設ごとにまとめることで、計画の見直しを行う。
また、施設の維持管理経費の最適化・効率化を目指すとともに、施設の集約化や統廃合の検討を行う。
点検・診断や維持管理・更新等の履歴など公共施設マネジメントに資する情報を固定資産台帳に追加するなど、公共施設マネジメントに資する情報と固定資産台帳の情報を紐付けることにより、保有する公共施設等の情報の管理を効率的に行えるかを検討する。</t>
  </si>
  <si>
    <t>将来的にも利用する計画がなく、公有財産として保有する必要性もない財産については、未利用財産縮減の点から積極的に売却処分する。また、将来的には利用する計画があっても、短期的に見た場合には利用する予定のない財産については、民間等へ貸付し利活用を図る。また、売却が困難な財産については、貸付により利活用を図る。
地元の自治会や他の公共的団体等により、既に公共の用に供されている財産や公共の用に供することが予定されている財産については、公有財産の財産的価値を地域にストックし、その利益を市民が享受できることから、優先的に譲渡、譲与又は貸付を行うものとします。
なお、行政財産を用途廃止する際には、必ず廃止後の利活用（売却処分、貸付）方針を定めることとします。また、既存の未利用財産についても、利活用の早期実現を図るため対象地の優先順位を定め、利活用方針を策定します。さらに、策定した具体的な利活用方針については、市民に積極的に公表していきます。</t>
  </si>
  <si>
    <t>無</t>
    <rPh sb="0" eb="1">
      <t>ナ</t>
    </rPh>
    <phoneticPr fontId="11"/>
  </si>
  <si>
    <t>・「PLAN（計画）」：上位・関連計画を踏まえた本計画の見直し
・「DO（実施）」：本計画に基づき、点検・診断の実施及び結果の蓄積などによる情報管理を庁内横断的に実施
・「CHECK（検証）」：施設情報（施設カルテ）の活用などにより定期的に評価・検証
・「ACTION（改善）」：評価・検証の結果に応じた効果的・効率的な施策の実施</t>
  </si>
  <si>
    <t>総合計画の改定に合わせて見直しを行う。</t>
    <rPh sb="0" eb="5">
      <t>ソウゴウ</t>
    </rPh>
    <rPh sb="5" eb="7">
      <t>カイテイ</t>
    </rPh>
    <rPh sb="8" eb="9">
      <t>ア</t>
    </rPh>
    <rPh sb="12" eb="14">
      <t>ミナオ</t>
    </rPh>
    <rPh sb="16" eb="17">
      <t>オコナ</t>
    </rPh>
    <phoneticPr fontId="11"/>
  </si>
  <si>
    <t>【建築物系公共施設】
ストック(施設の配置状況を含む供給状況と老朽化状況)、サービス(利用状況)、コスト(維持管理に係る費用)の３つの視点から施設の現状と課題を整理し、今後の方針を記載
【インフラ系公共施設】
施設類型ごとに、ストック（施設の供給状況と老朽化状況）、コスト（維持管理にかかる費用）の２つの視点から、施設の現状と課題について整理し、今後の方針について記載</t>
    <rPh sb="1" eb="3">
      <t>ケンチク</t>
    </rPh>
    <rPh sb="3" eb="5">
      <t>ブ</t>
    </rPh>
    <rPh sb="5" eb="9">
      <t>コウキョ</t>
    </rPh>
    <rPh sb="16" eb="18">
      <t>シセツ</t>
    </rPh>
    <rPh sb="19" eb="23">
      <t>ハイチジ</t>
    </rPh>
    <rPh sb="24" eb="25">
      <t>フク</t>
    </rPh>
    <rPh sb="26" eb="30">
      <t>キョウキ</t>
    </rPh>
    <rPh sb="31" eb="36">
      <t>ロウキュウ</t>
    </rPh>
    <rPh sb="43" eb="47">
      <t>リヨウジ</t>
    </rPh>
    <rPh sb="53" eb="57">
      <t>イジカンリ</t>
    </rPh>
    <rPh sb="60" eb="62">
      <t>ヒヨウ</t>
    </rPh>
    <rPh sb="67" eb="69">
      <t>シテン</t>
    </rPh>
    <rPh sb="71" eb="73">
      <t>シセツ</t>
    </rPh>
    <rPh sb="74" eb="76">
      <t>ゲンジョウ</t>
    </rPh>
    <rPh sb="77" eb="79">
      <t>カダイ</t>
    </rPh>
    <rPh sb="80" eb="82">
      <t>セイリ</t>
    </rPh>
    <rPh sb="84" eb="86">
      <t>コンゴ</t>
    </rPh>
    <rPh sb="87" eb="89">
      <t>ホウシン</t>
    </rPh>
    <rPh sb="90" eb="92">
      <t>キサイ</t>
    </rPh>
    <rPh sb="98" eb="99">
      <t>ケイ</t>
    </rPh>
    <rPh sb="99" eb="103">
      <t>コウキョ</t>
    </rPh>
    <phoneticPr fontId="14"/>
  </si>
  <si>
    <t>R5：プール最適化計画の検討
　　保育園(１園)民営化(R6.4～)</t>
    <rPh sb="6" eb="9">
      <t>サイ</t>
    </rPh>
    <rPh sb="9" eb="11">
      <t>ケイカク</t>
    </rPh>
    <rPh sb="12" eb="14">
      <t>ケントウ</t>
    </rPh>
    <rPh sb="17" eb="20">
      <t>ホイクエン</t>
    </rPh>
    <rPh sb="22" eb="23">
      <t>エン</t>
    </rPh>
    <rPh sb="24" eb="27">
      <t>ミンエイカ</t>
    </rPh>
    <phoneticPr fontId="11"/>
  </si>
  <si>
    <t>本市の総人口については、「那須烏山市第２期人口ビジョン（R2.3)」において、今後も減少傾向が続くことが予想され、令和42年の時点で11,914人まで減少する見込みである。高齢化や少子化の進行に伴う生産年齢人口割合の減少は、今後も続くことが見込まれる。</t>
  </si>
  <si>
    <t>【建築物】
施設数92施設・棟数139棟・延床面積84,267.02㎡
【インフラ施設】
①一般道路：実延長合計420,698ｍ・道路面積2,324,511㎡
②農道：実延長合計72,922ｍ・道路面積291,688㎡
③林道：実延長合計33,172ｍ・道路面積129,396㎡
④コンクリート橋：10,561㎡⑤鋼橋：6,889㎡
⑥木橋、その他：40㎡
⑦トンネル：実延長合計635m・道路面積4,986㎡
⑧コンクリート管：3,587ｍ⑨塩ビ管：34,708ｍ
⑩その他：1,376ｍ</t>
  </si>
  <si>
    <t>①本市における人口の減少や少子高齢化が一層進むことで、市税等の一般財源が減少する一方、扶助費等の義務的経費の増大が見込まれ、財源の確保はより厳しさを増すことが見込まれる。施設利用の効率性の向上とともに、余剰施設の処分等、公共施設等の総量・規模の最適化を図っていくことが必要。
②今後、施設の老朽化に伴う維持管理及び更新費用の増大等により、財源が大幅に不足し、現状の施設を保有し続けることが困難になる時期が訪れると見込まれる。公共施設等の長寿命化や施設機能の集約化、施設の統合・再編等の新たな取り組みが必要。
③本市の人口は今後も減少していくことが予測され、一人当たりが負担する公共施設の維持管理費用は増加する。計画的な修繕・更新の実施によるコストの平準化と併せ、公共施設等のマネジメントの方針を定め、計画を着実に進めていく必要がある。</t>
  </si>
  <si>
    <t>【公共施設】
35年間で、約424.1億円
年平均で、約12.11億円
【インフラ施設】
（道路・橋りょう・トンネルに係る）
35年間で、約383.64億円
年平均で、約10.96億円
（下水道（管渠）に係る）
35年間で、約37.11億円
年平均で、約1.06億円
（インフラ施設合計）
35年間で、約420.8億円
年平均で、約12.0億円</t>
  </si>
  <si>
    <t>【公共施設】
35年間で、約323.4億円
年平均で、約9.24億円
【インフラ施設】
（道路、橋りょう、トンネルに係る）
35年間で、約330.5億円
年平均で、約9.44億円
（下水道（管渠）に係る）
35年間で、約19.5億円
年平均で、約0.56億円
（インフラ施設合計）
35年間で、約350.0億円
年平均で、約10億円</t>
  </si>
  <si>
    <t>【公共施設】
35年間で、約100.7億円の削減
【インフラ施設】
３５年間で、約70.8億円の削減</t>
  </si>
  <si>
    <t>全庁的な合意形成を図る機関として、副市長をトップに課長級職員で構成される「公共施設等再編整備検討委員会」を設置するとともに、下部組織として、係長級職員で構成される「公共施設等再編整備検討委員会作業部会」を設置し、全庁的な合意形成を図る。</t>
  </si>
  <si>
    <t>民間活力の導入による効果が期待できる施設については、ESCO事業、PPPやPFIの活用等を検討し、事業の効率化や市民サービスの向上を図る。</t>
    <rPh sb="63" eb="65">
      <t>コウジョウ</t>
    </rPh>
    <phoneticPr fontId="1"/>
  </si>
  <si>
    <t>建築物系公共施設は損傷や故障の発生に伴い修繕を行う「事後保全」から、日常的・定期的な機能の低下の兆候を検出し事前に使用不可能な状態を避けるために行う「予防保全」に転換し、計画的な保全を図る。特に、築後30年以上となる施設については、適宜劣化度調査の実施を検討する。
インフラ系公共施設については、施設性能を可能な限り維持し、長期にわたり使用できるよう「事後保全」から「予防保全」へ転換を図り、定期的な点検・診断結果に基づき修繕等の必要な措置を行い、施設の状態や対策履歴の情報を記録データベース化を図る。次期点検・診断に活用するメンテナンスサイクルを構築し、継続的に取り組んでいく。</t>
  </si>
  <si>
    <t>建物系公共施設については、築後30年以上となる施設及び危険性が認められた施設は、存続の必要性について優先的な検討を進める。
インフラ系公共施設については、施設ごとの長寿命化計画・維持保全計画に沿って整備箇所の優先順位を明確化し、計画的な維持管理・更新を図る。</t>
  </si>
  <si>
    <t>日常的な点検と適切な維持保全を行い、突発的な不具合による利用停止等の防止を図る。今後利用の見込みのない施設については、周辺環境への影響を考慮の上、解体や撤去等を検討・実施する等、安全性の確保を図る。</t>
  </si>
  <si>
    <t>建築物系公共施設は、耐震基準を満たしていない施設のうち、今後も継続して保有が必要であると判断された施設については、老朽度合いや市民の利用ニーズを考慮の上、優先順位を明確化し、優先度に応じた耐震化を推進する。
インフラ系公共施設については、各施設の緊急性や重要性を考慮の上、点検・診断結果に基づき優先度の応じた計画的な耐震化を推進する。</t>
  </si>
  <si>
    <t>建築物系公共施設については、事後保全から定期点検や予防保全の結果を踏まえた計画的な改修に転換することで、劣化の進行を遅らせ、維持管理・更新費用の抑制と標準化に努める。
インフラ系公共施設については、予防保全の推進による長寿命化を進めることで、機能維持と更新費用の抑制に努める。</t>
  </si>
  <si>
    <t>「ユニバーサルデザイン2020行動計画」におけるユニバーサルデザインの街づくりの考え方に基づき、長寿命化改修又は更新の際には、誰にでもやさしく利用しやすいユニバーサルデザインに配慮した利便性の向上による機能の充実を促進する。また既存施設についてもユニバーサルデザイン化に対応するための施設整備を行う。</t>
  </si>
  <si>
    <t>太陽光発電の導入、建築物におけるZEBの適用、省エネルギーを可能とする素材・設備の導入による改修、LED照明の導入等、国の基準に適合させた取組みとして検討していく。</t>
  </si>
  <si>
    <t>建築物系公共施設については、耐震基準を満たしていない施設、築後30年以上となる施設、危険性が認められた施設等は統廃合や廃止を視野に入れた検討を行う。
インフラ系公共施設については、都市生活の基盤となる施設であることから、長寿命化対策を基本とする予防保全に努める。</t>
  </si>
  <si>
    <t>②令和８年度までに公共施設の延床面積を10％以上削減する。</t>
  </si>
  <si>
    <t>売却する場合等は、市民や関係団体からの意見を伺いながら、適正かつ慎重な処分を行う。定期借地等を積極的に行うことにより、効果的な資産運用を図る。</t>
  </si>
  <si>
    <t>防災・医療・福祉・生涯学習・観光・交通等に対する広域的な連携の必要性が高まり、目的に応じた広域連携を推進していく。</t>
  </si>
  <si>
    <t>「PLAN（計画）」：「那須烏山市総合計画等」の上位・関連計画を踏まえながら本計画の策定を行う。
「DO（実施）」：本計画に基づき、点検・診断の実施及び結果の蓄積等による情報管理や個々の施設の再編・再配置の実施方針の策定及び推進等による公共施設等マネジメントを庁内横断的に実施する。
「CHECK（検証）」：データベース（施設カルテ等）の活用等により定期的に評価・検証を行う。
「ACTION（改善）」：評価・検証の結果、機能低下や利用者の減少等が認められた場合、結果に応じた施設または予算の削減や機能の更新、施設複合化等を実施する。</t>
  </si>
  <si>
    <t>本計画の見直しは10年毎に行うが、社会情勢が大きく変化し遂行が困難となった場合にも、適宜計画の見直しを図る。</t>
  </si>
  <si>
    <t>建築物系公共施設については、施設類型ごとにストック、サービス、コストの３つの視点から施設の現状と課題について整理し、今後の方針について記載。
インフラ系公共施設については、施設類型ごとにストック、コストの２つの視点から施設の現状と課題について整理し、今後の方針について記載。</t>
  </si>
  <si>
    <t>・農業者健康増進施設（H29.4.1用途廃止）
・興野体育館、老人憩の家、ふれあい農園管理棟、ふれあい交流体験館（H31.4.1用途廃止）
・七合診療所興野出張所（R1.10.1用途廃止）
・七合保育園（R2.4.1用途廃止）
・国保境診療所、荒川体育館（R2.10.1用途廃止）
・健康管理センター（R4.3.31用途廃止）
・市営旭２丁目住宅、市営滝田住宅（R4.12.20一部用途廃止）</t>
  </si>
  <si>
    <t>平成27年から微増となっているが、今後は人口減少傾向で推移し、将来人口は令和27年では51,588人となる見通し。年齢3区分別人口は、年少人口、生産年齢人口で減少傾向が続き、老年人口においては増加傾向が続くと想定される。</t>
  </si>
  <si>
    <t>【公共施設】（R3年度末）
181,466㎡
【インフラ】（R3年度末）
道路：4,209,868㎡
橋りょう：16,634m
管路（上水道）：874,675m　</t>
  </si>
  <si>
    <t>平成 27年度～令和26年度の公共施設等全体に要する更新費用の見通しとして総額約1,239億円、年平均で41.3億円と算定しており、過去5年間（平成 21～25年度）の平均投資的経費約40.5億円（一般会計31億円（庁舎建設費用除く）、下水道 6.5億円、上水道3億円）と比べて大きな財政負担となる。
将来の投資的経費の見通しは、平成28年度から令和3年度までで、一般会計において約24億円/年～ 12億円/年を想定しており、投資的経費の減少を見込んでいる。また、生産年齢人口の減少等による減収や、扶助費の増加も想定され、これまで以上に厳しい財政状況が見込まれる。
こうした将来経費の見通しの中、 維持管理に係る人員・予算は限られているため、民間活力の導入や市民との協働等を図るとともに、PDCAサイクルによる計画的な管理が必要。</t>
  </si>
  <si>
    <t>今後30年間で1342.7億円</t>
  </si>
  <si>
    <t>今後30年間で1,339.3億円</t>
  </si>
  <si>
    <t>今後30年間の効果額は3.4億円</t>
  </si>
  <si>
    <t>職員対象の研修等を通じて、公共施設マネジメントに対する意識の向上に努める。
また、民間活用を図るとともに、市民、国、県、近隣市町等多様な主体との協働を進めていく。</t>
  </si>
  <si>
    <t>施設の統廃合や長寿命化、既存施設の効率的な維持管理・運営、PPP・PFIの積極的な導入等を行い、その結果として、財政負担の縮減につながるよう公共施設マネジメントを進めていきます。</t>
  </si>
  <si>
    <t>事後保全から予防保全への転換を基本とし、適時・適切な措置を実施する。定期的な点検・診断等により施設状態の詳細な把握を継続的に実施する。実施にあたっては、法令を遵守したうえで施設の特性等に応じた点検の頻度や方法、優先順位等を検討し、点検・診断等を計画的に実施する。</t>
  </si>
  <si>
    <t>【維持管理】
施設の特性や点検・診断等の結果を踏まえ、メリハリのある管理水準を検討する。また、優先順位に基づき計画的に修繕を実施していくことで、中長期的な経費の縮減と平準化を図る。
【更新】
≪ハコモノ≫
更新時期の集中を抑制するため、修繕・改修等による長寿命化や優先順位等を踏まえて計画的な更新を実施する。
≪インフラ≫
予防保全による既存施設の長寿命化を基本とする。また、個別施設の具体的な長寿命化等の計画を策定、または既存計画の適宜見直しを行い、更新時期の集中を抑制しながら、必要な更新は着実に実施する。</t>
  </si>
  <si>
    <t>点検・診断等によって高度の危険性が認められた施設や、老朽化等により供用が停止された施設については、安全の確保を最優先します。特に、学校や保健・福祉施設など多くの市民が利用する施設は、緊急的・優先的に対策を講じます。</t>
  </si>
  <si>
    <t>ハコモノは、施設の集約化・統廃合などを検討し、当該施設を存続すると判断した場合には、耐震診断及び耐震補強を進めます。インフラの多くはライフラインとして市民生活に直結しているため、優先順位を考慮しながら耐震化その他必要な対策を進めます。</t>
  </si>
  <si>
    <t>・劣化・損傷が顕著となった段階で修繕等を実施する事後保全から、劣化・損傷が軽微な段階でこまめに修繕等を実施する予防保全へと維持管理方針を転換する。
・全ての施設を一様に長寿命化するのではなく、各施設の特性や健全性の実態等を踏まえ、長寿命化の対象施設を峻別しながら計画的な修繕等を実施する。</t>
  </si>
  <si>
    <t>市有施設の改修や更新にあたっては、市民ニーズや関係法令等を踏まえ、障がいの有無、年齢、性別、人種等に関わらず、多様な人々が利用しやすいよう、ユニバーサルデザイン化を推進していきます。</t>
  </si>
  <si>
    <t>【統廃合】
類似施設で稼働率の低い施設については統廃合を検討していく。統廃合にあたっては、PPP・PFIを積極的に導入するなど経費の削減を前提とする。
【除却・処分】
検討の結果、廃止すべきと判断されたハコモノは適宜、利用を中止し、他の市民サービスでの有効活用を検討し、最終的に活用見込みがないと判断したハコモノは除却する。</t>
  </si>
  <si>
    <t>【公共施設・インフラ】
今後30年間（H29～R28年度）で更新・大規模改修に係る経費の20％を削減</t>
  </si>
  <si>
    <t>検討の結果、廃止すべきと判断されたハコモノは随時、利用を中止し、運営経費の削減を図ります。さらに、他の市民サービスでの有効利用を検討し、最終的に活用見込みがないと判断したハコモノについては除却します。</t>
  </si>
  <si>
    <t>与条件の変化に応じた基本方針等の見直し、個別施設計画の策定・運用による公共施設マネジメントの実践から得られた知見等のフィードバック、施設類型別の各個別施設計画の俯瞰的な進捗管理の観点でPDCAサイクルによるフォローアップを行う。</t>
  </si>
  <si>
    <t>用途別基本方針は、前章の「全体基本方針」に沿って施設類型ごとに定めます。公共施設（ハコモノ）のあり方の検討は、「建物」と「機能（サービス）」の二つの側面を分けて考えることが有効であるため、本章ではこの両面について整理します。</t>
  </si>
  <si>
    <t>【H28年度】
旧３町役場を統合し、新庁舎を整備。
【H31年度】
・薬師寺保育園を民間譲渡。
・国分寺西小学校を閉校（国分寺小学校へ統合）。
【R3年度】
・旧国分寺西小学校体育館、姿西部考古台地コミュニティセンター、就労継続支援B型事業者を複合化（R1～R3）。
・薬師寺小学校、吉田東小学校、吉田西小学校、南河内中学校閉校
・農村レストラン解体。
【令和6年度】
・薬師寺小学校跡地を民間へ売却。
【令和7年度】
・吉田東小学校跡地を民間へ売却。</t>
    <rPh sb="178" eb="180">
      <t>レイワ</t>
    </rPh>
    <rPh sb="181" eb="183">
      <t>ネンド</t>
    </rPh>
    <rPh sb="186" eb="189">
      <t>ヤクシジ</t>
    </rPh>
    <rPh sb="189" eb="192">
      <t>ショウガッコウ</t>
    </rPh>
    <rPh sb="192" eb="194">
      <t>アトチ</t>
    </rPh>
    <rPh sb="195" eb="197">
      <t>ミンカン</t>
    </rPh>
    <rPh sb="198" eb="200">
      <t>バイキャク</t>
    </rPh>
    <rPh sb="203" eb="205">
      <t>レイワ</t>
    </rPh>
    <rPh sb="206" eb="208">
      <t>ネンド</t>
    </rPh>
    <rPh sb="211" eb="213">
      <t>ヨシダ</t>
    </rPh>
    <rPh sb="213" eb="214">
      <t>ヒガシ</t>
    </rPh>
    <rPh sb="214" eb="217">
      <t>ショウガッコウ</t>
    </rPh>
    <rPh sb="217" eb="219">
      <t>アトチ</t>
    </rPh>
    <rPh sb="220" eb="222">
      <t>ミンカン</t>
    </rPh>
    <rPh sb="223" eb="225">
      <t>バイキャク</t>
    </rPh>
    <phoneticPr fontId="1"/>
  </si>
  <si>
    <t>人口減少が進んでいく中、年少人口、生産年齢人口も減少し、老年人口が増加する見通し</t>
    <rPh sb="0" eb="4">
      <t>ジンコウゲンショウ</t>
    </rPh>
    <rPh sb="5" eb="6">
      <t>スス</t>
    </rPh>
    <rPh sb="10" eb="11">
      <t>ナカ</t>
    </rPh>
    <rPh sb="12" eb="16">
      <t>ネンショウジンコウ</t>
    </rPh>
    <rPh sb="17" eb="23">
      <t>セイサンネンレイジンコウ</t>
    </rPh>
    <rPh sb="24" eb="26">
      <t>ゲンショウ</t>
    </rPh>
    <rPh sb="28" eb="32">
      <t>ロウネンジンコウ</t>
    </rPh>
    <rPh sb="33" eb="35">
      <t>ゾウカ</t>
    </rPh>
    <rPh sb="37" eb="39">
      <t>ミトオ</t>
    </rPh>
    <phoneticPr fontId="1"/>
  </si>
  <si>
    <t>公共建築物　56箇所
道路　446,403ｍ
公園　41箇所
下水管渠　293,352ｍ
　　　施設　85箇所
上水配管　325,033ｍ
　　　施設　15箇所</t>
    <rPh sb="2" eb="4">
      <t>ケンチク</t>
    </rPh>
    <rPh sb="4" eb="5">
      <t>ブツ</t>
    </rPh>
    <phoneticPr fontId="17"/>
  </si>
  <si>
    <t xml:space="preserve">　今後、公共施設等に係る維持管理・更新費の増加が見込まれ、更新等に当たっては、その機能や役割を再確認した上で、持続可能で最適な規模となるよう十分な検討を行う必要がある。従来の対症療法的な管理から予防保全的な管理への転換によって施設の長寿命化を図るなど、トータルコストを縮減・平準化することが求められている。
　また、維持管理に係る人員・予算は限られており、計画的な管理が必要だが、行政（官）主体の取組には限度もあるため、民間活力の導入や町民との協働等も必要。維持管理はPDCAサイクル を回す中で、実態や変化に即してより良いものにしていくことが重要だが、PDCAサイクルをいかに確実かつ継続的に回していくかが課題。
</t>
    <rPh sb="304" eb="306">
      <t>カダイ</t>
    </rPh>
    <phoneticPr fontId="1"/>
  </si>
  <si>
    <t>耐用年数経過時に単純更新した場合の見込み　約341.3億円　年平均約２２．８億円</t>
    <rPh sb="0" eb="7">
      <t>タイヨウネンスウケイカジ</t>
    </rPh>
    <rPh sb="8" eb="10">
      <t>タンジュン</t>
    </rPh>
    <rPh sb="10" eb="12">
      <t>コウシン</t>
    </rPh>
    <rPh sb="14" eb="16">
      <t>バアイ</t>
    </rPh>
    <rPh sb="17" eb="19">
      <t>ミコ</t>
    </rPh>
    <rPh sb="21" eb="22">
      <t>ヤク</t>
    </rPh>
    <rPh sb="27" eb="29">
      <t>オクエン</t>
    </rPh>
    <rPh sb="30" eb="33">
      <t>ネンヘイキン</t>
    </rPh>
    <rPh sb="33" eb="34">
      <t>ヤク</t>
    </rPh>
    <rPh sb="38" eb="40">
      <t>オクエン</t>
    </rPh>
    <phoneticPr fontId="1"/>
  </si>
  <si>
    <t>長寿命化対策を反映した場合の見込み
約169.1億円　年平均約11.3億円</t>
    <rPh sb="0" eb="4">
      <t>チョウジュミョウカ</t>
    </rPh>
    <rPh sb="4" eb="6">
      <t>タイサク</t>
    </rPh>
    <rPh sb="7" eb="9">
      <t>ハンエイ</t>
    </rPh>
    <rPh sb="11" eb="13">
      <t>バアイ</t>
    </rPh>
    <rPh sb="14" eb="16">
      <t>ミコ</t>
    </rPh>
    <rPh sb="18" eb="19">
      <t>ヤク</t>
    </rPh>
    <rPh sb="24" eb="26">
      <t>オクエン</t>
    </rPh>
    <rPh sb="27" eb="28">
      <t>ネン</t>
    </rPh>
    <rPh sb="28" eb="30">
      <t>ヘイキン</t>
    </rPh>
    <rPh sb="30" eb="31">
      <t>ヤク</t>
    </rPh>
    <rPh sb="35" eb="37">
      <t>オクエン</t>
    </rPh>
    <phoneticPr fontId="5"/>
  </si>
  <si>
    <t>対策等の効果額　約172.2億円　年平均約11.5億円</t>
    <rPh sb="0" eb="3">
      <t>タイサクトウ</t>
    </rPh>
    <rPh sb="4" eb="7">
      <t>コウカガク</t>
    </rPh>
    <rPh sb="8" eb="9">
      <t>ヤク</t>
    </rPh>
    <rPh sb="14" eb="16">
      <t>オクエン</t>
    </rPh>
    <rPh sb="17" eb="20">
      <t>ネンヘイキン</t>
    </rPh>
    <rPh sb="20" eb="21">
      <t>ヤク</t>
    </rPh>
    <rPh sb="25" eb="27">
      <t>オクエン</t>
    </rPh>
    <phoneticPr fontId="1"/>
  </si>
  <si>
    <t>各所管課の情報を横断的に把握し、各施設データの一元管理を行い、各個別施設の所管部門の協議や調整、情報共有等を図りながら効率的・効果的に実施する。</t>
    <rPh sb="0" eb="3">
      <t>カクショカン</t>
    </rPh>
    <rPh sb="3" eb="4">
      <t>カ</t>
    </rPh>
    <rPh sb="5" eb="7">
      <t>ジョウホウ</t>
    </rPh>
    <rPh sb="8" eb="11">
      <t>オウダンテキ</t>
    </rPh>
    <rPh sb="12" eb="14">
      <t>ハアク</t>
    </rPh>
    <rPh sb="16" eb="17">
      <t>カク</t>
    </rPh>
    <rPh sb="17" eb="19">
      <t>シセツ</t>
    </rPh>
    <rPh sb="23" eb="27">
      <t>イチゲンカンリ</t>
    </rPh>
    <rPh sb="28" eb="29">
      <t>オコナ</t>
    </rPh>
    <rPh sb="31" eb="32">
      <t>カク</t>
    </rPh>
    <rPh sb="32" eb="34">
      <t>コベツ</t>
    </rPh>
    <rPh sb="34" eb="36">
      <t>シセツ</t>
    </rPh>
    <rPh sb="37" eb="39">
      <t>ショカン</t>
    </rPh>
    <rPh sb="39" eb="41">
      <t>ブモン</t>
    </rPh>
    <rPh sb="42" eb="44">
      <t>キョウギ</t>
    </rPh>
    <rPh sb="45" eb="47">
      <t>チョウセイ</t>
    </rPh>
    <rPh sb="48" eb="50">
      <t>ジョウホウ</t>
    </rPh>
    <rPh sb="50" eb="52">
      <t>キョウユウ</t>
    </rPh>
    <rPh sb="52" eb="53">
      <t>トウ</t>
    </rPh>
    <rPh sb="54" eb="55">
      <t>ハカ</t>
    </rPh>
    <rPh sb="59" eb="61">
      <t>コウリツ</t>
    </rPh>
    <rPh sb="61" eb="62">
      <t>テキ</t>
    </rPh>
    <rPh sb="63" eb="65">
      <t>コウカ</t>
    </rPh>
    <rPh sb="65" eb="66">
      <t>テキ</t>
    </rPh>
    <rPh sb="67" eb="69">
      <t>ジッシ</t>
    </rPh>
    <phoneticPr fontId="1"/>
  </si>
  <si>
    <t xml:space="preserve">　民間による整備（改修・更新）、管理運営が可能なサービスを有する公共施設等については、積極的に民間活力の導入を検討する。
　指定管理者制度を導入している施設の実績を踏まえて、サービスや管理運営コスト縮減の効果向上を目指す。
</t>
  </si>
  <si>
    <t>点検・診断等を計画的に実施し、点検・診断結果等の適切な管理と活用を行い、点検・診断等の効率化・高度化を図る。</t>
    <rPh sb="0" eb="2">
      <t>テンケン</t>
    </rPh>
    <rPh sb="3" eb="5">
      <t>シンダン</t>
    </rPh>
    <rPh sb="5" eb="6">
      <t>ナド</t>
    </rPh>
    <rPh sb="7" eb="10">
      <t>ケイカクテキ</t>
    </rPh>
    <rPh sb="11" eb="13">
      <t>ジッシ</t>
    </rPh>
    <rPh sb="15" eb="17">
      <t>テンケン</t>
    </rPh>
    <rPh sb="18" eb="22">
      <t>シンダンケッカ</t>
    </rPh>
    <rPh sb="22" eb="23">
      <t>ナド</t>
    </rPh>
    <rPh sb="24" eb="26">
      <t>テキセツ</t>
    </rPh>
    <rPh sb="27" eb="29">
      <t>カンリ</t>
    </rPh>
    <rPh sb="30" eb="32">
      <t>カツヨウ</t>
    </rPh>
    <rPh sb="33" eb="34">
      <t>オコナ</t>
    </rPh>
    <rPh sb="36" eb="38">
      <t>テンケン</t>
    </rPh>
    <rPh sb="39" eb="42">
      <t>シンダンナド</t>
    </rPh>
    <rPh sb="43" eb="46">
      <t>コウリツカ</t>
    </rPh>
    <rPh sb="47" eb="50">
      <t>コウドカ</t>
    </rPh>
    <rPh sb="51" eb="52">
      <t>ハカ</t>
    </rPh>
    <phoneticPr fontId="5"/>
  </si>
  <si>
    <t xml:space="preserve">本計画に基づく個別施設計画の策定を推進し、施設特性に応じた対策の優先順位を設定し、中長期的な視点により財政負担の縮減と平準化を図りながら、計画的な維持管理を実施する。
</t>
  </si>
  <si>
    <t>高度の危険性が認められた場合の対処方法の確立に取組む。事故の未然防止に取組み、安全性の確保に努める。</t>
    <rPh sb="0" eb="2">
      <t>コウド</t>
    </rPh>
    <rPh sb="3" eb="6">
      <t>キケンセイ</t>
    </rPh>
    <rPh sb="7" eb="8">
      <t>ミト</t>
    </rPh>
    <rPh sb="12" eb="14">
      <t>バアイ</t>
    </rPh>
    <rPh sb="15" eb="19">
      <t>タイショホウホウ</t>
    </rPh>
    <rPh sb="20" eb="22">
      <t>カクリツ</t>
    </rPh>
    <rPh sb="23" eb="24">
      <t>ト</t>
    </rPh>
    <rPh sb="24" eb="25">
      <t>ク</t>
    </rPh>
    <rPh sb="27" eb="29">
      <t>ジコ</t>
    </rPh>
    <rPh sb="30" eb="34">
      <t>ミゼンボウシ</t>
    </rPh>
    <rPh sb="35" eb="37">
      <t>トリクミ</t>
    </rPh>
    <rPh sb="39" eb="42">
      <t>アンゼンセイ</t>
    </rPh>
    <rPh sb="43" eb="45">
      <t>カクホ</t>
    </rPh>
    <rPh sb="46" eb="47">
      <t>ツト</t>
    </rPh>
    <phoneticPr fontId="5"/>
  </si>
  <si>
    <t>効率的な対策を実施し、耐震改修促進計画の推進（ハコモノ）を行い、上三川町建築物耐震改修促進計画に基づく耐震診断及び耐震補強を実施する。また、災害時のライフライン機能の確保（インフラ）を行い、耐震対策の必要性を把握した上で。施設特性に応じた優先度を設定し、計画的な耐震対策を推進する。</t>
    <rPh sb="0" eb="3">
      <t>コウリツテキ</t>
    </rPh>
    <rPh sb="4" eb="6">
      <t>タイサク</t>
    </rPh>
    <rPh sb="7" eb="9">
      <t>ジッシ</t>
    </rPh>
    <rPh sb="11" eb="13">
      <t>タイシン</t>
    </rPh>
    <rPh sb="13" eb="17">
      <t>カイシュウソクシン</t>
    </rPh>
    <rPh sb="17" eb="19">
      <t>ケイカク</t>
    </rPh>
    <rPh sb="20" eb="22">
      <t>スイシン</t>
    </rPh>
    <rPh sb="29" eb="30">
      <t>オコナ</t>
    </rPh>
    <rPh sb="32" eb="36">
      <t>カミノカワマチ</t>
    </rPh>
    <rPh sb="36" eb="39">
      <t>ケンチクブツ</t>
    </rPh>
    <rPh sb="39" eb="43">
      <t>タイシンカイシュウ</t>
    </rPh>
    <rPh sb="43" eb="45">
      <t>ソクシン</t>
    </rPh>
    <rPh sb="45" eb="47">
      <t>ケイカク</t>
    </rPh>
    <rPh sb="48" eb="49">
      <t>モト</t>
    </rPh>
    <rPh sb="51" eb="55">
      <t>タイシンシンダン</t>
    </rPh>
    <rPh sb="55" eb="56">
      <t>オヨ</t>
    </rPh>
    <rPh sb="57" eb="61">
      <t>タイシンホキョウ</t>
    </rPh>
    <rPh sb="62" eb="64">
      <t>ジッシ</t>
    </rPh>
    <rPh sb="70" eb="73">
      <t>サイガイジ</t>
    </rPh>
    <rPh sb="80" eb="82">
      <t>キノウ</t>
    </rPh>
    <rPh sb="83" eb="85">
      <t>カクホ</t>
    </rPh>
    <rPh sb="92" eb="93">
      <t>オコナ</t>
    </rPh>
    <rPh sb="95" eb="99">
      <t>タイシンタイサク</t>
    </rPh>
    <rPh sb="100" eb="103">
      <t>ヒツヨウセイ</t>
    </rPh>
    <rPh sb="104" eb="106">
      <t>ハアク</t>
    </rPh>
    <rPh sb="108" eb="109">
      <t>ウエ</t>
    </rPh>
    <rPh sb="111" eb="113">
      <t>シセツ</t>
    </rPh>
    <rPh sb="113" eb="115">
      <t>トクセイ</t>
    </rPh>
    <rPh sb="116" eb="117">
      <t>オウ</t>
    </rPh>
    <rPh sb="119" eb="122">
      <t>ユウセンド</t>
    </rPh>
    <rPh sb="123" eb="125">
      <t>セッテイ</t>
    </rPh>
    <rPh sb="127" eb="130">
      <t>ケイカクテキ</t>
    </rPh>
    <rPh sb="131" eb="135">
      <t>タイシンタイサク</t>
    </rPh>
    <rPh sb="136" eb="138">
      <t>スイシン</t>
    </rPh>
    <phoneticPr fontId="5"/>
  </si>
  <si>
    <t>施設の特性や利用状況、老朽化状況、長寿命化対策によるコスト縮減効果などを総合的に勘案し、今後、町が保有し、行政サービスを提供することが適当な施設を選別したうえで計画的な長寿命化を実施する。</t>
  </si>
  <si>
    <t>ユニバーサルデザイン2020行動計画におけるユニバーサルデザインの街づくりの考え方を踏まえ、施設の改修や更新をする際には、多様な利用者を考慮したユニバーサルデザインの導入を推進する。</t>
    <rPh sb="14" eb="16">
      <t>コウドウ</t>
    </rPh>
    <rPh sb="16" eb="18">
      <t>ケイカク</t>
    </rPh>
    <rPh sb="33" eb="34">
      <t>マチ</t>
    </rPh>
    <rPh sb="38" eb="39">
      <t>カンガ</t>
    </rPh>
    <rPh sb="40" eb="41">
      <t>カタ</t>
    </rPh>
    <rPh sb="42" eb="43">
      <t>フ</t>
    </rPh>
    <rPh sb="46" eb="48">
      <t>シセツ</t>
    </rPh>
    <rPh sb="49" eb="51">
      <t>カイシュウ</t>
    </rPh>
    <rPh sb="52" eb="54">
      <t>コウシン</t>
    </rPh>
    <rPh sb="57" eb="58">
      <t>サイ</t>
    </rPh>
    <rPh sb="61" eb="63">
      <t>タヨウ</t>
    </rPh>
    <rPh sb="64" eb="67">
      <t>リヨウシャ</t>
    </rPh>
    <rPh sb="68" eb="70">
      <t>コウリョ</t>
    </rPh>
    <rPh sb="83" eb="85">
      <t>ドウニュウ</t>
    </rPh>
    <rPh sb="86" eb="88">
      <t>スイシン</t>
    </rPh>
    <phoneticPr fontId="5"/>
  </si>
  <si>
    <t>公共施設等の更新等にあたっては、脱炭素・循環型社会の実現に向け、太陽光発電等の再生可能エネルギー、既存設備の省エネルギー型や温室効果ガス排出量の少ない機器への転換等について、経済面や施設の特性等を考慮しながら推進する。</t>
  </si>
  <si>
    <t xml:space="preserve">人口動態や社会情勢・ニーズの変化、各施設の利用・需要の実態・見通し等を踏まえて、各施設の必要性を再検討しながら、規模・配置・機能等の適正化を図る。
</t>
  </si>
  <si>
    <t>トータルコストの削減
今後30年間で、公共施設の更新及び大規模改修に係る経費を30％削減する。</t>
  </si>
  <si>
    <t>公共施設等の統一的な情報管理媒体として固定資産台帳等の公会計情報を活用し、全庁的な情報の一元化・共有体制を構築する。</t>
    <rPh sb="0" eb="1">
      <t>コウ</t>
    </rPh>
    <phoneticPr fontId="5"/>
  </si>
  <si>
    <t>施設機能の集約・統合等により生じた余裕スペースについては、転用のほか、行政財産の活用機会の拡大を目的とした地方自治法改正の趣旨を踏まえ、町民サービスの向上を図る観点から、民間事業者への貸付けも含めて有効活用する。</t>
  </si>
  <si>
    <t>人口や財政、その他の動向等の与条件の変化に応じた基本的方針等の見直し、公共施設マネジメントの実績から得られた知見等のフィードバック、施設類型別の各個別施設計画の俯瞰的な進捗管理の観点で、PDCAサイクルによるフォローアップを行う。</t>
  </si>
  <si>
    <t>概ね５年</t>
    <rPh sb="0" eb="1">
      <t>オオム</t>
    </rPh>
    <rPh sb="3" eb="4">
      <t>ネン</t>
    </rPh>
    <phoneticPr fontId="5"/>
  </si>
  <si>
    <t>「公共施設の総合的かつ計画的な管理に関する基本的な方針」に沿って施設類型ごとに定める。また、公共施設（ハコモノ）のあり方の検討は、「建物」と「機能（サービス）」の二つの側面を分けて考えることが有効であるため、この両面について整理していく。</t>
    <rPh sb="1" eb="5">
      <t>コウキョウシセツ</t>
    </rPh>
    <rPh sb="6" eb="9">
      <t>ソウゴウテキ</t>
    </rPh>
    <rPh sb="11" eb="14">
      <t>ケイカクテキ</t>
    </rPh>
    <rPh sb="15" eb="17">
      <t>カンリ</t>
    </rPh>
    <rPh sb="18" eb="19">
      <t>カン</t>
    </rPh>
    <rPh sb="21" eb="24">
      <t>キホンテキ</t>
    </rPh>
    <rPh sb="25" eb="27">
      <t>ホウシン</t>
    </rPh>
    <rPh sb="29" eb="30">
      <t>ソ</t>
    </rPh>
    <rPh sb="32" eb="36">
      <t>シセツルイケイ</t>
    </rPh>
    <rPh sb="39" eb="40">
      <t>サダ</t>
    </rPh>
    <rPh sb="46" eb="50">
      <t>コウキョウシセツ</t>
    </rPh>
    <rPh sb="59" eb="60">
      <t>カタ</t>
    </rPh>
    <rPh sb="61" eb="63">
      <t>ケントウ</t>
    </rPh>
    <rPh sb="66" eb="68">
      <t>タテモノ</t>
    </rPh>
    <rPh sb="71" eb="73">
      <t>キノウ</t>
    </rPh>
    <rPh sb="81" eb="82">
      <t>フタ</t>
    </rPh>
    <rPh sb="84" eb="86">
      <t>ソクメン</t>
    </rPh>
    <rPh sb="87" eb="88">
      <t>ワ</t>
    </rPh>
    <rPh sb="90" eb="91">
      <t>カンガ</t>
    </rPh>
    <rPh sb="96" eb="98">
      <t>ユウコウ</t>
    </rPh>
    <rPh sb="106" eb="108">
      <t>リョウメン</t>
    </rPh>
    <rPh sb="112" eb="114">
      <t>セイリ</t>
    </rPh>
    <phoneticPr fontId="5"/>
  </si>
  <si>
    <t>・点検・診断等の実施体制の整備
・指定管理者制度の利用
・保育所の民営化への移行、建物の解体</t>
    <rPh sb="1" eb="3">
      <t>テンケン</t>
    </rPh>
    <rPh sb="4" eb="6">
      <t>シンダン</t>
    </rPh>
    <rPh sb="6" eb="7">
      <t>ナド</t>
    </rPh>
    <rPh sb="8" eb="12">
      <t>ジッシタイセイ</t>
    </rPh>
    <rPh sb="13" eb="15">
      <t>セイビ</t>
    </rPh>
    <rPh sb="17" eb="24">
      <t>シテイカンリシャセイド</t>
    </rPh>
    <rPh sb="25" eb="27">
      <t>リヨウ</t>
    </rPh>
    <rPh sb="29" eb="32">
      <t>ホイクショ</t>
    </rPh>
    <rPh sb="33" eb="36">
      <t>ミンエイカ</t>
    </rPh>
    <rPh sb="38" eb="40">
      <t>イコウ</t>
    </rPh>
    <rPh sb="41" eb="43">
      <t>タテモノ</t>
    </rPh>
    <rPh sb="44" eb="46">
      <t>カイタイ</t>
    </rPh>
    <phoneticPr fontId="5"/>
  </si>
  <si>
    <t>・総人口はH12にピークを迎え、その後減少傾向。令和2年では約2.2万人。以降も減少傾向。
・高齢者人口構成比は令和2年で32.4%。その後も上昇し、35％程度で推移と推計。</t>
    <rPh sb="24" eb="26">
      <t>レイワ</t>
    </rPh>
    <rPh sb="56" eb="58">
      <t>レイワ</t>
    </rPh>
    <phoneticPr fontId="3"/>
  </si>
  <si>
    <t>【公共施設】
R3:90,676.65㎡
【インフラ】
R3
道路　293,984.90㎡
橋りょう　5,878.70㎡
下水道管路　51,689.00m
下水道処理場　1,159.00㎡
農業集落排水管路　27,238.00m
農業集落排水施設　886.39㎡</t>
  </si>
  <si>
    <t xml:space="preserve">建築後30年以上経過している施設が全体の延床面積の68％を占め、老朽化が進行しています。
耐震化未実施の割合が、旧耐震基準の約65％を占めており、早急な対策が必要です。
</t>
    <rPh sb="32" eb="35">
      <t>ロウキュウカ</t>
    </rPh>
    <rPh sb="36" eb="38">
      <t>シンコウ</t>
    </rPh>
    <rPh sb="47" eb="48">
      <t>カ</t>
    </rPh>
    <phoneticPr fontId="3"/>
  </si>
  <si>
    <t>【公共施設】
2021年から2056年の36年間で約314.3億円
【インフラ資産】
2021年から2056年の36年間で約150.4億円</t>
    <rPh sb="1" eb="5">
      <t>コウキョウシセツ</t>
    </rPh>
    <rPh sb="11" eb="12">
      <t>ネン</t>
    </rPh>
    <rPh sb="18" eb="19">
      <t>ネン</t>
    </rPh>
    <rPh sb="22" eb="24">
      <t>ネンカン</t>
    </rPh>
    <rPh sb="25" eb="26">
      <t>ヤク</t>
    </rPh>
    <rPh sb="31" eb="33">
      <t>オクエン</t>
    </rPh>
    <rPh sb="39" eb="41">
      <t>シサン</t>
    </rPh>
    <rPh sb="58" eb="60">
      <t>ネンカン</t>
    </rPh>
    <rPh sb="61" eb="62">
      <t>ヤク</t>
    </rPh>
    <rPh sb="67" eb="68">
      <t>オク</t>
    </rPh>
    <rPh sb="68" eb="69">
      <t>エン</t>
    </rPh>
    <phoneticPr fontId="3"/>
  </si>
  <si>
    <t>【公共施設】
2021年から2056年の36年間で約294.0億円
【インフラ資産】
2021年から2056年の36年間で約149.0億円</t>
    <rPh sb="1" eb="5">
      <t>コウキョウシセツ</t>
    </rPh>
    <rPh sb="25" eb="26">
      <t>ヤク</t>
    </rPh>
    <rPh sb="31" eb="33">
      <t>オクエン</t>
    </rPh>
    <rPh sb="39" eb="41">
      <t>シサン</t>
    </rPh>
    <rPh sb="61" eb="62">
      <t>ヤク</t>
    </rPh>
    <rPh sb="67" eb="69">
      <t>オクエン</t>
    </rPh>
    <phoneticPr fontId="3"/>
  </si>
  <si>
    <t>【公共施設】
2021年から2056年の36年間で約20.4億円
【インフラ資産】
2021年から2056年の36年間で約1.4億円</t>
    <rPh sb="1" eb="5">
      <t>コウキョウシセツ</t>
    </rPh>
    <rPh sb="25" eb="26">
      <t>ヤク</t>
    </rPh>
    <rPh sb="30" eb="32">
      <t>オクエン</t>
    </rPh>
    <rPh sb="60" eb="61">
      <t>ヤク</t>
    </rPh>
    <rPh sb="64" eb="66">
      <t>オクエン</t>
    </rPh>
    <phoneticPr fontId="3"/>
  </si>
  <si>
    <t>公共施設等マネジメントに主体的に取り組む部署が中心となり、施設所管課などの関連部署と連携し、全庁的な取り組み体制を構築します。また、全庁的な調整や合意形成を行う場としての町内検討組織を設置します。</t>
  </si>
  <si>
    <t>民間活用の可能性がある施設については、PPPやPFIの導入を検討し、事業の効率化や公共サービスの充実化を進めます。</t>
  </si>
  <si>
    <t xml:space="preserve">損傷や故障の発生に伴い改修等を行う対処療法である「事後保全」から、適正な点検・診断を施すことにより、機能の低下の兆候を検出し、使用不可能な状態の前に補修等を行う「予防保全」に転換します。
</t>
    <rPh sb="0" eb="2">
      <t>ソンショウ</t>
    </rPh>
    <rPh sb="3" eb="5">
      <t>コショウ</t>
    </rPh>
    <rPh sb="6" eb="8">
      <t>ハッセイ</t>
    </rPh>
    <rPh sb="9" eb="10">
      <t>トモナ</t>
    </rPh>
    <rPh sb="11" eb="14">
      <t>カイシュウトウ</t>
    </rPh>
    <rPh sb="15" eb="16">
      <t>オコナ</t>
    </rPh>
    <rPh sb="17" eb="21">
      <t>タイショリョウホウ</t>
    </rPh>
    <rPh sb="25" eb="29">
      <t>ジゴホゼン</t>
    </rPh>
    <rPh sb="33" eb="35">
      <t>テキセイ</t>
    </rPh>
    <rPh sb="36" eb="38">
      <t>テンケン</t>
    </rPh>
    <rPh sb="39" eb="41">
      <t>シンダン</t>
    </rPh>
    <rPh sb="42" eb="43">
      <t>ホドコ</t>
    </rPh>
    <rPh sb="50" eb="52">
      <t>キノウ</t>
    </rPh>
    <rPh sb="53" eb="55">
      <t>テイカ</t>
    </rPh>
    <rPh sb="56" eb="58">
      <t>チョウコウ</t>
    </rPh>
    <rPh sb="59" eb="61">
      <t>ケンシュツ</t>
    </rPh>
    <rPh sb="63" eb="68">
      <t>シヨウフカノウ</t>
    </rPh>
    <rPh sb="69" eb="71">
      <t>ジョウタイ</t>
    </rPh>
    <rPh sb="72" eb="73">
      <t>マエ</t>
    </rPh>
    <rPh sb="74" eb="77">
      <t>ホシュウトウ</t>
    </rPh>
    <rPh sb="78" eb="79">
      <t>オコナ</t>
    </rPh>
    <rPh sb="81" eb="83">
      <t>ヨボウ</t>
    </rPh>
    <rPh sb="83" eb="85">
      <t>ホゼン</t>
    </rPh>
    <rPh sb="87" eb="89">
      <t>テンカン</t>
    </rPh>
    <phoneticPr fontId="3"/>
  </si>
  <si>
    <t>各施設の適切な修繕を行うために事前の点検・診断を実施します。
点検・診断等の結果を踏まえ計画的に修繕をおこないます。これにより、劣化の進行を遅らせ、施設機能の低下を制御することで、維持管理費用の抑制と平準化を進めます。</t>
  </si>
  <si>
    <t>建築物や設備の老朽化に伴う機能の損失を未然に防止するため、施設管理者による日常点検・診断等を導入し、安全性を確保します。
点検・診断の結果、得られた施設の状態や対策履歴の情報を記録するとともに、次期点検・診断に活用するメンテナンスサイクル（点検→診断→措置→記録）として継続的に取り組んでいきます。</t>
    <rPh sb="0" eb="3">
      <t>ケンチクブツ</t>
    </rPh>
    <rPh sb="4" eb="6">
      <t>セツビ</t>
    </rPh>
    <rPh sb="7" eb="10">
      <t>ロウキュウカ</t>
    </rPh>
    <rPh sb="11" eb="12">
      <t>トモナ</t>
    </rPh>
    <rPh sb="13" eb="15">
      <t>キノウ</t>
    </rPh>
    <rPh sb="16" eb="18">
      <t>ソンシツ</t>
    </rPh>
    <rPh sb="19" eb="21">
      <t>ミゼン</t>
    </rPh>
    <rPh sb="22" eb="24">
      <t>ボウシ</t>
    </rPh>
    <rPh sb="29" eb="34">
      <t>シセツカンリシャ</t>
    </rPh>
    <rPh sb="37" eb="41">
      <t>ニチジョウテンケン</t>
    </rPh>
    <rPh sb="42" eb="45">
      <t>シンダントウ</t>
    </rPh>
    <rPh sb="46" eb="48">
      <t>ドウニュウ</t>
    </rPh>
    <phoneticPr fontId="3"/>
  </si>
  <si>
    <t>耐震化未実施の施設のうち、継続して保有する施設については、施設の老朽度や今後の需要も考慮のうえ、段階的に耐震化を進めます。</t>
    <rPh sb="0" eb="2">
      <t>タイシン</t>
    </rPh>
    <rPh sb="2" eb="3">
      <t>カ</t>
    </rPh>
    <rPh sb="3" eb="4">
      <t>ミ</t>
    </rPh>
    <rPh sb="4" eb="6">
      <t>ジッシ</t>
    </rPh>
    <rPh sb="7" eb="9">
      <t>シセツ</t>
    </rPh>
    <rPh sb="13" eb="15">
      <t>ケイゾク</t>
    </rPh>
    <rPh sb="17" eb="19">
      <t>ホユウ</t>
    </rPh>
    <rPh sb="21" eb="23">
      <t>シセツ</t>
    </rPh>
    <rPh sb="29" eb="31">
      <t>シセツ</t>
    </rPh>
    <rPh sb="32" eb="34">
      <t>ロウキュウ</t>
    </rPh>
    <rPh sb="34" eb="35">
      <t>ド</t>
    </rPh>
    <rPh sb="36" eb="38">
      <t>コンゴ</t>
    </rPh>
    <rPh sb="39" eb="41">
      <t>ジュヨウ</t>
    </rPh>
    <rPh sb="42" eb="44">
      <t>コウリョ</t>
    </rPh>
    <rPh sb="48" eb="50">
      <t>ダンカイ</t>
    </rPh>
    <rPh sb="50" eb="51">
      <t>テキ</t>
    </rPh>
    <rPh sb="52" eb="54">
      <t>タイシン</t>
    </rPh>
    <rPh sb="54" eb="55">
      <t>カ</t>
    </rPh>
    <rPh sb="56" eb="57">
      <t>スス</t>
    </rPh>
    <phoneticPr fontId="3"/>
  </si>
  <si>
    <t>今後、大規模修繕時期を迎える施設は、長寿命化を合わせて行うことにより、長期的な維持管理費コストの削減に努めます。
今後新たに策定する長寿命化等の諸計画については、本計画における方針と整合を図るものとします。</t>
  </si>
  <si>
    <t>大規模改修・更新等の時期に合わせて、動線計画、配置計画、スロープや視覚障害者誘導用ブロックの設置等、バリアフリーに必要な設備計画、サイン計画等を行い、障害の有無、年齢、性別にかかわらず、多様な人々が安心で快適に施設を利用できるようにユニバーサルデザイン化を進めます。</t>
  </si>
  <si>
    <t>長寿命化改修等を実施する際には、社会情勢の変化に合わせて新たに要求される性能を満たし、住民等が利用しやすい施設を目指すとともに、省エネルギー化や太陽光発電など自然エネルギーの導入により、環境負荷の低減を図ります。</t>
  </si>
  <si>
    <t>民間事業者や地域住民との連携も視野に入れながら、効率的な施設の運営や公共サービスの維持・向上に努めます。
必要な公共サービスの水準を維持するため、施設の更新時において施設の統合、複合化を含めた統廃合の可能性を検討します。
将来的な利用状況を鑑み、人口構成の変動や財政状況等を踏まえながら、客観的な視点から保有の必要性を検討し、保有総量の縮減に努めます。
施設の廃止により生じる跡地は、有効活用を検討します。</t>
  </si>
  <si>
    <t>【公共施設】
目標削減率
延床面積の約16％</t>
  </si>
  <si>
    <t>ＰＤＣＡサイクルにより、取組の進捗管理や改善を行い、本計画を着実に推進していきます。</t>
  </si>
  <si>
    <t>未記載</t>
  </si>
  <si>
    <t>平成29年度　消防団拠点施設解体
平成30年度　北運動場体育館解体
令和元年度　民具センター解体
令和4年度　さつきホームクリニック益子解体
平成30年度　放課後児童クラブ施設を民間に貸付（指定管理者）
平成31年度　地域振興拠点施設（道の駅）を民間へ貸付（指定管理者）</t>
  </si>
  <si>
    <t>・総人口はH27から25年間で33％減（茂木町人口ビジョン）
・生産年齢人口はH27から25年間で約48％減（社人研推計）</t>
  </si>
  <si>
    <t>【公共施設】
H27：7.8万㎡
【インフラ】
・道路　H27：166.4万㎡
・橋梁　H27：1.3万㎡
・上水道　H27：25.7万m
・下水道　H27：2.9万m</t>
  </si>
  <si>
    <t>本町の人口減少対策が十分な効果を発揮したとしても、減少傾向は長期的に継続することが見込まれており、現在の人口を維持することは非常に難しい。
一般財源の推移をみると、5,000百万から6,000百万円の間で推移している。地方交付税等の依存財源の影響が大きいため、今後も引き続き財源確保に努める必要がある。
人件費、扶助費、公債費で構成される義務的経費が増加すると、町独自の施策に使うことができる予算が少なくなる。維持補修費は義務的経費を除いた歳出から支出ｓれているため、少子高齢化と人口減少が進行すると、公共施設や道路等のインフラ資産の回収が進まず老朽化し、安全に利用することができなくなる恐れがある。
現在保有している公共施設等の管理においては、今後はその手法や体制の見直しを行い、適切な維持管理ができるよう努めていく必要がある。</t>
  </si>
  <si>
    <t>推計期間（40年間）の平均で試算</t>
  </si>
  <si>
    <t>今後40年間の必要コストは長寿命化計画を反映した場合約879.2億円から820億円となる。</t>
  </si>
  <si>
    <t>約59.2億円削減される見込み。</t>
  </si>
  <si>
    <t>総務課が、各施設所管課との調整を行い、公共施設等の状況を把握するなど、中心的役割を果たしている。
各施設所管課等の意見を集約し、計画の改定に関する方向性を総合的に検討している。</t>
  </si>
  <si>
    <t>民間活力の活用により、安価で質の高い公共サービスの提供が期待できる施設については、指定管理者制度やPFIなど、PPPの積極的な導入を検討する。</t>
  </si>
  <si>
    <t>長期にわたって安全性が確保されるよう、必要な点検・診断を継続的に行うとともに、点検・診断結果に基づく適切なメンテナンスを行っていく。
なお、橋梁は定期的な点検と長寿命化計画の策定により、計画的な保全をすでに行っている。</t>
  </si>
  <si>
    <t>施設の更新や今後のあり方などを検討する場合は、施設利用度など当該施設について詳細な情報を把握し、客観的な評価及び施設の性能診断を行う。
施設の保全管理を効率的かつ効果的に行うためには、建物台帳や土地台帳などを活用した施設情報の一元化や公会計情報の活用などに取り組む。</t>
  </si>
  <si>
    <t>耐震化工事の必要性について、点検・調査等を通じ、検討していく。新耐震基準に基づいて建てられた施設について、点検・調査等を通じ検討していく。新耐震基準に基づいて建てられた施設について
「茂木町建築物耐震改修促進計画」を平成22（2010）年3月に策定し、平成27（2015）年度における「住宅」、「特定建築物」「防災上重要な町有建築物」の耐震化率を90％にすることを目標に掲げている。</t>
  </si>
  <si>
    <t>修繕が必要な状態になってから事後的に修繕を行うのではなく、損傷が警備である早期段階において予防保全的に修繕を行う。</t>
  </si>
  <si>
    <t>今後も維持していく公共施設等の修繕・更新時には、利用者の性別、年齢、国籍、障がい者の有無などに関わらず、誰もが利用しやすい施設となるよう、ユニバーサルデザイン化を図る。</t>
  </si>
  <si>
    <t>令和3年6月9日国・地方脱炭素実現会議が取りまとめた「地域脱炭素ロードマップ」等を踏まえた地域脱炭素を実現する取組を推進するため、施設の更新、修繕にあたっては、省エネ化、木質化のほか、再生可能エネルギーの導入による脱炭素化を図る。</t>
  </si>
  <si>
    <t>将来世代の負担を軽減するために、施設の縮小や統合、廃止などを検討していく。</t>
  </si>
  <si>
    <t>【公共施設】
②延床面積の約18％
新規の施設整備よりも既存施設の有効利用を最優先とする</t>
  </si>
  <si>
    <t>固定資産税台帳の修正を随時実施していく。</t>
  </si>
  <si>
    <t>多様化する町民のニーズに対応できるよう、公共施設・インフラ資産の保有総量の縮減を図ることで、将来的に必要となる更新費用や管理運営コストを削減し、本当に必要とされる施設を保有し続けていくことができる体制をつくっていく。</t>
  </si>
  <si>
    <t>本町でなくても民間事業者が十分なサービスを継続的に提供することができ、これによって行政コストの削減が可能となる施設やサービスについては、部分、全体を問わず、積極的な民間への委託を検討する。民間で提供される代替サービスや近隣自治体に所在する施設の活用についても検討し、また近隣自治体施設についても広域での連携の模索に努めます。</t>
  </si>
  <si>
    <t>進捗状況の管理・集約を担う総務課と各施設所管課との間で、定期的に意見交換を行い、PDCAサイクルに基づき、必要に応じて改善していく。</t>
  </si>
  <si>
    <t>下記施設の長寿命化計画の作成
平成25年度　橋梁
令和2年度　茂木小学校
令和2年度　茂木中学校
令和2年度　給食センター
令和2年度　茂木町民体育館
令和3年度　茂木町民センター
令和3年度　ふみの森もてぎ
令和3年度　元気アップ館
令和3年度　もてぎ暮らしサポート                    センター</t>
  </si>
  <si>
    <t>（令和４７年度）
・総人口50％程度減
・生産年齢人口59％減
・高齢者人口47.1％増</t>
  </si>
  <si>
    <t>【公共施設】（R3年度現在）
施設数63、延べ床面積59,471㎡
【インフラ施設】（R3年度現在）
道路251.4㎞　　2,182,496㎡
橋りょう79橋　4,295㎡
下水道管路　48.3km
下水道施設　3施設　1,369㎡</t>
  </si>
  <si>
    <t>有</t>
    <rPh sb="0" eb="1">
      <t>アリ</t>
    </rPh>
    <phoneticPr fontId="5"/>
  </si>
  <si>
    <t>当町の総人口は、平成7年をピークに減少に転じ、令和2年では11,262人となっており、令和42年には6,494人まで減少する見込み。
令和2年の高齢化率は、29.7％となっており、今後ますます高齢化が進行する見込み。一方、生産年齢人口、年少人口は減少することが見込まれている。
そのため、人口構造の変化などによる需要の変化や地域特性などに対応した施設の規模や配置などの適正化を図る必要がある。
歳入面では、増減を繰り返す状態で推移しているものの、生産年齢人口が長期的に減少するものと予測されており、生産年齢人口の減少に伴う地方税の減収などにより、厳しい財政運営となることが想定される。
歳出の面では、義務的経費のうち扶助費が増加傾向であり、高齢化の進行に伴い、扶助費が増加すると考えられます。このような状況の中で、今後の公共施設等の更新等に充当できる財源を現在の水準で維持することは困難が予想される。
このように厳しい財政状況が想定される中において、更新等費用の試算結果では、現状の公共施設等を維持していくには、年間約7.4億円の更新等費用が不足する結果となった。
そのため、今後の厳しい財政状況を見据えて、公共施設等の維持管理・運営にかかるコストの縮減や財源の確保を図る必要がある。
昭和40年代後半から昭和60年代にかけて建設された公共施設の更新が令和19年度から令和28年度に集中することが想定される。
公共施設の更新等を集中的に行うことは、財政上難しく、更新等にかかる費用の抑制・平準化を図る必要がある。
そのため、施設の老朽化の状況を踏まえ、更新等の前倒しや先送り等についても考慮する必要がある。
全国各地において豪雨等による自然災害が多発している。公共施設等は、町民の生命や財産を守るために、災害時に避難所や防災・復旧活動拠点等として機能する必要がある。
そのため、自然災害リスクを考慮した施設の整備や配置など、防災・減災対策に取り組む必要がある。</t>
  </si>
  <si>
    <t>複数年度平均</t>
    <rPh sb="0" eb="2">
      <t>フクスウ</t>
    </rPh>
    <rPh sb="2" eb="4">
      <t>ネンド</t>
    </rPh>
    <rPh sb="4" eb="6">
      <t>ヘイキン</t>
    </rPh>
    <phoneticPr fontId="5"/>
  </si>
  <si>
    <t>耐用年数経過時に単純更新した場合の公共施設・インフラ資産の将来更新等費用の見込みは、令和 3 年度から令和 38 年度までの 36 年間で約 424.2 億円、年平均で約 11.8 億円が必要となり、充当可能な財源（過去 5 年間の公共施設等にかかる投資的経費の実績）年平均約 4.4 億円に対し約 7.4 億円の超過となります。</t>
  </si>
  <si>
    <t>長寿命化対策を反映した場合の公共施設・インフラ資産の将来更新等費用の見込みは、令和 3 年度から令和 38 年度までの 36 年間で約 355.2 億円、年平均で約
9.9 億円が必要となり、充当可能な財源年平均約 4.4 億円に対し約 5.5 億円の超過となります。</t>
  </si>
  <si>
    <t>耐用年数経過時に単純更新した場合の費用見込みと比較すると、今後 36 年間の差額は約 69.0 億円、年平均で約 1.9 億円の縮減となります。</t>
  </si>
  <si>
    <t>総務課が各所管課の調製を行い、公共施設等の状況を把握するなど、中心的役割を果たしており、今後、推進体制づくりに向け検討している。</t>
  </si>
  <si>
    <t>【公共施設】 
○施設管理者等が自ら行う「日常点検」と、建築基準法や各種法令等により義務付けられている「法定点検」を計画的に実施し、施設や設備の劣化や損傷等の状況把握に努めます。
○施設の詳細な劣化状況を把握するために、計画的に劣化調査を実施します。この調査結果に基づき、公共施設の適正な管理に努めます。
○点検、診断の結果、得られた施設の状態や対策履歴の情報を記録するとともに、次期点検・診断に活用するメンテナンスサイクルとして継続的に取り組んでいきます。
【インフラ資産】 
○定期的な点検・診断を実施し、施設の劣化や損傷等の状況把握に努めます。
○点検・診断の結果、得られた施設の状態や対策履歴の情報を記録するとともに、次期点検・診断に活用するメンテナンスサイクル（点検 → 診断 → 措置 → 記録）を構築し、継続的に取り組みます。
○国の点検マニュアルが公表されているインフラ資産については、国のマニュアルに従い、適切に点検を実施します。</t>
  </si>
  <si>
    <t>公共施設の更新が令和１９年度から令和２８年度に集中することが想定されるため、費用の抑制を図るために更新等の前倒しや先送りについても考慮する必要がある。</t>
  </si>
  <si>
    <t>【公共施設】 
○点検・診断等により、危険性が認められた施設については、早期に改修、更新、解体等の対策を講じます。
○供用廃止となった施設や、今後利用する見込みが少ない施設については、周辺環境への影響を考慮し、解体、除去等の対策を講じます。
【インフラ資産】 
○日常点検や定期点検により、劣化や損傷等が確認された施設については、速やかに修繕・改修等の必要な措置を講じ、インフラ資産の安全性を確保します
○劣化や損傷の危険性が高いと判断される場合には、速やかに立入禁止措置などを行い、周辺環境への影響を考慮し、復旧作業や除却等の必要な措置を講じます。</t>
  </si>
  <si>
    <t>【公共施設】 
○耐震診断が未実施である施設については、施設の今後のあり方を踏まえたうえで、計画的に耐震診断を実施します。
○耐震性を満たしていない施設については、施設の耐用年数や老朽度を勘案のうえ、耐震化、廃止、更新などの判断を早期に行い、今後も継続して保有していく施設については、計画的に耐震改修等を実施します。
○耐震補強工事等を実施する際には、長寿命化改修等を合わせて実施することで、長期的な維持管理コストの縮減を図ります。
【インフラ資産】 
○利用者の安全確保や安定した供給等が行われるよう、各施設の特性や緊急性、重要性を考慮のうえ、計画的に耐震化を進めます。</t>
  </si>
  <si>
    <t>個別施設計画に基づきライフサイクルコストの抑制・平準化を図り、予防保全的な観点から長寿命化改修等を行い建物の状況を勘案し適切に管理する。また、省エネルギー化や太陽光発電などの自然エネルギーの導入により環境負担の軽減を図る。</t>
  </si>
  <si>
    <t>【公共施設】 
○公共施設は、大規模改修・更新等の時期に合わせて、動線計画、配置計画、スロープや視覚障害者誘導用ブロックの設置等、バリアフリーに必要な設備計画、サイン計画等を行い、障害の有無、年齢、性別にかかわらず、多様な人々が安心で
快適に施設を利用できるようにユニバーサルデザイン化を進めます。
【インフラ資産】 
○道路や橋りょうについては、歩道の拡幅や段差の解消などに努め、視覚障害者誘導用ブロックの設置等、誰もが安全・安心して利用できる空間整備を進めます。</t>
  </si>
  <si>
    <t>地球温暖化対策計画において、地方公共団体が政府実行計画に基づき実施する取組に準じて率先的な取組を実施することとされたことを踏まえ、太陽光発電設備の導入や省エネルギー改修LED照明の導入等、公共施設における脱炭素化の取組を計画的に実施する。</t>
  </si>
  <si>
    <t>施設の老朽化の状況、利用状況、コストの状況などを考慮するとともに町民意向やまちづくりの視点も踏まえ再編に取り組む。更新を行う場合は、機能の集約化、複合化、減築等を検討し、適正化を図る。低利用施設等については、設置目的、今後の需要見込み、財政状況を踏まえ転用、地元への譲渡、民間への売却、廃止を検討する。跡地等は売却や貸し付けを行い、有効活用を図る</t>
  </si>
  <si>
    <t>【公共施設】
目標削減率
更新費用の76.9%</t>
  </si>
  <si>
    <t>進捗状況の管理・主役を担う総務課と各施設所管課との間で、定期的に意見交換を行い、PDCAサイクルに基づく検討会を実施していく。</t>
  </si>
  <si>
    <t>※計画上未記載</t>
    <rPh sb="1" eb="3">
      <t>ケイカク</t>
    </rPh>
    <rPh sb="3" eb="4">
      <t>ジョウ</t>
    </rPh>
    <rPh sb="4" eb="7">
      <t>ミキサイ</t>
    </rPh>
    <phoneticPr fontId="1"/>
  </si>
  <si>
    <t>施設類型ごとに基本情報、現状と基本方針を定めている。</t>
  </si>
  <si>
    <t>令和５年</t>
    <rPh sb="0" eb="2">
      <t>レイワ</t>
    </rPh>
    <rPh sb="3" eb="4">
      <t>ネン</t>
    </rPh>
    <phoneticPr fontId="5"/>
  </si>
  <si>
    <t>有</t>
    <rPh sb="0" eb="1">
      <t>ア</t>
    </rPh>
    <phoneticPr fontId="5"/>
  </si>
  <si>
    <t>2045年の人口は11,863人で、人口構成割合では、年少人子は11.0％、老年人口は38.3％になると推計。</t>
    <rPh sb="52" eb="54">
      <t>スイケイ</t>
    </rPh>
    <phoneticPr fontId="5"/>
  </si>
  <si>
    <t>【公共施設】
公共施設78施設で総延床面積85,983㎡
【インフラ施設】
道路・・・実延長509ｋｍ、面積2,923k㎡
橋梁・・・実延長2ｋｍ、面積12.5㎢
工業団地排水施設・・・管路6ｋｍ
公共下水道・・・管路31ｋｍ
農業集落排水・・・管路65ｋｍ
LRT施設・・・軌道2㎞、面積17㎢</t>
    <rPh sb="43" eb="44">
      <t>ジツ</t>
    </rPh>
    <rPh sb="67" eb="68">
      <t>ジツ</t>
    </rPh>
    <rPh sb="74" eb="76">
      <t>メンセキ</t>
    </rPh>
    <rPh sb="133" eb="135">
      <t>シセツ</t>
    </rPh>
    <rPh sb="138" eb="140">
      <t>キドウ</t>
    </rPh>
    <rPh sb="143" eb="145">
      <t>メンセキ</t>
    </rPh>
    <phoneticPr fontId="5"/>
  </si>
  <si>
    <t>世代構成の変化により、高齢者を対象とした保健・福祉施設の需要の高まりが見られる。また、乳幼児を対象とした施設の充実などが求められていくことから、状況の変化に合わせた施設の見直しや既存公共施設を活用するなど、ニーズに適切に対応する必要がある。
　旧耐震基準が適用されていた昭和56年以前に整備された旧小学校校舎や生涯学習センター水橋分館、保健センター、農業者トレーニングセンターは今後のあり方を検討していく必要がある。
　公共施設等を耐用年数経過後に同じ規模で更新する場合、過去の公共施設等にかけた投資的経費の平均額より更新費用が上回ることが見込まれることから、今後の施設の更新に際しては、十分な検討が必要である。</t>
    <rPh sb="0" eb="2">
      <t>セダイ</t>
    </rPh>
    <rPh sb="2" eb="4">
      <t>コウセイ</t>
    </rPh>
    <rPh sb="5" eb="7">
      <t>ヘンカ</t>
    </rPh>
    <rPh sb="11" eb="14">
      <t>コウレイシャ</t>
    </rPh>
    <rPh sb="15" eb="17">
      <t>タイショウ</t>
    </rPh>
    <rPh sb="20" eb="22">
      <t>ホケン</t>
    </rPh>
    <rPh sb="23" eb="25">
      <t>フクシ</t>
    </rPh>
    <rPh sb="25" eb="27">
      <t>シセツ</t>
    </rPh>
    <rPh sb="28" eb="30">
      <t>ジュヨウ</t>
    </rPh>
    <rPh sb="31" eb="32">
      <t>タカ</t>
    </rPh>
    <rPh sb="35" eb="36">
      <t>ミ</t>
    </rPh>
    <rPh sb="43" eb="46">
      <t>ニュウヨウジ</t>
    </rPh>
    <rPh sb="47" eb="49">
      <t>タイショウ</t>
    </rPh>
    <rPh sb="52" eb="54">
      <t>シセツ</t>
    </rPh>
    <rPh sb="55" eb="57">
      <t>ジュウジツ</t>
    </rPh>
    <rPh sb="60" eb="61">
      <t>モト</t>
    </rPh>
    <rPh sb="72" eb="74">
      <t>ジョウキョウ</t>
    </rPh>
    <rPh sb="75" eb="77">
      <t>ヘンカ</t>
    </rPh>
    <rPh sb="78" eb="79">
      <t>ア</t>
    </rPh>
    <rPh sb="82" eb="84">
      <t>シセツ</t>
    </rPh>
    <rPh sb="85" eb="87">
      <t>ミナオ</t>
    </rPh>
    <rPh sb="89" eb="91">
      <t>キゾン</t>
    </rPh>
    <rPh sb="91" eb="93">
      <t>コウキョウ</t>
    </rPh>
    <rPh sb="93" eb="95">
      <t>シセツ</t>
    </rPh>
    <rPh sb="96" eb="98">
      <t>カツヨウ</t>
    </rPh>
    <rPh sb="107" eb="109">
      <t>テキセツ</t>
    </rPh>
    <rPh sb="110" eb="112">
      <t>タイオウ</t>
    </rPh>
    <rPh sb="114" eb="116">
      <t>ヒツヨウ</t>
    </rPh>
    <rPh sb="122" eb="123">
      <t>キュウ</t>
    </rPh>
    <rPh sb="123" eb="125">
      <t>タイシン</t>
    </rPh>
    <rPh sb="125" eb="127">
      <t>キジュン</t>
    </rPh>
    <rPh sb="128" eb="130">
      <t>テキヨウ</t>
    </rPh>
    <rPh sb="135" eb="137">
      <t>ショウワ</t>
    </rPh>
    <rPh sb="139" eb="140">
      <t>ネン</t>
    </rPh>
    <rPh sb="140" eb="142">
      <t>イゼン</t>
    </rPh>
    <rPh sb="143" eb="145">
      <t>セイビ</t>
    </rPh>
    <rPh sb="148" eb="149">
      <t>キュウ</t>
    </rPh>
    <rPh sb="149" eb="152">
      <t>ショウガッコウ</t>
    </rPh>
    <rPh sb="152" eb="154">
      <t>コウシャ</t>
    </rPh>
    <rPh sb="155" eb="157">
      <t>ショウガイ</t>
    </rPh>
    <rPh sb="157" eb="159">
      <t>ガクシュウ</t>
    </rPh>
    <rPh sb="163" eb="165">
      <t>ミズハシ</t>
    </rPh>
    <rPh sb="165" eb="167">
      <t>ブンカン</t>
    </rPh>
    <rPh sb="168" eb="170">
      <t>ホケン</t>
    </rPh>
    <rPh sb="175" eb="178">
      <t>ノウギョウシャ</t>
    </rPh>
    <rPh sb="189" eb="191">
      <t>コンゴ</t>
    </rPh>
    <rPh sb="194" eb="195">
      <t>カタ</t>
    </rPh>
    <rPh sb="196" eb="198">
      <t>ケントウ</t>
    </rPh>
    <rPh sb="202" eb="204">
      <t>ヒツヨウ</t>
    </rPh>
    <rPh sb="210" eb="212">
      <t>コウキョウ</t>
    </rPh>
    <rPh sb="212" eb="214">
      <t>シセツ</t>
    </rPh>
    <rPh sb="214" eb="215">
      <t>トウ</t>
    </rPh>
    <rPh sb="216" eb="218">
      <t>タイヨウ</t>
    </rPh>
    <rPh sb="218" eb="220">
      <t>ネンスウ</t>
    </rPh>
    <rPh sb="220" eb="222">
      <t>ケイカ</t>
    </rPh>
    <rPh sb="222" eb="223">
      <t>ゴ</t>
    </rPh>
    <rPh sb="224" eb="225">
      <t>オナ</t>
    </rPh>
    <rPh sb="226" eb="228">
      <t>キボ</t>
    </rPh>
    <rPh sb="229" eb="231">
      <t>コウシン</t>
    </rPh>
    <rPh sb="233" eb="235">
      <t>バアイ</t>
    </rPh>
    <rPh sb="236" eb="238">
      <t>カコ</t>
    </rPh>
    <rPh sb="239" eb="241">
      <t>コウキョウ</t>
    </rPh>
    <rPh sb="241" eb="243">
      <t>シセツ</t>
    </rPh>
    <rPh sb="243" eb="244">
      <t>トウ</t>
    </rPh>
    <rPh sb="248" eb="251">
      <t>トウシテキ</t>
    </rPh>
    <rPh sb="251" eb="253">
      <t>ケイヒ</t>
    </rPh>
    <rPh sb="254" eb="256">
      <t>ヘイキン</t>
    </rPh>
    <rPh sb="256" eb="257">
      <t>ガク</t>
    </rPh>
    <rPh sb="259" eb="261">
      <t>コウシン</t>
    </rPh>
    <rPh sb="261" eb="263">
      <t>ヒヨウ</t>
    </rPh>
    <rPh sb="264" eb="266">
      <t>ウワマワ</t>
    </rPh>
    <rPh sb="270" eb="272">
      <t>ミコ</t>
    </rPh>
    <rPh sb="280" eb="282">
      <t>コンゴ</t>
    </rPh>
    <rPh sb="283" eb="285">
      <t>シセツ</t>
    </rPh>
    <rPh sb="286" eb="288">
      <t>コウシン</t>
    </rPh>
    <rPh sb="289" eb="290">
      <t>サイ</t>
    </rPh>
    <rPh sb="294" eb="296">
      <t>ジュウブン</t>
    </rPh>
    <rPh sb="297" eb="299">
      <t>ケントウ</t>
    </rPh>
    <rPh sb="300" eb="302">
      <t>ヒツヨウ</t>
    </rPh>
    <phoneticPr fontId="5"/>
  </si>
  <si>
    <t>今後13年間で、公共施設に係る経費が142.5憶円、インフラに係る経費が165.3憶円</t>
    <rPh sb="0" eb="2">
      <t>コンゴ</t>
    </rPh>
    <rPh sb="4" eb="6">
      <t>ネンカン</t>
    </rPh>
    <rPh sb="8" eb="10">
      <t>コウキョウ</t>
    </rPh>
    <rPh sb="10" eb="12">
      <t>シセツ</t>
    </rPh>
    <rPh sb="13" eb="14">
      <t>カカ</t>
    </rPh>
    <rPh sb="15" eb="17">
      <t>ケイヒ</t>
    </rPh>
    <rPh sb="23" eb="24">
      <t>オク</t>
    </rPh>
    <rPh sb="24" eb="25">
      <t>エン</t>
    </rPh>
    <rPh sb="31" eb="32">
      <t>カカ</t>
    </rPh>
    <rPh sb="33" eb="35">
      <t>ケイヒ</t>
    </rPh>
    <rPh sb="41" eb="42">
      <t>オク</t>
    </rPh>
    <rPh sb="42" eb="43">
      <t>エン</t>
    </rPh>
    <phoneticPr fontId="5"/>
  </si>
  <si>
    <t>長寿命化対策を反映した更新費用　89.6憶円
単純更新した場合の費用　142.5憶円
長寿命化対策の見込みの差額　52.9憶円</t>
    <rPh sb="0" eb="6">
      <t>チョウジュミョウカタイサク</t>
    </rPh>
    <rPh sb="7" eb="9">
      <t>ハンエイ</t>
    </rPh>
    <rPh sb="11" eb="13">
      <t>コウシン</t>
    </rPh>
    <rPh sb="13" eb="15">
      <t>ヒヨウ</t>
    </rPh>
    <rPh sb="20" eb="21">
      <t>オク</t>
    </rPh>
    <rPh sb="21" eb="22">
      <t>エン</t>
    </rPh>
    <rPh sb="23" eb="25">
      <t>タンジュン</t>
    </rPh>
    <rPh sb="25" eb="27">
      <t>コウシン</t>
    </rPh>
    <rPh sb="29" eb="31">
      <t>バアイ</t>
    </rPh>
    <rPh sb="32" eb="34">
      <t>ヒヨウ</t>
    </rPh>
    <rPh sb="40" eb="41">
      <t>オク</t>
    </rPh>
    <rPh sb="41" eb="42">
      <t>エン</t>
    </rPh>
    <rPh sb="43" eb="49">
      <t>チョウジュミョウカタイサク</t>
    </rPh>
    <rPh sb="50" eb="52">
      <t>ミコ</t>
    </rPh>
    <rPh sb="54" eb="56">
      <t>サガク</t>
    </rPh>
    <rPh sb="61" eb="62">
      <t>オク</t>
    </rPh>
    <rPh sb="62" eb="63">
      <t>エン</t>
    </rPh>
    <phoneticPr fontId="5"/>
  </si>
  <si>
    <t>総務課管財係が財政部門と連携し、計画全体の進行状況の管理や情報収集を行っている。</t>
  </si>
  <si>
    <t>無</t>
    <rPh sb="0" eb="1">
      <t>ナ</t>
    </rPh>
    <phoneticPr fontId="5"/>
  </si>
  <si>
    <t>有</t>
    <rPh sb="0" eb="1">
      <t>ア</t>
    </rPh>
    <phoneticPr fontId="16"/>
  </si>
  <si>
    <t>点検・診断等の実施結果を蓄積することで、点検・診断等の状況を全庁的に適切に把握し、公共施設等の計画的な予防保全や長寿命化対策に活用する。施設間における保全の優先度の判断にあたっては、劣化診断等による経年劣化状況及び外的負荷による性能低下状況、管理状況を把握し、予防保全的な観点からの検討を行う。</t>
    <rPh sb="0" eb="2">
      <t>テンケン</t>
    </rPh>
    <rPh sb="3" eb="5">
      <t>シンダン</t>
    </rPh>
    <rPh sb="5" eb="6">
      <t>トウ</t>
    </rPh>
    <rPh sb="7" eb="9">
      <t>ジッシ</t>
    </rPh>
    <rPh sb="9" eb="11">
      <t>ケッカ</t>
    </rPh>
    <rPh sb="12" eb="14">
      <t>チクセキ</t>
    </rPh>
    <rPh sb="20" eb="22">
      <t>テンケン</t>
    </rPh>
    <rPh sb="23" eb="25">
      <t>シンダン</t>
    </rPh>
    <rPh sb="25" eb="26">
      <t>トウ</t>
    </rPh>
    <rPh sb="27" eb="29">
      <t>ジョウキョウ</t>
    </rPh>
    <rPh sb="30" eb="33">
      <t>ゼンチョウテキ</t>
    </rPh>
    <rPh sb="34" eb="36">
      <t>テキセツ</t>
    </rPh>
    <rPh sb="37" eb="39">
      <t>ハアク</t>
    </rPh>
    <rPh sb="41" eb="43">
      <t>コウキョウ</t>
    </rPh>
    <rPh sb="43" eb="45">
      <t>シセツ</t>
    </rPh>
    <rPh sb="45" eb="46">
      <t>トウ</t>
    </rPh>
    <rPh sb="47" eb="50">
      <t>ケイカクテキ</t>
    </rPh>
    <rPh sb="51" eb="53">
      <t>ヨボウ</t>
    </rPh>
    <rPh sb="53" eb="55">
      <t>ホゼン</t>
    </rPh>
    <rPh sb="56" eb="57">
      <t>チョウ</t>
    </rPh>
    <rPh sb="57" eb="60">
      <t>ジュミョウカ</t>
    </rPh>
    <rPh sb="60" eb="62">
      <t>タイサク</t>
    </rPh>
    <rPh sb="63" eb="65">
      <t>カツヨウ</t>
    </rPh>
    <rPh sb="68" eb="70">
      <t>シセツ</t>
    </rPh>
    <rPh sb="70" eb="71">
      <t>カン</t>
    </rPh>
    <rPh sb="75" eb="77">
      <t>ホゼン</t>
    </rPh>
    <rPh sb="78" eb="81">
      <t>ユウセンド</t>
    </rPh>
    <rPh sb="82" eb="84">
      <t>ハンダン</t>
    </rPh>
    <rPh sb="91" eb="93">
      <t>レッカ</t>
    </rPh>
    <rPh sb="93" eb="95">
      <t>シンダン</t>
    </rPh>
    <rPh sb="95" eb="96">
      <t>トウ</t>
    </rPh>
    <rPh sb="99" eb="101">
      <t>ケイネン</t>
    </rPh>
    <rPh sb="101" eb="103">
      <t>レッカ</t>
    </rPh>
    <rPh sb="103" eb="105">
      <t>ジョウキョウ</t>
    </rPh>
    <rPh sb="105" eb="106">
      <t>オヨ</t>
    </rPh>
    <rPh sb="107" eb="109">
      <t>ガイテキ</t>
    </rPh>
    <rPh sb="109" eb="111">
      <t>フカ</t>
    </rPh>
    <rPh sb="114" eb="116">
      <t>セイノウ</t>
    </rPh>
    <rPh sb="116" eb="118">
      <t>テイカ</t>
    </rPh>
    <rPh sb="118" eb="120">
      <t>ジョウキョウ</t>
    </rPh>
    <rPh sb="121" eb="123">
      <t>カンリ</t>
    </rPh>
    <rPh sb="123" eb="125">
      <t>ジョウキョウ</t>
    </rPh>
    <rPh sb="126" eb="128">
      <t>ハアク</t>
    </rPh>
    <rPh sb="130" eb="132">
      <t>ヨボウ</t>
    </rPh>
    <rPh sb="132" eb="135">
      <t>ホゼンテキ</t>
    </rPh>
    <rPh sb="136" eb="138">
      <t>カンテン</t>
    </rPh>
    <rPh sb="141" eb="143">
      <t>ケントウ</t>
    </rPh>
    <rPh sb="144" eb="145">
      <t>オコナ</t>
    </rPh>
    <phoneticPr fontId="5"/>
  </si>
  <si>
    <t xml:space="preserve">施設の重要度や劣化状況に応じて長期的な視点で優先度をつけて、計画的に改修・更新を行う。
維持管理を行っていくための財源を捻出するため、受益者負担の見直しを行っていく。
今後も維持していく主要な公共施設については、修繕計画の見直しを適宜行い、管理運営にあたっては民間活用の検討を進め、新しい技術や考え方を積極的に取り入れることにより、維持管理・修繕・更新等を合理的・計画的人進めていく。
</t>
    <rPh sb="120" eb="122">
      <t>カンリ</t>
    </rPh>
    <rPh sb="122" eb="124">
      <t>ウンエイ</t>
    </rPh>
    <rPh sb="130" eb="132">
      <t>ミンカン</t>
    </rPh>
    <rPh sb="132" eb="134">
      <t>カツヨウ</t>
    </rPh>
    <rPh sb="135" eb="137">
      <t>ケントウ</t>
    </rPh>
    <rPh sb="138" eb="139">
      <t>スス</t>
    </rPh>
    <rPh sb="141" eb="142">
      <t>アタラ</t>
    </rPh>
    <rPh sb="144" eb="146">
      <t>ギジュツ</t>
    </rPh>
    <rPh sb="147" eb="148">
      <t>カンガ</t>
    </rPh>
    <rPh sb="149" eb="150">
      <t>カタ</t>
    </rPh>
    <rPh sb="151" eb="154">
      <t>セッキョクテキ</t>
    </rPh>
    <rPh sb="155" eb="156">
      <t>ト</t>
    </rPh>
    <rPh sb="157" eb="158">
      <t>イ</t>
    </rPh>
    <rPh sb="166" eb="168">
      <t>イジ</t>
    </rPh>
    <rPh sb="168" eb="170">
      <t>カンリ</t>
    </rPh>
    <rPh sb="171" eb="173">
      <t>シュウゼン</t>
    </rPh>
    <rPh sb="174" eb="176">
      <t>コウシン</t>
    </rPh>
    <rPh sb="176" eb="177">
      <t>トウ</t>
    </rPh>
    <rPh sb="178" eb="181">
      <t>ゴウリテキ</t>
    </rPh>
    <rPh sb="182" eb="185">
      <t>ケイカクテキ</t>
    </rPh>
    <rPh sb="185" eb="186">
      <t>ニン</t>
    </rPh>
    <rPh sb="186" eb="187">
      <t>スス</t>
    </rPh>
    <phoneticPr fontId="5"/>
  </si>
  <si>
    <t>点検・診断等により高度の危険性が認められた公共施設等について、ソフト・ハードの両面から安全の確保を図る。安全の確保にあたっては、災害拠点かどうか、多数の町民の利用がある施設であるかどうかなどの視点から、対応の優先度を検討する。今後維持していくことが難しい施設については、町民の安全確保の観点から、早期の供用廃止といった措置を適切にとっていく。</t>
    <rPh sb="0" eb="2">
      <t>テンケン</t>
    </rPh>
    <rPh sb="3" eb="5">
      <t>シンダン</t>
    </rPh>
    <rPh sb="5" eb="6">
      <t>トウ</t>
    </rPh>
    <rPh sb="9" eb="11">
      <t>コウド</t>
    </rPh>
    <rPh sb="12" eb="15">
      <t>キケンセイ</t>
    </rPh>
    <rPh sb="16" eb="17">
      <t>ミト</t>
    </rPh>
    <rPh sb="21" eb="23">
      <t>コウキョウ</t>
    </rPh>
    <rPh sb="23" eb="25">
      <t>シセツ</t>
    </rPh>
    <rPh sb="25" eb="26">
      <t>トウ</t>
    </rPh>
    <rPh sb="39" eb="41">
      <t>リョウメン</t>
    </rPh>
    <rPh sb="43" eb="45">
      <t>アンゼン</t>
    </rPh>
    <rPh sb="46" eb="48">
      <t>カクホ</t>
    </rPh>
    <rPh sb="49" eb="50">
      <t>ハカ</t>
    </rPh>
    <rPh sb="52" eb="54">
      <t>アンゼン</t>
    </rPh>
    <rPh sb="55" eb="57">
      <t>カクホ</t>
    </rPh>
    <rPh sb="64" eb="66">
      <t>サイガイ</t>
    </rPh>
    <phoneticPr fontId="5"/>
  </si>
  <si>
    <t>令和２年度に策定した「芳賀町建築物耐震改修促進計画」に基づき、町有建築物については、計画的に耐震化を進めていく。防災上重要な公共施設については、利用者の安全確保に加え、災害時の拠点施設としての機能を有しているため、計画的に耐震化を進める。</t>
    <rPh sb="0" eb="2">
      <t>レイワ</t>
    </rPh>
    <rPh sb="3" eb="5">
      <t>ネンド</t>
    </rPh>
    <rPh sb="6" eb="8">
      <t>サクテイ</t>
    </rPh>
    <rPh sb="11" eb="14">
      <t>ハガマチ</t>
    </rPh>
    <rPh sb="14" eb="17">
      <t>ケンチクブツ</t>
    </rPh>
    <rPh sb="17" eb="19">
      <t>タイシン</t>
    </rPh>
    <rPh sb="19" eb="21">
      <t>カイシュウ</t>
    </rPh>
    <rPh sb="21" eb="23">
      <t>ソクシン</t>
    </rPh>
    <rPh sb="23" eb="25">
      <t>ケイカク</t>
    </rPh>
    <rPh sb="27" eb="28">
      <t>モト</t>
    </rPh>
    <rPh sb="31" eb="33">
      <t>チョウユウ</t>
    </rPh>
    <rPh sb="33" eb="36">
      <t>ケンチクブツ</t>
    </rPh>
    <rPh sb="42" eb="45">
      <t>ケイカクテキ</t>
    </rPh>
    <rPh sb="46" eb="49">
      <t>タイシンカ</t>
    </rPh>
    <rPh sb="50" eb="51">
      <t>スス</t>
    </rPh>
    <rPh sb="56" eb="59">
      <t>ボウサイジョウ</t>
    </rPh>
    <rPh sb="59" eb="61">
      <t>ジュウヨウ</t>
    </rPh>
    <rPh sb="62" eb="64">
      <t>コウキョウ</t>
    </rPh>
    <rPh sb="64" eb="66">
      <t>シセツ</t>
    </rPh>
    <rPh sb="72" eb="74">
      <t>リヨウ</t>
    </rPh>
    <rPh sb="74" eb="75">
      <t>シャ</t>
    </rPh>
    <rPh sb="76" eb="78">
      <t>アンゼン</t>
    </rPh>
    <rPh sb="78" eb="80">
      <t>カクホ</t>
    </rPh>
    <rPh sb="81" eb="82">
      <t>クワ</t>
    </rPh>
    <rPh sb="84" eb="86">
      <t>サイガイ</t>
    </rPh>
    <rPh sb="86" eb="87">
      <t>ジ</t>
    </rPh>
    <rPh sb="88" eb="90">
      <t>キョテン</t>
    </rPh>
    <rPh sb="90" eb="92">
      <t>シセツ</t>
    </rPh>
    <rPh sb="96" eb="98">
      <t>キノウ</t>
    </rPh>
    <rPh sb="99" eb="100">
      <t>ユウ</t>
    </rPh>
    <rPh sb="107" eb="110">
      <t>ケイカクテキ</t>
    </rPh>
    <rPh sb="111" eb="114">
      <t>タイシンカ</t>
    </rPh>
    <rPh sb="115" eb="116">
      <t>スス</t>
    </rPh>
    <phoneticPr fontId="5"/>
  </si>
  <si>
    <t xml:space="preserve">長寿命化計画や改修計画に基づき改修を進めるとともに、計画の見直しを適宜行い、施設の長寿命化に取り組む。
その他の施設については、必要に応じて改修計画を策定し、長寿命化を進める。
町民や地域とともに、大切に公共施設を取り扱っていくことで、少しでも長く公共施設を利用できるようにしていく。
</t>
  </si>
  <si>
    <t>公共施設のユニバーサルデザインとは、年齢、性別、能力、障がいの有無に関わらず、誰にでも公平に利用できることを目標とした考えである。公共施設の代表的なユニバーサルデザインとしては、バリアフリーとして段差をなくすスロープ、手すりやトイレなどがある。各施設においては、改修に合わせて計画を推進していく。</t>
    <rPh sb="0" eb="2">
      <t>コウキョウ</t>
    </rPh>
    <rPh sb="2" eb="4">
      <t>シセツ</t>
    </rPh>
    <rPh sb="18" eb="20">
      <t>ネンレイ</t>
    </rPh>
    <rPh sb="21" eb="23">
      <t>セイベツ</t>
    </rPh>
    <rPh sb="24" eb="26">
      <t>ノウリョク</t>
    </rPh>
    <rPh sb="27" eb="28">
      <t>ショウ</t>
    </rPh>
    <rPh sb="31" eb="33">
      <t>ウム</t>
    </rPh>
    <rPh sb="34" eb="35">
      <t>カカ</t>
    </rPh>
    <rPh sb="39" eb="40">
      <t>ダレ</t>
    </rPh>
    <rPh sb="43" eb="45">
      <t>コウヘイ</t>
    </rPh>
    <rPh sb="46" eb="48">
      <t>リヨウ</t>
    </rPh>
    <rPh sb="54" eb="56">
      <t>モクヒョウ</t>
    </rPh>
    <rPh sb="59" eb="60">
      <t>カンガ</t>
    </rPh>
    <rPh sb="65" eb="67">
      <t>コウキョウ</t>
    </rPh>
    <rPh sb="67" eb="69">
      <t>シセツ</t>
    </rPh>
    <rPh sb="70" eb="73">
      <t>ダイヒョウテキ</t>
    </rPh>
    <rPh sb="98" eb="100">
      <t>ダンサ</t>
    </rPh>
    <rPh sb="109" eb="110">
      <t>テ</t>
    </rPh>
    <rPh sb="122" eb="125">
      <t>カクシセツ</t>
    </rPh>
    <rPh sb="131" eb="133">
      <t>カイシュウ</t>
    </rPh>
    <rPh sb="134" eb="135">
      <t>ア</t>
    </rPh>
    <rPh sb="138" eb="140">
      <t>ケイカク</t>
    </rPh>
    <rPh sb="141" eb="143">
      <t>スイシン</t>
    </rPh>
    <phoneticPr fontId="5"/>
  </si>
  <si>
    <t>LRT事業に伴い、令和4年度に「脱炭素選考地域」として選定。「芳賀町2050カーボンニュートラル実現計画」に基づき、各施設等の改修や整備を行う際には太陽光発電設備、蓄電池設備導入及びEV（電気自動車）の充電設備を進めるなど、脱炭素化に向けた取り組みを推進していく。</t>
    <rPh sb="3" eb="5">
      <t>ジギョウ</t>
    </rPh>
    <rPh sb="6" eb="7">
      <t>トモナ</t>
    </rPh>
    <rPh sb="9" eb="11">
      <t>レイワ</t>
    </rPh>
    <rPh sb="12" eb="14">
      <t>ネンド</t>
    </rPh>
    <rPh sb="16" eb="17">
      <t>ダツ</t>
    </rPh>
    <rPh sb="17" eb="19">
      <t>タンソ</t>
    </rPh>
    <rPh sb="19" eb="21">
      <t>センコウ</t>
    </rPh>
    <rPh sb="21" eb="23">
      <t>チイキ</t>
    </rPh>
    <rPh sb="27" eb="29">
      <t>センテイ</t>
    </rPh>
    <rPh sb="31" eb="34">
      <t>ハガマチ</t>
    </rPh>
    <rPh sb="48" eb="50">
      <t>ジツゲン</t>
    </rPh>
    <rPh sb="50" eb="52">
      <t>ケイカク</t>
    </rPh>
    <rPh sb="54" eb="55">
      <t>モト</t>
    </rPh>
    <rPh sb="58" eb="61">
      <t>カクシセツ</t>
    </rPh>
    <rPh sb="61" eb="62">
      <t>トウ</t>
    </rPh>
    <rPh sb="63" eb="65">
      <t>カイシュウ</t>
    </rPh>
    <rPh sb="66" eb="68">
      <t>セイビ</t>
    </rPh>
    <rPh sb="69" eb="70">
      <t>オコナ</t>
    </rPh>
    <rPh sb="71" eb="72">
      <t>サイ</t>
    </rPh>
    <rPh sb="74" eb="77">
      <t>タイヨウコウ</t>
    </rPh>
    <rPh sb="77" eb="79">
      <t>ハツデン</t>
    </rPh>
    <rPh sb="79" eb="81">
      <t>セツビ</t>
    </rPh>
    <rPh sb="82" eb="85">
      <t>チクデンチ</t>
    </rPh>
    <rPh sb="85" eb="87">
      <t>セツビ</t>
    </rPh>
    <rPh sb="87" eb="89">
      <t>ドウニュウ</t>
    </rPh>
    <rPh sb="89" eb="90">
      <t>オヨ</t>
    </rPh>
    <rPh sb="94" eb="96">
      <t>デンキ</t>
    </rPh>
    <rPh sb="96" eb="98">
      <t>ジドウ</t>
    </rPh>
    <rPh sb="98" eb="99">
      <t>クルマ</t>
    </rPh>
    <rPh sb="101" eb="103">
      <t>ジュウデン</t>
    </rPh>
    <rPh sb="103" eb="105">
      <t>セツビ</t>
    </rPh>
    <rPh sb="106" eb="107">
      <t>スス</t>
    </rPh>
    <rPh sb="112" eb="113">
      <t>ダツ</t>
    </rPh>
    <rPh sb="113" eb="115">
      <t>タンソ</t>
    </rPh>
    <rPh sb="115" eb="116">
      <t>カ</t>
    </rPh>
    <rPh sb="117" eb="118">
      <t>ム</t>
    </rPh>
    <rPh sb="120" eb="121">
      <t>ト</t>
    </rPh>
    <rPh sb="122" eb="123">
      <t>ク</t>
    </rPh>
    <rPh sb="125" eb="127">
      <t>スイシン</t>
    </rPh>
    <phoneticPr fontId="5"/>
  </si>
  <si>
    <t xml:space="preserve">公共施設等の将来の更新費用の試算結果から、施設更新のための財源が不足することが見込まれる。公共施設の適正管理による長寿命化だけでなく、公共施設等の統合や廃止など縮減を進めていく必要がある。
少子高齢化や人口減少などの人口動態の変化に対応した公共施設の再編を進める。
</t>
    <rPh sb="21" eb="23">
      <t>シセツ</t>
    </rPh>
    <rPh sb="23" eb="25">
      <t>コウシン</t>
    </rPh>
    <rPh sb="39" eb="41">
      <t>ミコ</t>
    </rPh>
    <rPh sb="71" eb="72">
      <t>トウ</t>
    </rPh>
    <rPh sb="73" eb="75">
      <t>トウゴウ</t>
    </rPh>
    <rPh sb="76" eb="78">
      <t>ハイシ</t>
    </rPh>
    <phoneticPr fontId="5"/>
  </si>
  <si>
    <t>広域的な観点から必要な公共施設等の保有量を検討していく。</t>
    <rPh sb="0" eb="3">
      <t>コウイキテキ</t>
    </rPh>
    <rPh sb="4" eb="6">
      <t>カンテン</t>
    </rPh>
    <rPh sb="8" eb="10">
      <t>ヒツヨウ</t>
    </rPh>
    <rPh sb="11" eb="13">
      <t>コウキョウ</t>
    </rPh>
    <rPh sb="13" eb="15">
      <t>シセツ</t>
    </rPh>
    <rPh sb="15" eb="16">
      <t>トウ</t>
    </rPh>
    <rPh sb="17" eb="19">
      <t>ホユウ</t>
    </rPh>
    <rPh sb="19" eb="20">
      <t>リョウ</t>
    </rPh>
    <rPh sb="21" eb="23">
      <t>ケントウ</t>
    </rPh>
    <phoneticPr fontId="5"/>
  </si>
  <si>
    <t>公会計の導入に伴い、公共施設マネジメントシステムの運用を開始し、公共施設等に関する情報を全庁的に一元管理していく。
また、公会計制度の財務諸表や財産に関する長所と整合性を図ることで、一貫した資産データに基づくマネジメントを進めていく。</t>
    <rPh sb="0" eb="1">
      <t>コウ</t>
    </rPh>
    <rPh sb="1" eb="3">
      <t>カイケイ</t>
    </rPh>
    <rPh sb="4" eb="6">
      <t>ドウニュウ</t>
    </rPh>
    <rPh sb="7" eb="8">
      <t>トモナ</t>
    </rPh>
    <rPh sb="10" eb="12">
      <t>コウキョウ</t>
    </rPh>
    <rPh sb="12" eb="14">
      <t>シセツ</t>
    </rPh>
    <rPh sb="25" eb="27">
      <t>ウンヨウ</t>
    </rPh>
    <rPh sb="28" eb="30">
      <t>カイシ</t>
    </rPh>
    <rPh sb="32" eb="34">
      <t>コウキョウ</t>
    </rPh>
    <rPh sb="34" eb="36">
      <t>シセツ</t>
    </rPh>
    <rPh sb="36" eb="37">
      <t>トウ</t>
    </rPh>
    <rPh sb="38" eb="39">
      <t>カン</t>
    </rPh>
    <rPh sb="41" eb="43">
      <t>ジョウホウ</t>
    </rPh>
    <rPh sb="44" eb="47">
      <t>ゼンチョウテキ</t>
    </rPh>
    <rPh sb="48" eb="50">
      <t>イチゲン</t>
    </rPh>
    <rPh sb="50" eb="52">
      <t>カンリ</t>
    </rPh>
    <rPh sb="61" eb="62">
      <t>コウ</t>
    </rPh>
    <rPh sb="62" eb="64">
      <t>カイケイ</t>
    </rPh>
    <rPh sb="64" eb="66">
      <t>セイド</t>
    </rPh>
    <rPh sb="67" eb="69">
      <t>ザイム</t>
    </rPh>
    <rPh sb="69" eb="71">
      <t>ショヒョウ</t>
    </rPh>
    <rPh sb="72" eb="74">
      <t>ザイサン</t>
    </rPh>
    <rPh sb="75" eb="76">
      <t>カン</t>
    </rPh>
    <rPh sb="78" eb="80">
      <t>チョウショ</t>
    </rPh>
    <rPh sb="81" eb="84">
      <t>セイゴウセイ</t>
    </rPh>
    <rPh sb="85" eb="86">
      <t>ハカ</t>
    </rPh>
    <rPh sb="91" eb="93">
      <t>イッカン</t>
    </rPh>
    <rPh sb="95" eb="97">
      <t>シサン</t>
    </rPh>
    <rPh sb="101" eb="102">
      <t>モト</t>
    </rPh>
    <rPh sb="111" eb="112">
      <t>スス</t>
    </rPh>
    <phoneticPr fontId="5"/>
  </si>
  <si>
    <t>「個別施設計画」「長寿命化計画」等に基づき、計画的に修繕や改修を行い、予算の平準化を図る。また、日常点検や修繕を行いながら、継続利用をしていく。</t>
    <rPh sb="1" eb="3">
      <t>コベツ</t>
    </rPh>
    <rPh sb="3" eb="5">
      <t>シセツ</t>
    </rPh>
    <rPh sb="5" eb="7">
      <t>ケイカク</t>
    </rPh>
    <rPh sb="9" eb="10">
      <t>チョウ</t>
    </rPh>
    <rPh sb="10" eb="12">
      <t>ジュミョウ</t>
    </rPh>
    <rPh sb="12" eb="13">
      <t>カ</t>
    </rPh>
    <rPh sb="13" eb="15">
      <t>ケイカク</t>
    </rPh>
    <rPh sb="16" eb="17">
      <t>トウ</t>
    </rPh>
    <rPh sb="18" eb="19">
      <t>モト</t>
    </rPh>
    <rPh sb="22" eb="25">
      <t>ケイカクテキ</t>
    </rPh>
    <rPh sb="26" eb="28">
      <t>シュウゼン</t>
    </rPh>
    <rPh sb="29" eb="31">
      <t>カイシュウ</t>
    </rPh>
    <rPh sb="32" eb="33">
      <t>オコナ</t>
    </rPh>
    <rPh sb="35" eb="37">
      <t>ヨサン</t>
    </rPh>
    <rPh sb="38" eb="41">
      <t>ヘイジュンカ</t>
    </rPh>
    <rPh sb="42" eb="43">
      <t>ハカ</t>
    </rPh>
    <rPh sb="48" eb="50">
      <t>ニチジョウ</t>
    </rPh>
    <rPh sb="50" eb="52">
      <t>テンケン</t>
    </rPh>
    <rPh sb="53" eb="55">
      <t>シュウゼン</t>
    </rPh>
    <rPh sb="56" eb="57">
      <t>オコナ</t>
    </rPh>
    <rPh sb="62" eb="64">
      <t>ケイゾク</t>
    </rPh>
    <rPh sb="64" eb="66">
      <t>リヨウ</t>
    </rPh>
    <phoneticPr fontId="5"/>
  </si>
  <si>
    <t>総人口は約20％減少する見通しです。年代別に見ると年少、生産人口及び老年人口全て減少するが、割合については年少及び老年人口は増加し、生産年齢人口が減少する見通しです。</t>
  </si>
  <si>
    <t>公共施設78箇所　118.827㎡
一般道路555,438ｍ　2,724,604㎡
自転車歩行者道811ｍ　3,419㎡
橋梁1,050ｍ　4,838㎡
上水道、導水管6,895ｍ
上水道、配水管286,371ｍ
公共下水道250ｍｍ以下176,522ｍ
公共下水道251ｍｍ～500ｍｍ以下18,907ｍ
公共下水道501ｍｍ～1,000ｍｍ以下10,303ｍ
公共下水道1,001ｍｍ～2,000ｍｍ以下10,741ｍ
農業集落排水250ｍｍ以下127,020ｍ
公園、都市公園等45か所401,665㎡
公園、その他27か所4,741㎡
上水道施設1,872㎡
下水道施設766㎡
農業集落排水施設1,941㎡</t>
  </si>
  <si>
    <t>公共施設の整備状況を建築年度別に総延床面積でみると、旧耐震基準が適用されていた時期である昭和56年度（1981年度）以前に整備されたものがおよそ40％にのぼり、建設後に耐震工事を行い耐震化の改善はされているが、老朽化の観点では課題がある公共施設が多くある。</t>
  </si>
  <si>
    <t>【公共施設】
今後30年間で総額約419.08億円
【インフラ】
今後30年間で総額約711.72億円</t>
  </si>
  <si>
    <t>【公共施設】
今後30年間で総額約312.48億円
【インフラ】
今後30年間で総額約682.82億円</t>
  </si>
  <si>
    <t>【公共施設】
今後30年間で総額約106.60億円
【インフラ】
今後30年間で総額約28.90億円</t>
  </si>
  <si>
    <t>施設を所管する各部署が抱える更新、修繕等の状況を全体的に把握し、効率的に事業の実施を推進できる体制を構築する。</t>
  </si>
  <si>
    <t>職員が修繕箇所を早期に発見できる仕組みの構築。施設を持つ機能や規模の観点から重要だと考えられる施設については、定期的な建物調査を実施するなど施設の状態把握を検討します。耐震性が把握できていない建物は、耐震診断を実施していきます。</t>
  </si>
  <si>
    <t>更新に際しては、施設の持つ機能や利用状況などを踏まえてその必要性や更新後の規模などを吟味し、修繕及び更新に際しては、維持管理のトータルコスト削減に向け、予防的修繕に取り組むほか脱炭素化の取組を合わせて推進する。</t>
  </si>
  <si>
    <t>点検・診断の結果安全性に問題がある施設については、大規模修繕など必要な措置を早期にとるよう努めます。必要と考えられる場合は、利用者の安全を考慮し、施設の利用停止なども検討します。</t>
  </si>
  <si>
    <t>耐震化できていない施設のうち、今後も利用し続ける予定の施設については、耐震化を図ります。早期に耐震化を図ることが難しい場合、利用者の状況も勘案しつつ危険回避のための措置を検討します。</t>
  </si>
  <si>
    <t>主要な施設に対し、中長期修繕計画の策定、日常点検の実施、予防保全の仕組みを導入するなどの取組の定着化を図る。</t>
  </si>
  <si>
    <t>公共施設等の改修、更新については、ユニバーサルデザインへの配慮に努め、すべての人にとって利用しやすいユニバーサルデザイン化の推進を図ります。</t>
  </si>
  <si>
    <t>LED化、省エネルギー設備の導入</t>
  </si>
  <si>
    <t>施設の潜在需要などを踏まえ、施設の統廃合、新設、広域化などを検討し、施設の需要と供給の適正化を目指す。</t>
  </si>
  <si>
    <t>公共施設の統廃合、コストの削減及び標準化について検討を行う。</t>
  </si>
  <si>
    <t>施設の共同化・統廃合を視野に検討を進めます。</t>
  </si>
  <si>
    <t>公共施設維持費を圧縮・削減するため、各施設へのニーズなどを考慮し、複合化、集約化や統廃合・廃止を検討します。</t>
  </si>
  <si>
    <t>地域・指定管理者等、隣接市町など関係者との適切な役割分担を図ります。関係者間での効率的な情報共有の仕組みづくりを検討します。</t>
  </si>
  <si>
    <t>進捗状況に関する評価の結果、大幅な状況の変化があった場合には、本計画を改定することで、計画の進捗状況や社会環境の変化などに対応した見直しを行っていきます。</t>
  </si>
  <si>
    <t>点検・診断、維持管理等の8項目について方針を記載している。また、施設を15種類に分類し課題の認識や管理の考え方について記載。</t>
  </si>
  <si>
    <t>R1～R4：浸水想定区域内に立地し、大部分が耐震基準を満たしていない本庁舎を浸水想定区域外となる町総合運動場ＣＤグラウンドへ移転・建替えを実施した</t>
  </si>
  <si>
    <t>平成22年に行われた国勢調査では25,720人でしたが、国立社会保障・人口問題研究所に準拠した推計によると、令和22年には20,175人まで減少するとされている。</t>
  </si>
  <si>
    <t>公共施設　34施設　延床面積　69,281㎡
インフラ　道路　924路線
　　　　　　橋梁　29箇所</t>
  </si>
  <si>
    <t xml:space="preserve">本町の公共施設で築 30 年を超える施設は建物面積全体の約 63％です。これらは優先的に老朽化対策 を検討する必要がありますが、大規模改修には、相当な費用が見込まれるため、今後も使用していく 上で必要となる維持管理費と利用度の対比も考慮しなければなりません。 </t>
  </si>
  <si>
    <t>令和 4年現在の公共施設等を全て保有することを前提に、毎年かかる維持管理経費を除き、 総務省ホームページから「公共施設等更新費用試算ソフト」を活用し、事業費 ベースで更新費用（築後 30 年で大規模改修し 60 年で建て替え、ただし、築後 50 年以上経過した施設は、大規模改修は行わない）を試算したところ、2054 年まで の 30 年間で約 255.5 億円、年平均約 8.5 億円が必要となります。
インフラ施設についても同様に各試算条件を基に算出したところ、2054 年までの 30 年間で 180.6 億 円、年平均約 6 億円が必要となります。</t>
  </si>
  <si>
    <t>施設の長寿命化対策を図り、毎年かかる維持管理経費を除き、総務省ソフトを活用し、事業費ベー スで更新費用（築後 35 年で大規模改修し 70 年で建替え、ただし、築後 60 年以上経過した施設は、大規模改修は行わない）を試算したところ、2054 年までの 30 年 間で約 215.9 億円、年平均約 7.2 億円が必要となります。</t>
  </si>
  <si>
    <t>現施設を全て更新する場合と長寿命化対策を図る場合とを比較した長寿命化対策の効果額は、令和 35(2054)年までで約 39.6 億円、年平均約 1.3 億円の削減となります。</t>
  </si>
  <si>
    <t>公共施設等マネジメントの取り組みを推進するために、政策課が各所管課との連携調整機能を持ちつつ、各公共施設等の設備等の劣化状況や稼働状況、管理運営費用等について、所管課と協議して施設の管理情報を整理し、公共施設マネジメントを統括します。</t>
  </si>
  <si>
    <t>施設管理者による点検等を実施するとともに、その履歴を集積・蓄積し、維持管理・更新等を 含む老朽化対策等に活用していきます。</t>
  </si>
  <si>
    <t>長期にわたって使用できる公共施設等の形成を目的とし、施設全体の状況を点検・評価しなが ら、予防保全型の修繕を行い、大規模改修や更新（建替え）の周期を長期化する「長寿命化」と なるよう、計画的な維持修繕を行います。</t>
  </si>
  <si>
    <t>点検等により高度の危険性が認められた公共施設等については、早急に安全確保のための対策 を実施します。 不特定多数の町民が利用する、または地区の拠点となる公共施設等を中心に、災害時等の拠点 施設としての機能を含めた安全性の確保を推進します。</t>
  </si>
  <si>
    <t>野木町耐震改修促進計画においては、防災上重要となる建築物は全て耐震化されております。 今後、インフラ資産を含めた耐震化が実施されていないものに優先順位をつけ、耐震改修等を 実施します。</t>
  </si>
  <si>
    <t>計画的な維持管理・修繕等を行い、長寿命化を推進することにより、コストの平準化及び公共施設の延命化を図ります。</t>
  </si>
  <si>
    <t>公共施設等の改修、更新については、人にやさしいユニバーサルデザインへの配慮に努め、高 齢者や障がい者、外国人など多様な利用者を考慮し、すべての人にとって利用しやすいユニバー サルデザイン化の推進を図ります。</t>
  </si>
  <si>
    <t>本町では、2050 年までに二酸化炭素の排出量実質ゼロを目指すべく「ゼロカーボンシティ」を 宣言しております。公共施設等についても、脱炭素社会の実現に向けた取り組みを推進します。</t>
  </si>
  <si>
    <t xml:space="preserve">人口構成の変化や公共施設の潜在需要等を踏まえ、施設の統廃合、新設、広域化などを検討し、 施設の需要と供給の適正化を図ります。 </t>
  </si>
  <si>
    <t>計画に基づき具体的な公共施設等再編成の行動計画を段階的に策定するため、定期的に施設 タを更新し、データに基づく客観的な評価を行います。また、インフラについては、個別施設毎 のインフラ長寿命化計画等を作成します。これらの行動計画等を再編成プランとして実行し、そ の取り組み効果の検証を行い、必要に応じて計画の改定を行います。</t>
  </si>
  <si>
    <t>基本的な方針については、施設分類の特性を見定めたうえで、ライフサイクルコストを縮減するとともに、総量抑制を最優先に考え、長寿命化などの様々な取組を計画的に推進していきます。</t>
  </si>
  <si>
    <t>総人口については、緩やかに減少し、年代別人口についても、生産人口や年少人口及が減少、老年人口も緩やかに減少する見通しである。</t>
  </si>
  <si>
    <t>平成28年度末時点
・建築物系公共施設
施設数：81　延床面積：7.8万㎡
・道路：320km、177万㎡
・橋梁：177箇所、1,755m
・上水道管：約148km
・公園：19ha</t>
  </si>
  <si>
    <t>新庁舎建設等の計画を基に、関連する既存建物について適正規模への調整を図る</t>
  </si>
  <si>
    <t>【公共施設】
年平均約5.68億円
【インフラ】
年平均約9.96億円</t>
  </si>
  <si>
    <t>【公共施設】
年平均約4.61億円
【インフラ】
年平均約6.52億円</t>
  </si>
  <si>
    <t>【公共施設】
年平均約1.1億円
【インフラ】
年平均約3.4億円</t>
  </si>
  <si>
    <t>全庁的な合意形成を図る機関として、「塩谷町公共施設マネジメント推進委員会」を設置し、具体的な検討の場として、課長クラスで構成する幹事会及び主幹・副主幹クラスで構成する委員会を組織し、公共施設等のマネジメントに係る検討を行っていきます。
また、庁内横断的な検討を行うため、管理課が主体となり、本計画の推進と一元的な情報管理・集約を図ります。
今後の計画の改定に関する方向性についても総合的に検討している。</t>
  </si>
  <si>
    <t>・事業者による民間活力の導入による効果が期待できる施設については、指定管理者制度、PPP/PFI等の活用を更に推進し、事業の効率化や町民サービスの維持・向上を図ります。</t>
  </si>
  <si>
    <t>【公共施設】
法定点検と自主点検を組み合わせて実施することにより、建築物や設備の劣化状況、危険個所等の情報を一元的に管理し、施設の機能維持を図ります。また、点検の対象となる部位や方法について整理した「自主点検マニュアル」を作成し、専門的な知識のない職員でも容易に点検が出来るような体制を目指します。
【インフラ】
点検基準に準じた点検を実施することで可能な限り施設を維持し、長期にわたり使用できるような管理を行います。そのため、点検結果に基づき修繕等の必要な措置を行い、その結果により得られた施設の状態や修繕履歴の情報を記録する等のデータベース化を図り、次期点検に活用するメンテナンスサイクルを構築し、効率的な維持管理を継続的に取り組んでいきます。</t>
  </si>
  <si>
    <t>【公共施設】
点検・診断等の結果に基づき、経済性、効率性、安全性に留意して、計画的な予防保全型の維持管理及び修繕を行います。また、民間活力の導入検討や地域住民との連携を検討し、効率的・効果的な施設運営や町民サービスの向上を図ります。
施設の更新にあたっては、町民サービスに適正な規模を検討するとともに、施設の集約化、複合化、民間施設の活用、統合・廃止等を検討し、効率的かつ適切な施設配置を目指します。前節で述べたとおり、施設総量の適正化を目指す必要があるため、原則として、新規施設の整備は極力行わず、施設規模を縮小する可能性を検討します。
【インフラ】
点検・診断等の結果に基づき、的確な現状把握や修繕履歴の情報活用により、点検結果や長寿命化計画の策定方針に沿って、修繕の優先順位を明確化し、優先度に応じた計画的な維持管理及び更新を図ります。</t>
  </si>
  <si>
    <t>【公共施設】
施設を継続して安全に利用できるよう、定期的な点検と適切な維持管理を行い、利用者の安全確保を図ります。供用を廃止した施設は、老朽化等による施設の危険度を踏まえて活用方法の判断をします。また、『塩谷町建築物耐震改修促進計画(平成21年度～平成27年度)』に基づき、防災上重要な町有建築物については、目標となる耐震化率を確保していきます。
【インフラ】
町民の日常生活や経済活動を支える社会基盤となる施設であることから、安全・安心に利用できるよう、定期的な点検と適切な維持管理を行います。また、災害時には特にその早期の復旧が重要となるため、『塩谷町地域防災計画』に応じた計画的な施策を推進していくと共に、施設の特性や点検結果を踏まえ、優先度に応じた計画的な耐震化を推進していきます。</t>
  </si>
  <si>
    <t>【公共施設】
施設の老朽化状況、耐震化状況等を考慮し、ライフサイクルコストの縮減を見込むことができる施設を長寿命化実施の対象とします。また、法定点検や自主点検の結果を踏まえて修繕や改修を計画的に実施することで、施設の劣化の進行を遅らせ、必要とされる施設の機能を長期間にわたり保持していくことで、維持管理・更新費用の抑制と平準化を目指します。
【インフラ】
利用者の安全性確保や安定した供給を考慮し、施設の特性や点検結果を踏まえ、長寿命化を推進し安全・安心に可能な限り長く使うことで、必要とされる機能の維持と修繕費用の抑制に努めます。既に長寿命化計画が策定されている、橋りょう（『塩谷町橋梁長寿命化修繕計画』）については、定期的な見直しを踏まえ、継続的に計画を推進していきます。</t>
  </si>
  <si>
    <t>公共施設の長寿命化（延命化）改修又は更新（建替え）の際には、障がい者や高齢者、外国人観光客等、誰にでもやさしく利用しやすいユニバーサルデザインに配慮した利便性の向上による機能の充実を促進します。
特に、『ユニバーサルデザイン2020 行動計画』（平成29年２月、ユニバーサルデザイン2020関係閣僚会議決定）におけるユニバーサルデザインのまちづくりの考え方に基づき、既存施設についても、スロープ、エレベーター、トイレ、手すり、公衆無線ＬＡＮ（Ｗi-Ｆi）等のユニバーサルデザイン化（バリアフリー化）に対応するための施設整備を検討していきます。</t>
  </si>
  <si>
    <t>第２次塩谷町地球温暖化対策実行計画（期間令和4(2022)年度～令和12(2030)年度）の予定に対し、建築物の省エネ化の促進を図ります 。</t>
  </si>
  <si>
    <t>【公共施設】
将来的な財源見込みと人口動向を考慮し、近隣施設との再編や同類型間での施設集約を検討していきます。検討にあたっては、施設の利用状況や費用状況の分析、まちづくりの視点等の様々な指標により施設評価を実施します。この結果に基づき、町民の意向も踏まえながら、個々の施設に対して総合的な評価を行い、施設の統合や廃止の実施方針を策定します。
また、機能転換や集約化、複合化等による現有施設の有効活用等を図ることを優先的に実施し、利便性の向上に努め町民サービスの水準を維持します。
【インフラ】
インフラ系公共施設では、施設の長寿命化を基本とし、社会情勢や町民ニーズ等を踏まえ、必要に応じて適正な整備を図ります。</t>
  </si>
  <si>
    <t>①今後40年間で延床面積を10％縮減する
②今後35年間で52.5億円縮減。
③インフラ系のライフサイクルコストの縮減を図る</t>
  </si>
  <si>
    <t>計画の進行管理にあたっては、町政運営の最上位計画である振興計画と連動することが重要です。平成27（2015）年度に整備した固定資産台帳を基に策定した本計画は、振興計画の策定時期や、施設情報の更新時期を考慮し、令和４（2022）年度以降は５～10年ごとに基本方針等の見直しを行っていきます。
また、令和４（2022）年度には、本計画に基づく基本的な方針や施設類型ごとの方針を実現するため、具体的な施策としての行動計画の検討を行い、公共施設等のあり方を踏まえた建築物系施設の最適な配置を実現するための『公共施設再編計画』のとりまとめを行います。</t>
  </si>
  <si>
    <t>公共施設等の再編については、町民の皆さまにご理解を頂きながら、建築物系公共施設は、施設の複合化や長寿命化、運用の効率化・効果的な施策と並行して、今ある施設の統廃合や、新規の施設整備を極力抑制し、適正な施設総量に削減することを基本方針とします。また、インフラ系公共施設は、町民の生活を支える社会基盤であるとともに、大規模災害時等には、救援や災害復旧等においても重要な施設となることから、合理的な整備計画を考慮した設備投資を行うことを基本方針とします。</t>
  </si>
  <si>
    <t>施設の配置については、近隣自治体との連携等、町域を超えた広域的な視点を含め、あり方を検討します。また、国や栃木県の機関とも情報共有を行い、施設の有効利用を検討します。</t>
  </si>
  <si>
    <t>「ＰＬＡＮ（計画）」では、上位・関連計画を踏まえながら本計画の見直しを行い、「ＤＯ（実施）」では、本計画に基づき、点検・診断の実施及び結果の蓄積等による情報管理を庁内横断的に実施します。また、その後も「ＣＨＥＣＫ（検証）」として、施設情報（施設カルテ）の活用等により定期的に評価・検証を行い、「ＡＣＴＩＯＮ（改善）」では、評価・検証の結果に応じた効果的・効率的な施策を実施します。</t>
  </si>
  <si>
    <t>5～10</t>
  </si>
  <si>
    <t>【公共施設】
【2023年度（令和5年度）】
塩谷町公共施設再編計画の策定
【令和３年３月】
既存建物調査計画（長寿命化計画）の策定
【令和元年10月】
船生小学校、玉生小学校、大宮小学校長寿命化計画、塩谷中学校長寿命化計画の策定
【インフラ】
【平成29年３月】
塩谷町水道事業経営戦略の策定
【平成25年３月】
橋梁長寿命化修繕計画の策定</t>
  </si>
  <si>
    <t>令和８年で2万8,700人まで減少の見通し。年少人口が11.2％まで減少。高齢者人口が27.5％まで増加する見通し。</t>
  </si>
  <si>
    <t>【公共施設】94,679㎡
【町道】2197，029㎡
【橋りょう】9,415㎡
【上水道管路】356,207m
【附帯施設】1,220㎡
【下水道管路】99,921m
【附帯施設】4,346㎡</t>
  </si>
  <si>
    <t>〇人口減少、少子高齢化への対応
町民ニーズの変化への対応や、将来の人口規模を見据え適正な公共施設の規模及び配置を検討していく必要がある。
〇厳しい財政状況への対応
維持管理・運営にかかる費用の抑制などを検討していく必要がある。
〇公共施設等の老朽化への対応
適切な施設の総量、規模、配置を検討する必要がある。また、計画的な改修、更新などを行うことにより、安全確保に向けた取り組みが必要である。</t>
  </si>
  <si>
    <t>【公共施設】
平成28年度から令和37年度までの40年間に、総額約399億円と推計される。
【インフラ】
平成28年度から令和37年度までの40年間に、総額約752億円と推計される。</t>
  </si>
  <si>
    <t>【公共施設】
今後40年間で将来の単純更新に係る費用399億円に対し、対策等の効果額は20億円であることから、379億円の経費の見込みである。
【インフラ】
今後40年間で将来の単純更新に係る費用752億円に対し、対策等の効果額は372億円であることから、380億円の経費の見込みである。</t>
  </si>
  <si>
    <t>【公共施設】
１年あたり約0.5億円の削減効果が見込まれるため、今後40年間で20億円の削減効果が見込まれる。
【インフラ】
１年あたり約9.3億円の削減効果が見込まれるため、今後40年間で372億円の削減効果が見込まれる。</t>
  </si>
  <si>
    <t>公共施設を管理する所管課ごとに維持管理等の情報を把握し、「部分最適化」を行ってきましたが、今後は、町全体における「全体最適化」の視点で、全庁的な取組体制を構築します。</t>
  </si>
  <si>
    <t>維持管理・修繕・更新等の実施方針について、民間活力（PPP/PFI）の活用も視野に入れながら、効率的な施設の運営や行政サービスの維持・向上を図ります。</t>
  </si>
  <si>
    <t>持続的に安全が確保されるよう、必要な点検・診断を定期的・継続的に行うとともに、点検・診断結果に基づく適切なメンテナンスを行う体制を構築します。</t>
  </si>
  <si>
    <t>各施設における部位・部材等の修繕周期及び点検・診断結果を踏まえ、適切な時期に修繕を実施することにより機能の維持を図ります。</t>
  </si>
  <si>
    <t>定期的な点検・診断等と適切な維持管理を行い、施設の安全確保を図ります。
点検・診断等により危険性が認められた施設については、更新、改修、廃止等を検討します。
供用を廃止し、将来にわたって活用する見込みがない施設については、解体・除去を検討します。
危険度が高いと判断した場合は、原則除去します。</t>
  </si>
  <si>
    <t>耐震化未実施の施設のうち、今後も継続して保有していく建築物については、施設の老朽化の進行や今後の需要を考慮し、計画的に耐震化を実施します。
インフラ資産については、各施設の特性や緊急性、重要性を考慮のうえ、点検結果に基づき耐震化を推進します。</t>
  </si>
  <si>
    <t>施設特性を考慮のうえ安全性や経済性を踏まえ、損傷が軽微な段階で予防的な修繕を行うなどにより施設の長寿命化を図り、トータルコストの縮減や予算の平準化を図ります。</t>
  </si>
  <si>
    <t>施設の改修・更新等に際しては、「高齢者・障がい者等の移動等の円滑化の促進に関する法律」等に基づき施設のバリアフリー化を図るとともに、年齢や性別、障がいの有無、国籍などの違いに関わらず誰もが安全で快適に利用できるよう、ユニバーサルデザインの採用を積極的に検討します。</t>
  </si>
  <si>
    <t>公共施設の維持管理・修繕・更新に当たっては、「高根沢町気候変動対策推進計画」を踏まえ、カーボンニュートラルの実現や気候変動への適応に向けた取組を推進します。</t>
  </si>
  <si>
    <t>必要な公共サービスの水準を維持していくため、施設の更新時に合わせ、施設の統合複合化を含めた統廃合の可能性を検討します。</t>
  </si>
  <si>
    <t>将来的にも利用する計画がなく、公有財産として保有する必要性もない財産については、売却等の処分により、将来的に維持していく施設の維持管理・整備費用のための財源確保として活用を図ります。</t>
  </si>
  <si>
    <t>計画期間内における取組の実施状況やその効果を検証・評価し、この結果に基づき公共施設等総合管理計画の改訂を行います。</t>
  </si>
  <si>
    <t>分野別に、現状と課題、基本的な方針を記載</t>
  </si>
  <si>
    <t>・総人口は、令和27年に15,241人に減少。
・年齢区分別の人口構成割合は、令和12年に生産年齢人口と老年人口が逆転。</t>
  </si>
  <si>
    <t xml:space="preserve">【公共施設】
151,936㎡
【インフラ】
道路（延長）：630,490m
橋りょう：275箇所
上水道：21施設、2,009㎡
上下水道管：589,780m
下水道：2施設、2,309㎡
下水道管：38,220m
</t>
    <rPh sb="1" eb="3">
      <t>コウキョウ</t>
    </rPh>
    <rPh sb="3" eb="5">
      <t>シセツ</t>
    </rPh>
    <rPh sb="24" eb="26">
      <t>ドウロ</t>
    </rPh>
    <rPh sb="27" eb="29">
      <t>エンチョウ</t>
    </rPh>
    <rPh sb="40" eb="41">
      <t>キョウ</t>
    </rPh>
    <rPh sb="48" eb="50">
      <t>カショ</t>
    </rPh>
    <rPh sb="51" eb="54">
      <t>ジョウスイドウ</t>
    </rPh>
    <rPh sb="57" eb="59">
      <t>シセツ</t>
    </rPh>
    <rPh sb="67" eb="69">
      <t>ジョウゲ</t>
    </rPh>
    <rPh sb="69" eb="71">
      <t>スイドウ</t>
    </rPh>
    <rPh sb="71" eb="72">
      <t>カン</t>
    </rPh>
    <rPh sb="82" eb="85">
      <t>ゲスイドウ</t>
    </rPh>
    <rPh sb="87" eb="89">
      <t>シセツ</t>
    </rPh>
    <rPh sb="97" eb="100">
      <t>ゲスイドウ</t>
    </rPh>
    <rPh sb="100" eb="101">
      <t>カン</t>
    </rPh>
    <phoneticPr fontId="4"/>
  </si>
  <si>
    <t>少子高齢化の急激な進行および人口減少により、学校教育施設等では余剰が生じ、高齢者を対象とした保健・福祉施設の需要が高まる。
昭和55年以前に整備された施設が多く含まれている。
今後、約279億円の投資使用可能額の不足が見込まれるため、今後の投資についても検討していくことが必要。
町税収入はこれまで横ばいで推移しているが、今後は生産年齢が減少するため、減収が見込まれる。公共施設等の整備更新や維持管理に支出できる財源には限界があることを前提に、公共施設等のあり方を検討していく必要がある。</t>
    <rPh sb="88" eb="90">
      <t>コンゴ</t>
    </rPh>
    <rPh sb="91" eb="92">
      <t>ヤク</t>
    </rPh>
    <rPh sb="95" eb="97">
      <t>オクエン</t>
    </rPh>
    <rPh sb="98" eb="100">
      <t>トウシ</t>
    </rPh>
    <rPh sb="100" eb="102">
      <t>シヨウ</t>
    </rPh>
    <rPh sb="102" eb="104">
      <t>カノウ</t>
    </rPh>
    <rPh sb="104" eb="105">
      <t>ガク</t>
    </rPh>
    <rPh sb="106" eb="108">
      <t>フソク</t>
    </rPh>
    <rPh sb="109" eb="111">
      <t>ミコ</t>
    </rPh>
    <rPh sb="117" eb="119">
      <t>コンゴ</t>
    </rPh>
    <rPh sb="120" eb="122">
      <t>トウシ</t>
    </rPh>
    <rPh sb="127" eb="129">
      <t>ケントウ</t>
    </rPh>
    <rPh sb="136" eb="138">
      <t>ヒツヨウ</t>
    </rPh>
    <rPh sb="185" eb="187">
      <t>コウキョウ</t>
    </rPh>
    <rPh sb="187" eb="189">
      <t>シセツ</t>
    </rPh>
    <rPh sb="189" eb="190">
      <t>トウ</t>
    </rPh>
    <rPh sb="191" eb="193">
      <t>セイビ</t>
    </rPh>
    <rPh sb="193" eb="195">
      <t>コウシン</t>
    </rPh>
    <rPh sb="196" eb="198">
      <t>イジ</t>
    </rPh>
    <rPh sb="198" eb="200">
      <t>カンリ</t>
    </rPh>
    <rPh sb="201" eb="203">
      <t>シシュツ</t>
    </rPh>
    <rPh sb="206" eb="208">
      <t>ザイゲン</t>
    </rPh>
    <rPh sb="210" eb="212">
      <t>ゲンカイ</t>
    </rPh>
    <rPh sb="218" eb="220">
      <t>ゼンテイ</t>
    </rPh>
    <rPh sb="222" eb="224">
      <t>コウキョウ</t>
    </rPh>
    <rPh sb="224" eb="226">
      <t>シセツ</t>
    </rPh>
    <rPh sb="226" eb="227">
      <t>トウ</t>
    </rPh>
    <rPh sb="230" eb="231">
      <t>カタ</t>
    </rPh>
    <rPh sb="232" eb="234">
      <t>ケントウ</t>
    </rPh>
    <rPh sb="238" eb="240">
      <t>ヒツヨウ</t>
    </rPh>
    <phoneticPr fontId="1"/>
  </si>
  <si>
    <t>【普通会計】
建築物　　17,039百万円
インフラ 　12,647百万円
計　　　　　29,686百万円
【公営事業会計】
建築物　 　      0百万円
インフラ     5,693百万円
計　　　　    5,693百万円
建築物計　17,039百万円
インフラ計 18,340百万円
合計　　　　35,379百万円</t>
    <rPh sb="1" eb="3">
      <t>フツウ</t>
    </rPh>
    <rPh sb="3" eb="5">
      <t>カイケイ</t>
    </rPh>
    <rPh sb="7" eb="10">
      <t>ケンチクブツ</t>
    </rPh>
    <rPh sb="18" eb="19">
      <t>エン</t>
    </rPh>
    <rPh sb="20" eb="21">
      <t>エン</t>
    </rPh>
    <rPh sb="33" eb="35">
      <t>ヒャクマン</t>
    </rPh>
    <rPh sb="36" eb="37">
      <t>エン</t>
    </rPh>
    <rPh sb="37" eb="38">
      <t>ケイ</t>
    </rPh>
    <rPh sb="49" eb="51">
      <t>ヒャクマン</t>
    </rPh>
    <rPh sb="52" eb="53">
      <t>エン</t>
    </rPh>
    <rPh sb="56" eb="58">
      <t>コウエイ</t>
    </rPh>
    <rPh sb="58" eb="60">
      <t>ジギョウ</t>
    </rPh>
    <rPh sb="60" eb="62">
      <t>カイケイ</t>
    </rPh>
    <rPh sb="118" eb="121">
      <t>ケンチクブツ</t>
    </rPh>
    <rPh sb="121" eb="122">
      <t>ケイ</t>
    </rPh>
    <rPh sb="129" eb="131">
      <t>ヒャクマン</t>
    </rPh>
    <rPh sb="131" eb="132">
      <t>エン</t>
    </rPh>
    <rPh sb="137" eb="138">
      <t>ケイ</t>
    </rPh>
    <rPh sb="145" eb="146">
      <t>ヒャク</t>
    </rPh>
    <rPh sb="146" eb="148">
      <t>マンエン</t>
    </rPh>
    <rPh sb="149" eb="151">
      <t>ゴウケイ</t>
    </rPh>
    <rPh sb="161" eb="162">
      <t>モモ</t>
    </rPh>
    <rPh sb="162" eb="164">
      <t>マンエン</t>
    </rPh>
    <phoneticPr fontId="1"/>
  </si>
  <si>
    <t>【普通会計】
建築物　　12,395百万円
インフラ 　11,051百万円
計　　　　　23,446百万円
【公営事業会計】
建築物　 　      0百万円
インフラ     5,788百万円
計　　　　    5,788百万円
建築物計　12,395百万円
インフラ計 16,839百万円
合計　　　　29,234百万円</t>
  </si>
  <si>
    <t>【普通会計】
建築物　　-4,645百万円
インフラ 　-1,596百万円
計　　　　　-6,241百万円
【公営事業会計】
建築物　　　　　0百万円
インフラ　　　　95百万円
計　　　　    　 95百万円
建築物計　-4,645百万円
インフラ計 -1,500百万円
合計　　　　-6,145百万円</t>
  </si>
  <si>
    <t>担当組織やワーキンググループを設置し、公共施設管理等に関する取組みを確実に進める。
点検診断等の結果や維持管理など施設管理情報を一元管理し、情報の共有や修繕などの優先順位付けを検討する。</t>
    <rPh sb="0" eb="2">
      <t>タントウ</t>
    </rPh>
    <rPh sb="2" eb="4">
      <t>ソシキ</t>
    </rPh>
    <rPh sb="15" eb="17">
      <t>セッチ</t>
    </rPh>
    <rPh sb="19" eb="21">
      <t>コウキョウ</t>
    </rPh>
    <rPh sb="21" eb="23">
      <t>シセツ</t>
    </rPh>
    <rPh sb="23" eb="25">
      <t>カンリ</t>
    </rPh>
    <rPh sb="25" eb="26">
      <t>トウ</t>
    </rPh>
    <rPh sb="27" eb="28">
      <t>カン</t>
    </rPh>
    <rPh sb="30" eb="32">
      <t>トリクミ</t>
    </rPh>
    <rPh sb="34" eb="36">
      <t>カクジツ</t>
    </rPh>
    <rPh sb="37" eb="38">
      <t>スス</t>
    </rPh>
    <rPh sb="42" eb="44">
      <t>テンケン</t>
    </rPh>
    <rPh sb="44" eb="46">
      <t>シンダン</t>
    </rPh>
    <rPh sb="46" eb="47">
      <t>トウ</t>
    </rPh>
    <rPh sb="48" eb="50">
      <t>ケッカ</t>
    </rPh>
    <rPh sb="51" eb="53">
      <t>イジ</t>
    </rPh>
    <rPh sb="53" eb="55">
      <t>カンリ</t>
    </rPh>
    <rPh sb="57" eb="59">
      <t>シセツ</t>
    </rPh>
    <rPh sb="59" eb="61">
      <t>カンリ</t>
    </rPh>
    <rPh sb="61" eb="63">
      <t>ジョウホウ</t>
    </rPh>
    <rPh sb="64" eb="66">
      <t>イチゲン</t>
    </rPh>
    <rPh sb="66" eb="68">
      <t>カンリ</t>
    </rPh>
    <rPh sb="70" eb="72">
      <t>ジョウホウ</t>
    </rPh>
    <rPh sb="73" eb="75">
      <t>キョウユウ</t>
    </rPh>
    <rPh sb="76" eb="78">
      <t>シュウゼン</t>
    </rPh>
    <rPh sb="81" eb="83">
      <t>ユウセン</t>
    </rPh>
    <rPh sb="83" eb="85">
      <t>ジュンイ</t>
    </rPh>
    <rPh sb="85" eb="86">
      <t>ヅ</t>
    </rPh>
    <rPh sb="88" eb="90">
      <t>ケントウ</t>
    </rPh>
    <phoneticPr fontId="4"/>
  </si>
  <si>
    <t>ＰＰＰ/ＰＦＩなどの民間活力の導入を推進し、効率的な管理運営やサービスの向上に努める。</t>
    <rPh sb="10" eb="12">
      <t>ミンカン</t>
    </rPh>
    <rPh sb="12" eb="14">
      <t>カツリョク</t>
    </rPh>
    <rPh sb="15" eb="17">
      <t>ドウニュウ</t>
    </rPh>
    <rPh sb="18" eb="20">
      <t>スイシン</t>
    </rPh>
    <rPh sb="22" eb="24">
      <t>コウリツ</t>
    </rPh>
    <rPh sb="24" eb="25">
      <t>テキ</t>
    </rPh>
    <rPh sb="26" eb="28">
      <t>カンリ</t>
    </rPh>
    <rPh sb="28" eb="30">
      <t>ウンエイ</t>
    </rPh>
    <rPh sb="36" eb="38">
      <t>コウジョウ</t>
    </rPh>
    <rPh sb="39" eb="40">
      <t>ツト</t>
    </rPh>
    <phoneticPr fontId="1"/>
  </si>
  <si>
    <t>各施設の点検計画や点検マニュアルを整備して、適切な点検診断等を行う。
現況の施設状況を把握するために、日常および定期点検のほか、必要に応じて劣化診断調査等行い、経年による劣化、外的負荷による性能低下状況を把握する。</t>
    <rPh sb="0" eb="3">
      <t>カクシセツ</t>
    </rPh>
    <rPh sb="4" eb="6">
      <t>テンケン</t>
    </rPh>
    <rPh sb="6" eb="8">
      <t>ケイカク</t>
    </rPh>
    <rPh sb="9" eb="11">
      <t>テンケン</t>
    </rPh>
    <rPh sb="17" eb="19">
      <t>セイビ</t>
    </rPh>
    <rPh sb="22" eb="24">
      <t>テキセツ</t>
    </rPh>
    <rPh sb="25" eb="27">
      <t>テンケン</t>
    </rPh>
    <rPh sb="27" eb="29">
      <t>シンダン</t>
    </rPh>
    <rPh sb="29" eb="30">
      <t>トウ</t>
    </rPh>
    <rPh sb="31" eb="32">
      <t>オコナ</t>
    </rPh>
    <rPh sb="35" eb="37">
      <t>ゲンキョウ</t>
    </rPh>
    <rPh sb="38" eb="40">
      <t>シセツ</t>
    </rPh>
    <rPh sb="40" eb="42">
      <t>ジョウキョウ</t>
    </rPh>
    <rPh sb="43" eb="45">
      <t>ハアク</t>
    </rPh>
    <rPh sb="51" eb="53">
      <t>ニチジョウ</t>
    </rPh>
    <rPh sb="56" eb="58">
      <t>テイキ</t>
    </rPh>
    <rPh sb="58" eb="60">
      <t>テンケン</t>
    </rPh>
    <rPh sb="64" eb="66">
      <t>ヒツヨウ</t>
    </rPh>
    <rPh sb="67" eb="68">
      <t>オウ</t>
    </rPh>
    <rPh sb="70" eb="72">
      <t>レッカ</t>
    </rPh>
    <rPh sb="72" eb="74">
      <t>シンダン</t>
    </rPh>
    <rPh sb="74" eb="76">
      <t>チョウサ</t>
    </rPh>
    <rPh sb="76" eb="77">
      <t>トウ</t>
    </rPh>
    <rPh sb="77" eb="78">
      <t>オコナ</t>
    </rPh>
    <rPh sb="80" eb="82">
      <t>ケイネン</t>
    </rPh>
    <rPh sb="85" eb="87">
      <t>レッカ</t>
    </rPh>
    <rPh sb="88" eb="90">
      <t>ガイテキ</t>
    </rPh>
    <rPh sb="90" eb="92">
      <t>フカ</t>
    </rPh>
    <rPh sb="95" eb="97">
      <t>セイノウ</t>
    </rPh>
    <rPh sb="97" eb="99">
      <t>テイカ</t>
    </rPh>
    <rPh sb="99" eb="101">
      <t>ジョウキョウ</t>
    </rPh>
    <rPh sb="102" eb="104">
      <t>ハアク</t>
    </rPh>
    <phoneticPr fontId="1"/>
  </si>
  <si>
    <t>点検・修繕に関する情報を蓄積し、課題を適時に把握する。
PPP/PFIの導入推進により効率的な管理運営やサービスの向上を図る。
財源捻出のため、受益者負担を見直す。</t>
    <rPh sb="16" eb="18">
      <t>カダイ</t>
    </rPh>
    <rPh sb="19" eb="21">
      <t>テキジ</t>
    </rPh>
    <rPh sb="22" eb="24">
      <t>ハアク</t>
    </rPh>
    <phoneticPr fontId="1"/>
  </si>
  <si>
    <t>点検診断等により高度の危険性が認められた公共施設等について、必要な修繕などの対策を速やかに実施する。
老朽化等により、今後維持していくことが難しい施設については、町民の安全確保の観点から廃止を検討する。</t>
    <rPh sb="0" eb="2">
      <t>テンケン</t>
    </rPh>
    <rPh sb="2" eb="4">
      <t>シンダン</t>
    </rPh>
    <rPh sb="4" eb="5">
      <t>トウ</t>
    </rPh>
    <rPh sb="8" eb="10">
      <t>コウド</t>
    </rPh>
    <rPh sb="11" eb="14">
      <t>キケンセイ</t>
    </rPh>
    <rPh sb="15" eb="16">
      <t>ミト</t>
    </rPh>
    <rPh sb="20" eb="22">
      <t>コウキョウ</t>
    </rPh>
    <rPh sb="22" eb="24">
      <t>シセツ</t>
    </rPh>
    <rPh sb="24" eb="25">
      <t>トウ</t>
    </rPh>
    <rPh sb="30" eb="32">
      <t>ヒツヨウ</t>
    </rPh>
    <rPh sb="33" eb="35">
      <t>シュウゼン</t>
    </rPh>
    <rPh sb="38" eb="40">
      <t>タイサク</t>
    </rPh>
    <rPh sb="41" eb="42">
      <t>スミ</t>
    </rPh>
    <rPh sb="45" eb="47">
      <t>ジッシ</t>
    </rPh>
    <rPh sb="51" eb="54">
      <t>ロウキュウカ</t>
    </rPh>
    <rPh sb="54" eb="55">
      <t>トウ</t>
    </rPh>
    <rPh sb="59" eb="61">
      <t>コンゴ</t>
    </rPh>
    <rPh sb="61" eb="63">
      <t>イジ</t>
    </rPh>
    <rPh sb="70" eb="71">
      <t>ムズカ</t>
    </rPh>
    <rPh sb="73" eb="75">
      <t>シセツ</t>
    </rPh>
    <rPh sb="81" eb="83">
      <t>チョウミン</t>
    </rPh>
    <rPh sb="84" eb="86">
      <t>アンゼン</t>
    </rPh>
    <rPh sb="86" eb="88">
      <t>カクホ</t>
    </rPh>
    <rPh sb="89" eb="91">
      <t>カンテン</t>
    </rPh>
    <rPh sb="93" eb="95">
      <t>ハイシ</t>
    </rPh>
    <rPh sb="96" eb="98">
      <t>ケントウ</t>
    </rPh>
    <phoneticPr fontId="1"/>
  </si>
  <si>
    <t>定期点検等を行い、施設の安全性確保に努める。</t>
    <rPh sb="0" eb="2">
      <t>テイキ</t>
    </rPh>
    <rPh sb="2" eb="4">
      <t>テンケン</t>
    </rPh>
    <rPh sb="4" eb="5">
      <t>トウ</t>
    </rPh>
    <rPh sb="6" eb="7">
      <t>オコナ</t>
    </rPh>
    <rPh sb="9" eb="11">
      <t>シセツ</t>
    </rPh>
    <rPh sb="12" eb="14">
      <t>アンゼン</t>
    </rPh>
    <rPh sb="14" eb="15">
      <t>セイ</t>
    </rPh>
    <rPh sb="15" eb="17">
      <t>カクホ</t>
    </rPh>
    <rPh sb="18" eb="19">
      <t>ツト</t>
    </rPh>
    <phoneticPr fontId="1"/>
  </si>
  <si>
    <t>予防保全型の維持管理を実施することで、施設機能の維持や重大な損傷を防ぐ。
中長期的な視点から各施設の維持管理計画を策定し、最適な時期に維持管理を行うことで、ライフサイクルコストの縮減を図る。
施設の経過年数や点検・診断から、長寿命化の可能性を検討する。</t>
  </si>
  <si>
    <t>ＳＤＧｓの理念に基づき、「すべての人が利用しやすい施設」を念頭に改修等を行います。</t>
    <rPh sb="5" eb="7">
      <t>リネン</t>
    </rPh>
    <rPh sb="8" eb="9">
      <t>モト</t>
    </rPh>
    <rPh sb="17" eb="18">
      <t>ヒト</t>
    </rPh>
    <rPh sb="19" eb="21">
      <t>リヨウ</t>
    </rPh>
    <rPh sb="25" eb="27">
      <t>シセツ</t>
    </rPh>
    <rPh sb="29" eb="31">
      <t>ネントウ</t>
    </rPh>
    <rPh sb="32" eb="34">
      <t>カイシュウ</t>
    </rPh>
    <rPh sb="34" eb="35">
      <t>トウ</t>
    </rPh>
    <rPh sb="36" eb="37">
      <t>オコナ</t>
    </rPh>
    <phoneticPr fontId="1"/>
  </si>
  <si>
    <t>ＬＥＤをはじめとする公共施設の省エネルギー化や再生可能エネルギーの活用など、ＳＤＧｓの理念を踏まえた改修を行う。
「那須町地球温暖化防止実行計画」を策定し、公共施設の脱炭素化指標を明示。</t>
    <rPh sb="10" eb="12">
      <t>コウキョウ</t>
    </rPh>
    <rPh sb="12" eb="14">
      <t>シセツ</t>
    </rPh>
    <rPh sb="15" eb="16">
      <t>ショウ</t>
    </rPh>
    <rPh sb="21" eb="22">
      <t>カ</t>
    </rPh>
    <rPh sb="23" eb="25">
      <t>サイセイ</t>
    </rPh>
    <rPh sb="25" eb="27">
      <t>カノウ</t>
    </rPh>
    <rPh sb="33" eb="35">
      <t>カツヨウ</t>
    </rPh>
    <rPh sb="43" eb="45">
      <t>リネン</t>
    </rPh>
    <rPh sb="46" eb="47">
      <t>フ</t>
    </rPh>
    <rPh sb="50" eb="52">
      <t>カイシュウ</t>
    </rPh>
    <rPh sb="53" eb="54">
      <t>オコナ</t>
    </rPh>
    <rPh sb="58" eb="61">
      <t>ナスマチ</t>
    </rPh>
    <rPh sb="61" eb="63">
      <t>チキュウ</t>
    </rPh>
    <rPh sb="63" eb="66">
      <t>オンダンカ</t>
    </rPh>
    <rPh sb="66" eb="68">
      <t>ボウシ</t>
    </rPh>
    <rPh sb="68" eb="70">
      <t>ジッコウ</t>
    </rPh>
    <rPh sb="70" eb="72">
      <t>ケイカク</t>
    </rPh>
    <rPh sb="74" eb="76">
      <t>サクテイ</t>
    </rPh>
    <rPh sb="78" eb="80">
      <t>コウキョウ</t>
    </rPh>
    <rPh sb="80" eb="82">
      <t>シセツ</t>
    </rPh>
    <rPh sb="83" eb="84">
      <t>ダツ</t>
    </rPh>
    <rPh sb="84" eb="86">
      <t>タンソ</t>
    </rPh>
    <rPh sb="86" eb="87">
      <t>カ</t>
    </rPh>
    <rPh sb="87" eb="89">
      <t>シヒョウ</t>
    </rPh>
    <rPh sb="90" eb="92">
      <t>メイジ</t>
    </rPh>
    <phoneticPr fontId="1"/>
  </si>
  <si>
    <t>各施設のサービスや機能を検討する。
機能の集約化や複合化を検討し、施設総量の縮減を図る。
近隣自治体との広域連携を進める。</t>
  </si>
  <si>
    <t>施設の統廃合だけでなく、個別施設ごとの活用を見直し、事業運営と維持管理の両面から収支改善を実施する。</t>
    <rPh sb="0" eb="2">
      <t>シセツ</t>
    </rPh>
    <rPh sb="3" eb="6">
      <t>トウハイゴウ</t>
    </rPh>
    <rPh sb="12" eb="14">
      <t>コベツ</t>
    </rPh>
    <rPh sb="14" eb="16">
      <t>シセツ</t>
    </rPh>
    <rPh sb="19" eb="21">
      <t>カツヨウ</t>
    </rPh>
    <rPh sb="22" eb="24">
      <t>ミナオ</t>
    </rPh>
    <rPh sb="26" eb="28">
      <t>ジギョウ</t>
    </rPh>
    <rPh sb="28" eb="30">
      <t>ウンエイ</t>
    </rPh>
    <rPh sb="31" eb="33">
      <t>イジ</t>
    </rPh>
    <rPh sb="33" eb="35">
      <t>カンリ</t>
    </rPh>
    <rPh sb="36" eb="38">
      <t>リョウメン</t>
    </rPh>
    <rPh sb="40" eb="42">
      <t>シュウシ</t>
    </rPh>
    <rPh sb="42" eb="44">
      <t>カイゼン</t>
    </rPh>
    <rPh sb="45" eb="47">
      <t>ジッシ</t>
    </rPh>
    <phoneticPr fontId="4"/>
  </si>
  <si>
    <t>進捗状況について、定期的に評価を実施し、大幅な状況変化があった場合は、本計画を改訂する。
個別施設計画を見直し、具体的な取組を進めます。</t>
    <rPh sb="0" eb="2">
      <t>シンチョク</t>
    </rPh>
    <rPh sb="2" eb="4">
      <t>ジョウキョウ</t>
    </rPh>
    <rPh sb="9" eb="12">
      <t>テイキテキ</t>
    </rPh>
    <rPh sb="13" eb="15">
      <t>ヒョウカ</t>
    </rPh>
    <rPh sb="16" eb="18">
      <t>ジッシ</t>
    </rPh>
    <rPh sb="20" eb="22">
      <t>オオハバ</t>
    </rPh>
    <rPh sb="23" eb="25">
      <t>ジョウキョウ</t>
    </rPh>
    <rPh sb="25" eb="27">
      <t>ヘンカ</t>
    </rPh>
    <rPh sb="31" eb="33">
      <t>バアイ</t>
    </rPh>
    <rPh sb="35" eb="36">
      <t>ホン</t>
    </rPh>
    <rPh sb="36" eb="38">
      <t>ケイカク</t>
    </rPh>
    <rPh sb="39" eb="41">
      <t>カイテイ</t>
    </rPh>
    <rPh sb="45" eb="47">
      <t>コベツ</t>
    </rPh>
    <rPh sb="47" eb="49">
      <t>シセツ</t>
    </rPh>
    <rPh sb="49" eb="51">
      <t>ケイカク</t>
    </rPh>
    <rPh sb="52" eb="54">
      <t>ミナオ</t>
    </rPh>
    <rPh sb="56" eb="59">
      <t>グタイテキ</t>
    </rPh>
    <rPh sb="60" eb="62">
      <t>トリクミ</t>
    </rPh>
    <rPh sb="63" eb="64">
      <t>スス</t>
    </rPh>
    <phoneticPr fontId="4"/>
  </si>
  <si>
    <t>大幅な状況変化があった場合は、本計画を改訂する。</t>
  </si>
  <si>
    <t>施設類ごとに「現状や課題に関する基本認識」と「管理に関する基本的な考え方」を記載</t>
    <rPh sb="0" eb="2">
      <t>シセツ</t>
    </rPh>
    <rPh sb="2" eb="3">
      <t>タグイ</t>
    </rPh>
    <rPh sb="7" eb="9">
      <t>ゲンジョウ</t>
    </rPh>
    <rPh sb="10" eb="12">
      <t>カダイ</t>
    </rPh>
    <rPh sb="13" eb="14">
      <t>カン</t>
    </rPh>
    <rPh sb="16" eb="18">
      <t>キホン</t>
    </rPh>
    <rPh sb="18" eb="20">
      <t>ニンシキ</t>
    </rPh>
    <rPh sb="23" eb="25">
      <t>カンリ</t>
    </rPh>
    <rPh sb="26" eb="27">
      <t>カン</t>
    </rPh>
    <rPh sb="29" eb="32">
      <t>キホンテキ</t>
    </rPh>
    <rPh sb="33" eb="34">
      <t>カンガ</t>
    </rPh>
    <rPh sb="35" eb="36">
      <t>カタ</t>
    </rPh>
    <rPh sb="38" eb="40">
      <t>キサイ</t>
    </rPh>
    <phoneticPr fontId="1"/>
  </si>
  <si>
    <t>公共施設等適正管理推進事業債を活用し、道路9路線の長寿命化対策工事を実施した。</t>
    <rPh sb="0" eb="2">
      <t>コウキョウ</t>
    </rPh>
    <rPh sb="2" eb="4">
      <t>シセツ</t>
    </rPh>
    <rPh sb="4" eb="5">
      <t>トウ</t>
    </rPh>
    <rPh sb="5" eb="7">
      <t>テキセイ</t>
    </rPh>
    <rPh sb="7" eb="9">
      <t>カンリ</t>
    </rPh>
    <rPh sb="9" eb="11">
      <t>スイシン</t>
    </rPh>
    <rPh sb="11" eb="13">
      <t>ジギョウ</t>
    </rPh>
    <rPh sb="13" eb="14">
      <t>サイ</t>
    </rPh>
    <rPh sb="15" eb="17">
      <t>カツヨウ</t>
    </rPh>
    <rPh sb="19" eb="21">
      <t>ドウロ</t>
    </rPh>
    <rPh sb="22" eb="24">
      <t>ロセン</t>
    </rPh>
    <rPh sb="25" eb="29">
      <t>チョウジュミョウカ</t>
    </rPh>
    <rPh sb="29" eb="31">
      <t>タイサク</t>
    </rPh>
    <rPh sb="31" eb="33">
      <t>コウジ</t>
    </rPh>
    <rPh sb="34" eb="36">
      <t>ジッシ</t>
    </rPh>
    <phoneticPr fontId="1"/>
  </si>
  <si>
    <t>・総人口はH27からR17まで約33％減
・生産年齢人口はH27から20年間で約48％減</t>
  </si>
  <si>
    <t>【公共施設】
154施設 建物341棟 総延床面積約11万㎡
【インフラ】
（水道施設）　　約5,400㎡
（下水道施設） 約2,000㎡
（道路）　　 約234万㎡
（橋梁）　　　16,393㎡</t>
  </si>
  <si>
    <t>本町は人口が年々減少しており、少子高齢化も一層進行すると想定される。認定こども園や学校教育施設は需要が減少し、高齢者を対象とした福祉系施設の需要は増加していくと考えられる。
　本町が現在の公共施設やインフラを将来にわたって同程度維持していくと仮定すると、その更新等に約530億円不足すると試算される。
　建築後30年または60年以上経過しているものの大規模改修又は更新が行われていない施設が多く存在し、いかに安全性を確保するかが課題となる。
　公共施設の統廃合や複合化を行う場合は、利用者のアクセス性に配慮することが課題となる。</t>
  </si>
  <si>
    <t>【公共施設】
今後40年間で総額約399億円
【公共施設＋インフラ】
今後40年間で総額約908.6億円</t>
    <rPh sb="24" eb="26">
      <t>コウキョウ</t>
    </rPh>
    <rPh sb="26" eb="28">
      <t>シセツ</t>
    </rPh>
    <phoneticPr fontId="3"/>
  </si>
  <si>
    <t>【公共施設】
今後40年間で総額約279億円</t>
  </si>
  <si>
    <t>【公共施設】
今後40年間で総額約120億円</t>
  </si>
  <si>
    <t>各担当課に計画遂行係を配し、１年に一度管理に関する情報共有を行い、５年に一度本計画の実施状況を検証する。</t>
    <rPh sb="0" eb="1">
      <t>カク</t>
    </rPh>
    <rPh sb="1" eb="4">
      <t>タントウカ</t>
    </rPh>
    <rPh sb="5" eb="7">
      <t>ケイカク</t>
    </rPh>
    <rPh sb="7" eb="9">
      <t>スイコウ</t>
    </rPh>
    <rPh sb="9" eb="10">
      <t>カカリ</t>
    </rPh>
    <rPh sb="11" eb="12">
      <t>ハイ</t>
    </rPh>
    <rPh sb="15" eb="16">
      <t>ネン</t>
    </rPh>
    <rPh sb="17" eb="19">
      <t>イチド</t>
    </rPh>
    <rPh sb="19" eb="21">
      <t>カンリ</t>
    </rPh>
    <rPh sb="22" eb="23">
      <t>カン</t>
    </rPh>
    <rPh sb="25" eb="27">
      <t>ジョウホウ</t>
    </rPh>
    <rPh sb="27" eb="29">
      <t>キョウユウ</t>
    </rPh>
    <rPh sb="30" eb="31">
      <t>オコナ</t>
    </rPh>
    <rPh sb="34" eb="35">
      <t>ネン</t>
    </rPh>
    <rPh sb="36" eb="38">
      <t>イチド</t>
    </rPh>
    <rPh sb="38" eb="39">
      <t>ホン</t>
    </rPh>
    <rPh sb="39" eb="41">
      <t>ケイカク</t>
    </rPh>
    <rPh sb="42" eb="44">
      <t>ジッシ</t>
    </rPh>
    <rPh sb="44" eb="46">
      <t>ジョウキョウ</t>
    </rPh>
    <rPh sb="47" eb="49">
      <t>ケンショウ</t>
    </rPh>
    <phoneticPr fontId="3"/>
  </si>
  <si>
    <t>〇重要な施設については、修繕計画を策定し、計画に沿った定期的な目視点検を行います。法廷点検が義務付けられている施設については、着実に点検を実施します。
〇定期点検の水準を保つため、必要に応じて点検マニュアルなどを作成します。
〇指定管理者など外部が管理している施設についても、定期的な意見交換などにより、町が施設の点検状況を把握します。</t>
    <rPh sb="1" eb="3">
      <t>ジュウヨウ</t>
    </rPh>
    <rPh sb="4" eb="6">
      <t>シセツ</t>
    </rPh>
    <rPh sb="12" eb="14">
      <t>シュウゼン</t>
    </rPh>
    <rPh sb="14" eb="16">
      <t>ケイカク</t>
    </rPh>
    <rPh sb="17" eb="19">
      <t>サクテイ</t>
    </rPh>
    <rPh sb="21" eb="23">
      <t>ケイカク</t>
    </rPh>
    <rPh sb="24" eb="25">
      <t>ソ</t>
    </rPh>
    <rPh sb="27" eb="30">
      <t>テイキテキ</t>
    </rPh>
    <rPh sb="31" eb="33">
      <t>モクシ</t>
    </rPh>
    <rPh sb="33" eb="35">
      <t>テンケン</t>
    </rPh>
    <rPh sb="36" eb="37">
      <t>オコナ</t>
    </rPh>
    <rPh sb="41" eb="43">
      <t>ホウテイ</t>
    </rPh>
    <rPh sb="43" eb="45">
      <t>テンケン</t>
    </rPh>
    <rPh sb="46" eb="48">
      <t>ギム</t>
    </rPh>
    <rPh sb="48" eb="49">
      <t>ヅ</t>
    </rPh>
    <rPh sb="55" eb="57">
      <t>シセツ</t>
    </rPh>
    <rPh sb="63" eb="65">
      <t>チャクジツ</t>
    </rPh>
    <rPh sb="66" eb="68">
      <t>テンケン</t>
    </rPh>
    <rPh sb="69" eb="71">
      <t>ジッシ</t>
    </rPh>
    <rPh sb="77" eb="79">
      <t>テイキ</t>
    </rPh>
    <rPh sb="79" eb="81">
      <t>テンケン</t>
    </rPh>
    <rPh sb="82" eb="84">
      <t>スイジュン</t>
    </rPh>
    <rPh sb="85" eb="86">
      <t>タモ</t>
    </rPh>
    <rPh sb="90" eb="92">
      <t>ヒツヨウ</t>
    </rPh>
    <rPh sb="93" eb="94">
      <t>オウ</t>
    </rPh>
    <rPh sb="96" eb="98">
      <t>テンケン</t>
    </rPh>
    <rPh sb="106" eb="108">
      <t>サクセイ</t>
    </rPh>
    <rPh sb="114" eb="116">
      <t>シテイ</t>
    </rPh>
    <rPh sb="116" eb="118">
      <t>カンリ</t>
    </rPh>
    <rPh sb="118" eb="119">
      <t>シャ</t>
    </rPh>
    <rPh sb="121" eb="123">
      <t>ガイブ</t>
    </rPh>
    <rPh sb="124" eb="126">
      <t>カンリ</t>
    </rPh>
    <rPh sb="130" eb="132">
      <t>シセツ</t>
    </rPh>
    <rPh sb="138" eb="141">
      <t>テイキテキ</t>
    </rPh>
    <rPh sb="142" eb="144">
      <t>イケン</t>
    </rPh>
    <rPh sb="144" eb="146">
      <t>コウカン</t>
    </rPh>
    <rPh sb="152" eb="153">
      <t>マチ</t>
    </rPh>
    <rPh sb="154" eb="156">
      <t>シセツ</t>
    </rPh>
    <rPh sb="157" eb="159">
      <t>テンケン</t>
    </rPh>
    <rPh sb="159" eb="161">
      <t>ジョウキョウ</t>
    </rPh>
    <rPh sb="162" eb="164">
      <t>ハアク</t>
    </rPh>
    <phoneticPr fontId="3"/>
  </si>
  <si>
    <t>○日常点検を行う施設については、点検により把握した不具合は、完全に壊れてしまう前に修繕を行うことで、施設の劣化を防ぎます。
○その他の施設については、職員などが施設の不具合に気付いた際には、可能な限り早期に対応するように努めます。
○施設の更新は、他の施設の機能や住民の需要量などの詳細を把握した上で、その必要性や必要規模を個別に検討していきます。</t>
    <rPh sb="1" eb="3">
      <t>ニチジョウ</t>
    </rPh>
    <rPh sb="3" eb="5">
      <t>テンケン</t>
    </rPh>
    <rPh sb="6" eb="7">
      <t>オコナ</t>
    </rPh>
    <rPh sb="8" eb="10">
      <t>シセツ</t>
    </rPh>
    <rPh sb="16" eb="18">
      <t>テンケン</t>
    </rPh>
    <rPh sb="21" eb="23">
      <t>ハアク</t>
    </rPh>
    <rPh sb="25" eb="28">
      <t>フグアイ</t>
    </rPh>
    <rPh sb="30" eb="32">
      <t>カンゼン</t>
    </rPh>
    <rPh sb="33" eb="34">
      <t>コワ</t>
    </rPh>
    <rPh sb="39" eb="40">
      <t>マエ</t>
    </rPh>
    <rPh sb="41" eb="43">
      <t>シュウゼン</t>
    </rPh>
    <rPh sb="44" eb="45">
      <t>オコナ</t>
    </rPh>
    <rPh sb="50" eb="52">
      <t>シセツ</t>
    </rPh>
    <rPh sb="53" eb="55">
      <t>レッカ</t>
    </rPh>
    <rPh sb="56" eb="57">
      <t>フセ</t>
    </rPh>
    <rPh sb="65" eb="66">
      <t>タ</t>
    </rPh>
    <rPh sb="67" eb="69">
      <t>シセツ</t>
    </rPh>
    <rPh sb="75" eb="77">
      <t>ショクイン</t>
    </rPh>
    <rPh sb="80" eb="82">
      <t>シセツ</t>
    </rPh>
    <rPh sb="83" eb="86">
      <t>フグアイ</t>
    </rPh>
    <rPh sb="87" eb="89">
      <t>キヅ</t>
    </rPh>
    <rPh sb="91" eb="92">
      <t>サイ</t>
    </rPh>
    <rPh sb="95" eb="97">
      <t>カノウ</t>
    </rPh>
    <rPh sb="98" eb="99">
      <t>カギ</t>
    </rPh>
    <rPh sb="100" eb="102">
      <t>ソウキ</t>
    </rPh>
    <rPh sb="103" eb="105">
      <t>タイオウ</t>
    </rPh>
    <rPh sb="110" eb="111">
      <t>ツト</t>
    </rPh>
    <rPh sb="117" eb="119">
      <t>シセツ</t>
    </rPh>
    <rPh sb="120" eb="122">
      <t>コウシン</t>
    </rPh>
    <rPh sb="124" eb="125">
      <t>ホカ</t>
    </rPh>
    <rPh sb="126" eb="128">
      <t>シセツ</t>
    </rPh>
    <rPh sb="129" eb="131">
      <t>キノウ</t>
    </rPh>
    <rPh sb="132" eb="134">
      <t>ジュウミン</t>
    </rPh>
    <rPh sb="135" eb="137">
      <t>ジュヨウ</t>
    </rPh>
    <rPh sb="137" eb="138">
      <t>リョウ</t>
    </rPh>
    <rPh sb="141" eb="143">
      <t>ショウサイ</t>
    </rPh>
    <rPh sb="144" eb="146">
      <t>ハアク</t>
    </rPh>
    <rPh sb="148" eb="149">
      <t>ウエ</t>
    </rPh>
    <rPh sb="153" eb="156">
      <t>ヒツヨウセイ</t>
    </rPh>
    <rPh sb="157" eb="159">
      <t>ヒツヨウ</t>
    </rPh>
    <rPh sb="159" eb="161">
      <t>キボ</t>
    </rPh>
    <rPh sb="162" eb="164">
      <t>コベツ</t>
    </rPh>
    <rPh sb="165" eb="167">
      <t>ケントウ</t>
    </rPh>
    <phoneticPr fontId="3"/>
  </si>
  <si>
    <t>〇高度の危険性が認められた建物や老朽化により利用停止した建物のうち、その施設がないことで町民が多大な不便を被ることがない施設は、廃止を検討します。
〇施設がないことで町民が多大な不便を被る恐れがある施設は、早急に運営継続に向けた取り組みを行います。</t>
    <rPh sb="1" eb="3">
      <t>コウド</t>
    </rPh>
    <rPh sb="4" eb="7">
      <t>キケンセイ</t>
    </rPh>
    <rPh sb="8" eb="9">
      <t>ミト</t>
    </rPh>
    <rPh sb="13" eb="15">
      <t>タテモノ</t>
    </rPh>
    <rPh sb="16" eb="19">
      <t>ロウキュウカ</t>
    </rPh>
    <rPh sb="22" eb="24">
      <t>リヨウ</t>
    </rPh>
    <rPh sb="24" eb="26">
      <t>テイシ</t>
    </rPh>
    <rPh sb="28" eb="30">
      <t>タテモノ</t>
    </rPh>
    <rPh sb="36" eb="38">
      <t>シセツ</t>
    </rPh>
    <rPh sb="44" eb="46">
      <t>チョウミン</t>
    </rPh>
    <rPh sb="47" eb="49">
      <t>タダイ</t>
    </rPh>
    <rPh sb="50" eb="52">
      <t>フベン</t>
    </rPh>
    <rPh sb="53" eb="54">
      <t>コウム</t>
    </rPh>
    <rPh sb="60" eb="62">
      <t>シセツ</t>
    </rPh>
    <rPh sb="64" eb="66">
      <t>ハイシ</t>
    </rPh>
    <rPh sb="67" eb="69">
      <t>ケントウ</t>
    </rPh>
    <rPh sb="75" eb="77">
      <t>シセツ</t>
    </rPh>
    <rPh sb="83" eb="85">
      <t>チョウミン</t>
    </rPh>
    <rPh sb="86" eb="88">
      <t>タダイ</t>
    </rPh>
    <rPh sb="89" eb="91">
      <t>フベン</t>
    </rPh>
    <rPh sb="92" eb="93">
      <t>コウム</t>
    </rPh>
    <rPh sb="94" eb="95">
      <t>オソ</t>
    </rPh>
    <rPh sb="99" eb="101">
      <t>シセツ</t>
    </rPh>
    <rPh sb="103" eb="105">
      <t>ソウキュウ</t>
    </rPh>
    <rPh sb="106" eb="108">
      <t>ウンエイ</t>
    </rPh>
    <rPh sb="108" eb="110">
      <t>ケイゾク</t>
    </rPh>
    <rPh sb="111" eb="112">
      <t>ム</t>
    </rPh>
    <rPh sb="114" eb="115">
      <t>ト</t>
    </rPh>
    <rPh sb="116" eb="117">
      <t>ク</t>
    </rPh>
    <rPh sb="119" eb="120">
      <t>オコナ</t>
    </rPh>
    <phoneticPr fontId="3"/>
  </si>
  <si>
    <t>〇耐震化できていない施設のうち、今後も利用し続ける予定の施設は、耐震化工事を優先的に実施します。</t>
  </si>
  <si>
    <t>○重要な公共施設については、「修繕計画策定・点検・分析・修繕実施」の維持管理サイクルの定着による計画的な修繕を行い、長寿命化を図ります。
○個別に長寿命化計画を策定又は策定予定の施設は、当該計画に沿って、長寿命化に取り組みます。</t>
  </si>
  <si>
    <t>〇改修を行う公共施設については、利用者の年齢・性別・障がいの有無にかかわらず、全ての人が快適に施設を利用するため、ユニバーサルデザイン化を図ります。
〇ユニバーサルデザイン化推進のため、公共施設の改修時には「公共施設等適正管理推進事業債」等の活用について検討します。</t>
  </si>
  <si>
    <t>「ゼロカーボンシティ宣言」に賛同し、2050年までに二酸化炭素排出量実質ゼロへの取り組みを進めていくこととしています。
　公共施設の維持管理・更新においては、改修時の建築材の選定や太陽光発電の導入、照明のLED化など、国の基準に適合した取り組みを図ります。</t>
  </si>
  <si>
    <t>　需要の有無や制度の変化などを踏まえ、行政サービスとして提供すべきか否かなど機能の提供必要性を整理します。
　今後の公共施設の利用見込みを勘案し、「公共施設等適正管理推進事業債」等の財政措置が活用できるよう取り組むこととします。</t>
  </si>
  <si>
    <t>今後40年間において、公共施設の統合廃止により既存施設の総量を延べ床面積ベースで30％（約32,000㎡）縮減を目指す。
今後40年間において、公共施設の更新に必要とされる額399億円の約30％を長寿命化改修の採用により縮減（費用換算で約120億円）し、年平均3億円の縮減を目指す。</t>
  </si>
  <si>
    <t>・本計画で定める方針に沿って総合的かつ計画的な公共施設等の維持管理が図られているかどうかを５年に一度フォローアップします。
・フォローアップでは、施設の修繕や更新が滞りなく実施できているか、現在算出されている不足額が削減できているかなどをチェックし、対策を検討します。
・フォローアップの結果、大幅な状況変化のあった場合は、本計画を適宜改定し、進捗管理を図ることとします。</t>
  </si>
  <si>
    <t>施設類型ごとに現状、課題、管理に関する基本的な方針を記載している。</t>
  </si>
  <si>
    <t>令和２年から令和２２年までの２０年間においては、約１２％の減少</t>
  </si>
  <si>
    <t>施設数４３６施設、延床面積1,399,169㎡保有しており、学校教育系施設と公営住宅が全体の６割以上を占める。</t>
  </si>
  <si>
    <t>公共施設等の数や規模を現状のまま維持することは大変に難しいばかりでなく、これからの世代にかかる負担を今のうちから減らしていくためにも、可能な限り早急に手立てを講じる必要があると考察します。
このため、公共施設等の総合管理に引き続き取組み、施設の必要性や規模の適正化、老朽化対策を実施し、前橋市総合計画などの上位計画から各分野別の計画に至るまで、地域の核となる拠点エリアを中心にまちづくりを進める「コンパクトなまちづくり」を共通ビジョンとして、全市を挙げて、総合的な推進を図っていく必要があります。</t>
  </si>
  <si>
    <t>【公共建築物】計画終期までの34年間で合計5,150.6億円（年平均151.5億円）
【公共建築物及びインフラ施設】計画終期までの34年間で合計11,958.9億円（年平均351.7億円）</t>
    <rPh sb="9" eb="10">
      <t>シュウ</t>
    </rPh>
    <rPh sb="60" eb="61">
      <t>シュウ</t>
    </rPh>
    <phoneticPr fontId="1"/>
  </si>
  <si>
    <t>【公共建築物】計画終期までの34年間で合計3,891.3億円（年平均114.5億円）
【公共建築物及びインフラ施設】計画終期までの３４年間で合計10,358.3億円（年平均304.7億円）</t>
  </si>
  <si>
    <t>【公共建築物】計画終期までの34年間で合計1,259.3億円（年平均37.0億円）
【公共建築物及びインフラ施設】計画終期までの34年間で合計1,600.6億円（年平均47.1億円）</t>
  </si>
  <si>
    <t>全庁横断的な検討機関である資産利活用推進委員会（委員長：副市長）で、保有資産の処分、集約化、計画的保全の検討等、資産の有効活用に関する必要な協議、方針決定を行うとともに、全庁的な整備、進行管理、PDCAサイクルによる評価を踏まえた取り組み方策の見直す。また、公共施設等の適正配置の検討にあたっては、議会や市民に対し、随時情報提供を行い、市全体で認識の共有化を図る。</t>
  </si>
  <si>
    <t>新たに一定規模以上の施設整備等を行う際は、『前橋市公共事業評価制度』の事前評価により、効果的で効率的な事業実施を図り、施設規模やコスト等が適正であるかの評価を行うとともに、民間活力の導入などの事業手法についても検討する。</t>
  </si>
  <si>
    <t>・法定点検及び簡易点検マニュアルによる自主点検を計画的かつ着実に実施する。
・点検結果は市有資産マネジメントシステムに結果を集約・蓄積し、予防保全計画推進プログラムによる計画的な改修・修繕に活用する。</t>
  </si>
  <si>
    <t>不具合を未然に防ぐための予防保全工事と既に不具合が生じている事後保全工事に区分し、技術職員による全庁的な優先度判定と予算の連動を図る『予防保全計画推進プログラム』を実施する。</t>
  </si>
  <si>
    <t>・法定点検及び簡易点検マニュアルによる自主点検を計画的かつ着実に実施する。</t>
  </si>
  <si>
    <t>前橋市耐震改修促進計画で定める期間内に耐震化が完了するよう、関係課と調整しながら耐震化を推進する。</t>
  </si>
  <si>
    <t>市有施設を市民が今後も安全で安心して利用できるよう建築物の安全性及び機能性を維持し、長寿命化を図るとともに、財政負担の軽減を図りながら計画的な予防保全工事を進めるため、平成28年3月に『前橋市市有施設予防保全計画』を策定した。</t>
  </si>
  <si>
    <t>改修・更新等を行う際には、利用者ニーズや施設の状況を踏まえ、ユニバーサルデザインに配慮した施設整備に努める。</t>
  </si>
  <si>
    <t>・現在複数の公共施設等においてLED照明や太陽光発電、ESCO事業を導入するなど、省エネルギー技術や再生可能エネルギーの設備導入による脱炭素化を推進している。
・今後も引き続き、改修・更新等を行う際には、省エネルギー技術や再生可能エネルギー設備を導入し、電力のグリーン化を目指すなど、脱炭素化に配慮した施設整備に努める。</t>
  </si>
  <si>
    <t>人口減少や市民ニーズの変化により、社会要請の大きな低下がみられる公共サービスについては、市民生活への影響を十分に検証したうえで、施設の統合・廃止等を検討する。その際は、これまで本市が実施してきたとおり、各種ソフト事業の充実等による市民サービスの維持・向上に資するよう慎重に検討を進める。</t>
  </si>
  <si>
    <t>・持続可能で健全な施設が用途廃止された場合は、民間活用も含め早い段階で、その後の利用を検討する。
・低・未利用地や将来的な利用が見込めない土地については積極的に売却を行う。</t>
  </si>
  <si>
    <t>群馬県等との連携（群馬県公有財産利活用連絡会議）</t>
  </si>
  <si>
    <t>STEP１：市有資産活用基本方針の策定
STEP２：全庁的保有資産の情報把握
STEP３：類型別施設の課題整理等、低・未利用地の抽出
STEP４：個別具体的な活用の検討、方向性の決定
STEP５：個別具体的な活用の実践
STEP６：資産活用推進の効果の検証</t>
  </si>
  <si>
    <t>・旧粕川保健センター跡地のサウンディング型市場調査により、25年の事業用定期借地権設定契約による民間活用の実現
・旧富士見保健センターの事業者公募による売却
・市有施設予防保全計画の策定
・市有施設簡易点検マニュアルの策定
・予防保全計画推進プログラムの実施
・施設カルテの作成
・ファシリティコスト分析による各種コストの削減
・核施設の現状及び課題を整理した公共施設白書の更新
【公共施設等適正管理事業債（長寿命化）】
舗装長寿命化修繕計画事業（H29～R3）
西部共同調理場延命化事業（R1~R3)
市有施設予防・事後保全設計・工事32件（R6)
あいのやまの湯大規模改修工事（R6）
【公共施設等適正管理推進事業債（集約化・複合化）】
明桜中学校統合事業（H30~R2)
旧第五保育所改修工事(R6)
【公共施設等適正管理推進事業債（除却事業）】
第一福祉作業所・旧心身障害者福祉会館解体工事（R1）
南橘公民館（旧館）解体工事（R1）
前橋工科大学旧実験棟解体工事（H30）
旧第二中学校解体工事（R3）
旧議会棟解体工事(R5)</t>
    <rPh sb="262" eb="263">
      <t>ゼン</t>
    </rPh>
    <rPh sb="339" eb="340">
      <t>キュウ</t>
    </rPh>
    <rPh sb="340" eb="342">
      <t>ダイゴ</t>
    </rPh>
    <rPh sb="342" eb="344">
      <t>ホイク</t>
    </rPh>
    <rPh sb="344" eb="345">
      <t>ショ</t>
    </rPh>
    <rPh sb="345" eb="347">
      <t>カイシュウ</t>
    </rPh>
    <rPh sb="347" eb="349">
      <t>コウジ</t>
    </rPh>
    <rPh sb="457" eb="461">
      <t>キュウギカイトウ</t>
    </rPh>
    <rPh sb="461" eb="463">
      <t>カイタイ</t>
    </rPh>
    <rPh sb="463" eb="465">
      <t>コウジ</t>
    </rPh>
    <phoneticPr fontId="1"/>
  </si>
  <si>
    <t>・本市総人口は2015年（H27）をピークに減少に転じ、以降30年間に約３万人減少する見込み
・老年人口割合は9.1％上昇する見込み</t>
    <rPh sb="63" eb="65">
      <t>ミコミ</t>
    </rPh>
    <phoneticPr fontId="1"/>
  </si>
  <si>
    <t>【公共施設】
・本庁舎46,518.75㎡
・消防施設8,156.64㎡
・その他の行政機関35,190.80㎡
・学校541,255.12㎡
・公営住宅258,988.40㎡
・公園20,304.29㎡
・公共用財産その他462,804.27㎡
・普通財産その他54,971.61㎡
【インフラ】
・道路・橋梁施設
　路線数18,832
　道路延長4,017,700ｍ
　橋りょう数 1,472
・上水道施設
　浄水場29施設
　配水場3施設
　配水池32施設
　導水管78,829ｍ
　送水管76,758ｍ
　配水管2,353,958ｍ
・下水道施設
　水処理センター3施設
　公共下水中継ポンプ場110施設
　雨水ポンプ施設1施設
　その他中継ポンプ場1施設
　排水管渠1,610,101ｍ</t>
  </si>
  <si>
    <t>公共施設等は、安全な利用と適切なサービスを提供する施設として市民ニーズの量や変化を踏まえながら、保持可能な公共施設の総量や水準を見極める必要があります。また、機能が重複している施設や利用が低調な施設などは、地域における必要性や新たに必要とされるサービスの変化に対応した施設価値の向上などを総合的に検討し、適正な施設として管理していくことが必要であると考えています。</t>
    <rPh sb="139" eb="141">
      <t>コウジョウ</t>
    </rPh>
    <phoneticPr fontId="1"/>
  </si>
  <si>
    <t>【建築系公共施設】　6，127億円
【土木系公共施設】　道路：1,760億円、橋梁：264億円、
上水道：1,656億円、下水道：3,746億円</t>
  </si>
  <si>
    <t>【建築系公共施設】　5,629億円
【土木系公共施設】　道路：1,760億円、橋梁：91億円、
上水道：1,656億円、下水道：1,016億円</t>
  </si>
  <si>
    <t>【建築系公共施設】　40年間で498億円
【土木系公共施設】　橋梁：155億円、下水道：2,730億円</t>
  </si>
  <si>
    <t>庁内の横断的な連携と協力を密にし、施設の効率的な維持など一元的に管理する体制としていきます。各施設所管課においては、所管する公共施設等の適切な維持管理を進め、必要に応じて個別施設計画の策定・改訂を行っていきます。また、総合管理計画の方針の見直しなどは、市全体で認識の共有化を図ります。</t>
  </si>
  <si>
    <t>資産の有効活用や、より効率的・効果的な市民サービスの提供、施設の維持管理・運営にかかるライフサイクルコストの縮減を図るため、民間事業者の実施手法の検討を推進します。</t>
  </si>
  <si>
    <t>建築系公共施設については、法令に基づく定期点検と建築物及び設備機器類の日常点検により、施設の劣化・損傷状況に応じ対策を行い、適切な維持管理に努めます。道路・橋りょうや上下水道管路等インフラ施設については、定期的な点検や国が定めた基準等を参考に点検・診断を実施し、更新や予防保全的修繕等、必要な対策を行います。</t>
  </si>
  <si>
    <t>公共施設等は、日常の利用のほか、有事の際には災害対策の拠点や住民の避難場所としても利用されるなど、安全に利用できることが重要です。本市では、「高崎市国土強靭化地域計画」を策定し、災害に強いまちづくりの推進を進めています。自然災害などに備え、施設の安全性を確保し、強くてしなやかなまちづくりの実現に努めます。</t>
  </si>
  <si>
    <t>建設系公共施設については、「高崎市耐震改修促進計画」等により計画的に補強・改修を行い耐震化の促進に努めます。</t>
  </si>
  <si>
    <t>公共施設等については、一部の施設で長寿命化計画を策定しております。土木系公共施設については予防保全型の長寿命計画を策定しており、これらの計画に基づき修繕を行うことで、品質の向上と長寿命化による維持更新費用の縮減と平準化を図ります。</t>
    <rPh sb="0" eb="4">
      <t>コウキョウシセツ</t>
    </rPh>
    <rPh sb="4" eb="5">
      <t>トウ</t>
    </rPh>
    <rPh sb="11" eb="13">
      <t>イチブ</t>
    </rPh>
    <rPh sb="14" eb="16">
      <t>シセツ</t>
    </rPh>
    <rPh sb="17" eb="23">
      <t>チョウジュミョウカケイカク</t>
    </rPh>
    <rPh sb="24" eb="26">
      <t>サクテイ</t>
    </rPh>
    <rPh sb="33" eb="40">
      <t>ドボクケイコウキョウシセツ</t>
    </rPh>
    <rPh sb="45" eb="50">
      <t>ヨボウホゼンガタ</t>
    </rPh>
    <rPh sb="51" eb="56">
      <t>チョウジュミョウケイカク</t>
    </rPh>
    <rPh sb="57" eb="59">
      <t>サクテイ</t>
    </rPh>
    <rPh sb="68" eb="70">
      <t>ケイカク</t>
    </rPh>
    <rPh sb="71" eb="72">
      <t>モト</t>
    </rPh>
    <rPh sb="74" eb="76">
      <t>シュウゼン</t>
    </rPh>
    <rPh sb="77" eb="78">
      <t>オコナ</t>
    </rPh>
    <rPh sb="83" eb="85">
      <t>ヒンシツ</t>
    </rPh>
    <rPh sb="86" eb="88">
      <t>コウジョウ</t>
    </rPh>
    <rPh sb="89" eb="93">
      <t>チョウジュミョウカ</t>
    </rPh>
    <rPh sb="96" eb="102">
      <t>イジコウシンヒヨウ</t>
    </rPh>
    <rPh sb="103" eb="105">
      <t>シュクゲン</t>
    </rPh>
    <rPh sb="106" eb="109">
      <t>ヘイジュンカ</t>
    </rPh>
    <rPh sb="110" eb="111">
      <t>ハカ</t>
    </rPh>
    <phoneticPr fontId="1"/>
  </si>
  <si>
    <t>「ユニバーサルデザイン２０２０行動計画」（平成２９年２月２０日ユニバーサルデザイン２０２０関係閣僚会議決定）における考え方を踏まえ、誰もが安全で安心して利用しやすい施設環境とするため、施設の更新や改修等にあたっては、バリアフリー化、ユニバーサルデザイン化に取り組みます。</t>
    <rPh sb="15" eb="19">
      <t>コウドウケイカク</t>
    </rPh>
    <rPh sb="21" eb="23">
      <t>ヘイセイ</t>
    </rPh>
    <rPh sb="25" eb="26">
      <t>ネン</t>
    </rPh>
    <rPh sb="27" eb="28">
      <t>ガツ</t>
    </rPh>
    <rPh sb="30" eb="31">
      <t>ニチ</t>
    </rPh>
    <rPh sb="45" eb="51">
      <t>カンケイカクリョウカイギ</t>
    </rPh>
    <rPh sb="51" eb="53">
      <t>ケッテイ</t>
    </rPh>
    <rPh sb="58" eb="59">
      <t>カンガ</t>
    </rPh>
    <rPh sb="60" eb="61">
      <t>カタ</t>
    </rPh>
    <rPh sb="62" eb="63">
      <t>フ</t>
    </rPh>
    <rPh sb="66" eb="67">
      <t>ダレ</t>
    </rPh>
    <rPh sb="69" eb="71">
      <t>アンゼン</t>
    </rPh>
    <rPh sb="72" eb="74">
      <t>アンシン</t>
    </rPh>
    <rPh sb="76" eb="78">
      <t>リヨウ</t>
    </rPh>
    <rPh sb="82" eb="86">
      <t>シセツカンキョウ</t>
    </rPh>
    <rPh sb="92" eb="94">
      <t>シセツ</t>
    </rPh>
    <rPh sb="95" eb="97">
      <t>コウシン</t>
    </rPh>
    <rPh sb="98" eb="101">
      <t>カイシュウトウ</t>
    </rPh>
    <rPh sb="114" eb="115">
      <t>カ</t>
    </rPh>
    <rPh sb="126" eb="127">
      <t>カ</t>
    </rPh>
    <rPh sb="128" eb="129">
      <t>ト</t>
    </rPh>
    <rPh sb="130" eb="131">
      <t>ク</t>
    </rPh>
    <phoneticPr fontId="1"/>
  </si>
  <si>
    <t>「地球温暖化計画」及び「高崎市第２次地球温暖化対策実行計画」の内容に即し、本市では温室効果ガス排出量の削減に向けた取り組みを行っています。施設の維持・更新にあたり、市有施設においては太陽光発電の導入、地中熱の利用などを図るとともに、高浜クリーンセンターに整備した廃棄物発電施設で発電された電力を令和７年４月から多くの市有施設に供給するなど、再生可能エネルギーの導入に取り組んでいます。今後も公共施設等の脱炭素化に向けた取り組みを推進していきます。</t>
    <rPh sb="1" eb="8">
      <t>チキュウオンダンカケイカク</t>
    </rPh>
    <rPh sb="9" eb="10">
      <t>オヨ</t>
    </rPh>
    <rPh sb="12" eb="15">
      <t>タカサキシ</t>
    </rPh>
    <rPh sb="15" eb="16">
      <t>ダイ</t>
    </rPh>
    <rPh sb="17" eb="18">
      <t>ジ</t>
    </rPh>
    <rPh sb="18" eb="23">
      <t>チキュウオンダンカ</t>
    </rPh>
    <rPh sb="23" eb="25">
      <t>タイサク</t>
    </rPh>
    <rPh sb="25" eb="29">
      <t>ジッコウケイカク</t>
    </rPh>
    <rPh sb="31" eb="33">
      <t>ナイヨウ</t>
    </rPh>
    <rPh sb="34" eb="35">
      <t>ソク</t>
    </rPh>
    <rPh sb="37" eb="39">
      <t>ホンシ</t>
    </rPh>
    <rPh sb="41" eb="45">
      <t>オンシツコウカ</t>
    </rPh>
    <rPh sb="47" eb="50">
      <t>ハイシュツリョウ</t>
    </rPh>
    <rPh sb="51" eb="53">
      <t>サクゲン</t>
    </rPh>
    <rPh sb="54" eb="55">
      <t>ム</t>
    </rPh>
    <rPh sb="57" eb="58">
      <t>ト</t>
    </rPh>
    <rPh sb="59" eb="60">
      <t>ク</t>
    </rPh>
    <rPh sb="62" eb="63">
      <t>オコナ</t>
    </rPh>
    <rPh sb="69" eb="71">
      <t>シセツ</t>
    </rPh>
    <phoneticPr fontId="1"/>
  </si>
  <si>
    <t>本市では都市活動の持続性の確保及び市民生活の質の向上を図るため「高崎市立地適正化計画」を推進し、公共施設の再配置や複合化・集約化に取り組み、施設規模の適正化に努めます。老朽化施設については、利用状況や点検・診断結果等により施設のあり方を総合的に検討します。</t>
    <rPh sb="0" eb="2">
      <t>ホンシ</t>
    </rPh>
    <rPh sb="4" eb="8">
      <t>トシカツドウ</t>
    </rPh>
    <rPh sb="9" eb="12">
      <t>ジゾクセイ</t>
    </rPh>
    <rPh sb="13" eb="15">
      <t>カクホ</t>
    </rPh>
    <rPh sb="15" eb="16">
      <t>オヨ</t>
    </rPh>
    <rPh sb="17" eb="21">
      <t>シミンセイカツ</t>
    </rPh>
    <rPh sb="22" eb="23">
      <t>シツ</t>
    </rPh>
    <rPh sb="24" eb="26">
      <t>コウジョウ</t>
    </rPh>
    <rPh sb="27" eb="28">
      <t>ハカ</t>
    </rPh>
    <rPh sb="32" eb="35">
      <t>タカサキシ</t>
    </rPh>
    <rPh sb="35" eb="40">
      <t>リッチテキセイカ</t>
    </rPh>
    <rPh sb="40" eb="42">
      <t>ケイカク</t>
    </rPh>
    <rPh sb="44" eb="46">
      <t>スイシン</t>
    </rPh>
    <rPh sb="48" eb="52">
      <t>コウキョウシセツ</t>
    </rPh>
    <rPh sb="53" eb="56">
      <t>サイハイチ</t>
    </rPh>
    <rPh sb="57" eb="60">
      <t>フクゴウカ</t>
    </rPh>
    <rPh sb="61" eb="64">
      <t>シュウヤクカ</t>
    </rPh>
    <rPh sb="65" eb="66">
      <t>ト</t>
    </rPh>
    <rPh sb="67" eb="68">
      <t>ク</t>
    </rPh>
    <rPh sb="70" eb="74">
      <t>シセツキボ</t>
    </rPh>
    <rPh sb="75" eb="78">
      <t>テキセイカ</t>
    </rPh>
    <rPh sb="79" eb="80">
      <t>ツト</t>
    </rPh>
    <rPh sb="84" eb="89">
      <t>ロウキュウカシセツ</t>
    </rPh>
    <rPh sb="95" eb="99">
      <t>リヨウジョウキョウ</t>
    </rPh>
    <rPh sb="100" eb="102">
      <t>テンケン</t>
    </rPh>
    <rPh sb="103" eb="105">
      <t>シンダン</t>
    </rPh>
    <rPh sb="105" eb="107">
      <t>ケッカ</t>
    </rPh>
    <rPh sb="107" eb="108">
      <t>トウ</t>
    </rPh>
    <rPh sb="111" eb="113">
      <t>シセツ</t>
    </rPh>
    <rPh sb="116" eb="117">
      <t>カタ</t>
    </rPh>
    <rPh sb="118" eb="121">
      <t>ソウゴウテキ</t>
    </rPh>
    <rPh sb="122" eb="124">
      <t>ケントウ</t>
    </rPh>
    <phoneticPr fontId="1"/>
  </si>
  <si>
    <t>本市では平成28年度決算から、統一的な基準による財務諸表を作成しています。地方公会計は、発生主義によりストック情報やフロー情報を総体的・一覧的に把握することにより、予算・決算制度を補完することができます。発生主義に基づく財務書類において、現金主義会計では見えにくいコストやストック情報を把握することで、中長期的な財政運営への活用の充実が期待できます。今後これらの公会計情報の積極的な活用を図ることで、新たな課題の発見や解決に取り組んでいくことを検討していきます。</t>
    <rPh sb="0" eb="2">
      <t>ホンシ</t>
    </rPh>
    <rPh sb="4" eb="6">
      <t>ヘイセイ</t>
    </rPh>
    <rPh sb="8" eb="10">
      <t>ネンド</t>
    </rPh>
    <rPh sb="10" eb="12">
      <t>ケッサン</t>
    </rPh>
    <rPh sb="15" eb="18">
      <t>トウイツテキ</t>
    </rPh>
    <rPh sb="19" eb="21">
      <t>キジュン</t>
    </rPh>
    <rPh sb="24" eb="28">
      <t>ザイムショヒョウ</t>
    </rPh>
    <rPh sb="29" eb="31">
      <t>サクセイ</t>
    </rPh>
    <rPh sb="37" eb="42">
      <t>チホウコウカイケイ</t>
    </rPh>
    <rPh sb="44" eb="48">
      <t>ハッセイシュギ</t>
    </rPh>
    <rPh sb="55" eb="57">
      <t>ジョウホウ</t>
    </rPh>
    <rPh sb="61" eb="63">
      <t>ジョウホウ</t>
    </rPh>
    <rPh sb="64" eb="66">
      <t>ソウタイ</t>
    </rPh>
    <rPh sb="66" eb="67">
      <t>テキ</t>
    </rPh>
    <rPh sb="68" eb="71">
      <t>イチランテキ</t>
    </rPh>
    <rPh sb="72" eb="74">
      <t>ハアク</t>
    </rPh>
    <rPh sb="82" eb="84">
      <t>ヨサン</t>
    </rPh>
    <rPh sb="85" eb="87">
      <t>ケッサン</t>
    </rPh>
    <rPh sb="87" eb="89">
      <t>セイド</t>
    </rPh>
    <rPh sb="90" eb="92">
      <t>ホカン</t>
    </rPh>
    <rPh sb="102" eb="106">
      <t>ハッセイシュギ</t>
    </rPh>
    <rPh sb="107" eb="108">
      <t>モト</t>
    </rPh>
    <rPh sb="110" eb="114">
      <t>ザイムショルイ</t>
    </rPh>
    <phoneticPr fontId="1"/>
  </si>
  <si>
    <t>用途廃止した施設や不要とされた施設は、社会経済情勢や市民ニーズの変化、施設の老朽化状況、運営コストなどを踏まえ、他用途への転用や複合化、民間活用及び売却について検討し、市有財産の有効活用を図ります。</t>
    <rPh sb="0" eb="4">
      <t>ヨウトハイシ</t>
    </rPh>
    <rPh sb="6" eb="8">
      <t>シセツ</t>
    </rPh>
    <rPh sb="9" eb="11">
      <t>フヨウ</t>
    </rPh>
    <rPh sb="15" eb="17">
      <t>シセツ</t>
    </rPh>
    <rPh sb="19" eb="25">
      <t>シャカイケイザイジョウセイ</t>
    </rPh>
    <rPh sb="26" eb="28">
      <t>シミン</t>
    </rPh>
    <rPh sb="32" eb="34">
      <t>ヘンカ</t>
    </rPh>
    <rPh sb="35" eb="37">
      <t>シセツ</t>
    </rPh>
    <rPh sb="38" eb="41">
      <t>ロウキュウカ</t>
    </rPh>
    <rPh sb="41" eb="43">
      <t>ジョウキョウ</t>
    </rPh>
    <rPh sb="44" eb="46">
      <t>ウンエイ</t>
    </rPh>
    <rPh sb="52" eb="53">
      <t>フ</t>
    </rPh>
    <rPh sb="56" eb="57">
      <t>タ</t>
    </rPh>
    <rPh sb="57" eb="59">
      <t>ヨウト</t>
    </rPh>
    <rPh sb="61" eb="63">
      <t>テンヨウ</t>
    </rPh>
    <rPh sb="64" eb="67">
      <t>フクゴウカ</t>
    </rPh>
    <rPh sb="68" eb="72">
      <t>ミンカンカツヨウ</t>
    </rPh>
    <rPh sb="72" eb="73">
      <t>オヨ</t>
    </rPh>
    <rPh sb="74" eb="76">
      <t>バイキャク</t>
    </rPh>
    <rPh sb="80" eb="82">
      <t>ケントウ</t>
    </rPh>
    <rPh sb="84" eb="88">
      <t>シユウザイサン</t>
    </rPh>
    <rPh sb="89" eb="93">
      <t>ユウコウカツヨウ</t>
    </rPh>
    <rPh sb="94" eb="95">
      <t>ハカ</t>
    </rPh>
    <phoneticPr fontId="1"/>
  </si>
  <si>
    <t>サービス向上かつ施設管理の効率化を図るため、近隣自治体の公共施設等の配置状況などを適切に把握します。それに伴い、広域連携して整備・運営することによる経費削減について検討していきます。</t>
    <rPh sb="4" eb="6">
      <t>コウジョウ</t>
    </rPh>
    <rPh sb="8" eb="12">
      <t>シセツカンリ</t>
    </rPh>
    <rPh sb="13" eb="16">
      <t>コウリツカ</t>
    </rPh>
    <rPh sb="17" eb="18">
      <t>ハカ</t>
    </rPh>
    <rPh sb="22" eb="27">
      <t>キンリンジチタイ</t>
    </rPh>
    <rPh sb="28" eb="33">
      <t>コウキョウシセツトウ</t>
    </rPh>
    <rPh sb="34" eb="38">
      <t>ハイチジョウキョウ</t>
    </rPh>
    <rPh sb="41" eb="43">
      <t>テキセツ</t>
    </rPh>
    <rPh sb="44" eb="46">
      <t>ハアク</t>
    </rPh>
    <rPh sb="53" eb="54">
      <t>トモナ</t>
    </rPh>
    <rPh sb="56" eb="60">
      <t>コウイキレンケイ</t>
    </rPh>
    <rPh sb="62" eb="64">
      <t>セイビ</t>
    </rPh>
    <rPh sb="65" eb="67">
      <t>ウンエイ</t>
    </rPh>
    <rPh sb="74" eb="78">
      <t>ケイヒサクゲン</t>
    </rPh>
    <rPh sb="82" eb="84">
      <t>ケントウ</t>
    </rPh>
    <phoneticPr fontId="1"/>
  </si>
  <si>
    <t>本計画の推進にあたっては、マネジメントシステムの基本であるPlan（計画）、Do（実行）、Check（評価）、Act（改善）のPCDAサイクルにより、進捗状況等の管理や検証を行います。</t>
    <rPh sb="0" eb="3">
      <t>ホンケイカク</t>
    </rPh>
    <rPh sb="4" eb="6">
      <t>スイシン</t>
    </rPh>
    <rPh sb="24" eb="26">
      <t>キホン</t>
    </rPh>
    <rPh sb="34" eb="36">
      <t>ケイカク</t>
    </rPh>
    <rPh sb="41" eb="43">
      <t>ジッコウ</t>
    </rPh>
    <rPh sb="51" eb="53">
      <t>ヒョウカ</t>
    </rPh>
    <rPh sb="59" eb="61">
      <t>カイゼン</t>
    </rPh>
    <rPh sb="75" eb="79">
      <t>シンチョクジョウキョウ</t>
    </rPh>
    <rPh sb="79" eb="80">
      <t>トウ</t>
    </rPh>
    <rPh sb="81" eb="83">
      <t>カンリ</t>
    </rPh>
    <rPh sb="84" eb="86">
      <t>ケンショウ</t>
    </rPh>
    <rPh sb="87" eb="88">
      <t>オコナ</t>
    </rPh>
    <phoneticPr fontId="1"/>
  </si>
  <si>
    <t>設定なし</t>
    <rPh sb="0" eb="2">
      <t>セッテイ</t>
    </rPh>
    <phoneticPr fontId="1"/>
  </si>
  <si>
    <t>【建築系公共施設】
人口の増減や年代構成の変化に応じた市民ニーズの変化を把握し、公共施設の統廃合など総量の適正化を検討する必要があります。利用可能な施設は、適切な時期に適切な経費で維持・更新を実施し耐久性の向上を図り、住民サービスの提供を行っていきます。
（１）施設利用の効率性向上
　　事業の見直しや類似する機能を有する施設　を統合するなど、施設利用の効率性の向上を　目指します。
（２）施設総量の縮減
　　施設総量の縮減と市民サービスの維持・向上の両立を図ります。
（３）施設の長寿命化
　　中長期的な視点による財政負担の平準化と　縮減を図るため、計画的な予防保全と適切な　事後保全を行い、施設の長寿命化を図りま　
　す。
【土木系公共施設】
土木系公共施設は、安全かつ安定的に機能することが必要です。緊急性や重要度に応じて適切な維持管理を行っていきます。
（１）適切な維持管理の推進
　　安全で快適な市民生活を支える都市基盤と　して、必要な機能を十分に確保するため適切　な維持管理を行います。
（２）施設の長寿命化
　　中長期的な視点による財政負担の平準化と　縮減を図るため、計画的な予防保全と適切な　事後保全を行い、施設の品質向上と長寿命化　を図ります。</t>
    <rPh sb="1" eb="8">
      <t>ケンチクケイコウキョウシセツ</t>
    </rPh>
    <rPh sb="10" eb="12">
      <t>ジンコウ</t>
    </rPh>
    <rPh sb="13" eb="15">
      <t>ゾウゲン</t>
    </rPh>
    <rPh sb="16" eb="20">
      <t>ネンダイコウセイ</t>
    </rPh>
    <rPh sb="21" eb="23">
      <t>ヘンカ</t>
    </rPh>
    <rPh sb="24" eb="25">
      <t>オウ</t>
    </rPh>
    <rPh sb="27" eb="29">
      <t>シミン</t>
    </rPh>
    <rPh sb="33" eb="35">
      <t>ヘンカ</t>
    </rPh>
    <rPh sb="36" eb="38">
      <t>ハアク</t>
    </rPh>
    <rPh sb="40" eb="44">
      <t>コウキョウシセツ</t>
    </rPh>
    <rPh sb="45" eb="48">
      <t>トウハイゴウ</t>
    </rPh>
    <rPh sb="50" eb="52">
      <t>ソウリョウ</t>
    </rPh>
    <rPh sb="53" eb="56">
      <t>テキセイカ</t>
    </rPh>
    <rPh sb="57" eb="59">
      <t>ケントウ</t>
    </rPh>
    <rPh sb="61" eb="63">
      <t>ヒツヨウ</t>
    </rPh>
    <rPh sb="69" eb="73">
      <t>リヨウカノウ</t>
    </rPh>
    <rPh sb="74" eb="76">
      <t>シセツ</t>
    </rPh>
    <rPh sb="78" eb="80">
      <t>テキセツ</t>
    </rPh>
    <rPh sb="81" eb="83">
      <t>ジキ</t>
    </rPh>
    <rPh sb="84" eb="86">
      <t>テキセツ</t>
    </rPh>
    <rPh sb="87" eb="89">
      <t>ケイヒ</t>
    </rPh>
    <rPh sb="90" eb="92">
      <t>イジ</t>
    </rPh>
    <rPh sb="93" eb="95">
      <t>コウシン</t>
    </rPh>
    <rPh sb="96" eb="98">
      <t>ジッシ</t>
    </rPh>
    <rPh sb="99" eb="102">
      <t>タイキュウセイ</t>
    </rPh>
    <rPh sb="103" eb="105">
      <t>コウジョウ</t>
    </rPh>
    <rPh sb="106" eb="107">
      <t>ハカ</t>
    </rPh>
    <rPh sb="131" eb="135">
      <t>シセツリヨウ</t>
    </rPh>
    <rPh sb="136" eb="141">
      <t>コウリツセイコウジョウ</t>
    </rPh>
    <rPh sb="144" eb="146">
      <t>ジギョウ</t>
    </rPh>
    <rPh sb="147" eb="149">
      <t>ミナオ</t>
    </rPh>
    <rPh sb="151" eb="153">
      <t>ルイジ</t>
    </rPh>
    <rPh sb="155" eb="157">
      <t>キノウ</t>
    </rPh>
    <rPh sb="158" eb="159">
      <t>ユウ</t>
    </rPh>
    <rPh sb="161" eb="163">
      <t>シセツ</t>
    </rPh>
    <rPh sb="165" eb="167">
      <t>トウゴウ</t>
    </rPh>
    <rPh sb="172" eb="176">
      <t>シセツリヨウ</t>
    </rPh>
    <rPh sb="177" eb="180">
      <t>コウリツセイ</t>
    </rPh>
    <rPh sb="181" eb="183">
      <t>コウジョウ</t>
    </rPh>
    <rPh sb="185" eb="187">
      <t>メザ</t>
    </rPh>
    <rPh sb="195" eb="199">
      <t>シセツソウリョウ</t>
    </rPh>
    <rPh sb="200" eb="202">
      <t>シュクゲン</t>
    </rPh>
    <rPh sb="205" eb="209">
      <t>シセツソウリョウ</t>
    </rPh>
    <rPh sb="210" eb="212">
      <t>シュクゲン</t>
    </rPh>
    <rPh sb="213" eb="215">
      <t>シミン</t>
    </rPh>
    <rPh sb="220" eb="222">
      <t>イジ</t>
    </rPh>
    <rPh sb="223" eb="225">
      <t>コウジョウ</t>
    </rPh>
    <rPh sb="226" eb="228">
      <t>リョウリツ</t>
    </rPh>
    <rPh sb="229" eb="230">
      <t>ハカ</t>
    </rPh>
    <rPh sb="238" eb="240">
      <t>シセツ</t>
    </rPh>
    <rPh sb="241" eb="245">
      <t>チョウジュミョウカ</t>
    </rPh>
    <rPh sb="248" eb="252">
      <t>チュウチョウキテキ</t>
    </rPh>
    <rPh sb="253" eb="255">
      <t>シテン</t>
    </rPh>
    <rPh sb="258" eb="262">
      <t>ザイセイフタン</t>
    </rPh>
    <rPh sb="263" eb="266">
      <t>ヘイジュンカ</t>
    </rPh>
    <rPh sb="268" eb="270">
      <t>シュクゲン</t>
    </rPh>
    <rPh sb="271" eb="272">
      <t>ハカ</t>
    </rPh>
    <rPh sb="276" eb="279">
      <t>ケイカクテキ</t>
    </rPh>
    <rPh sb="280" eb="284">
      <t>ヨボウホゼン</t>
    </rPh>
    <rPh sb="285" eb="287">
      <t>テキセツ</t>
    </rPh>
    <rPh sb="289" eb="293">
      <t>ジゴホゼン</t>
    </rPh>
    <rPh sb="294" eb="295">
      <t>オコナ</t>
    </rPh>
    <rPh sb="297" eb="299">
      <t>シセツ</t>
    </rPh>
    <rPh sb="300" eb="304">
      <t>チョウジュミョウカ</t>
    </rPh>
    <rPh sb="305" eb="306">
      <t>ハカ</t>
    </rPh>
    <rPh sb="315" eb="318">
      <t>ドボクケイ</t>
    </rPh>
    <rPh sb="318" eb="322">
      <t>コウキョウシセツ</t>
    </rPh>
    <rPh sb="324" eb="331">
      <t>ドボクケイコウキョウシセツ</t>
    </rPh>
    <rPh sb="333" eb="335">
      <t>アンゼン</t>
    </rPh>
    <rPh sb="337" eb="340">
      <t>アンテイテキ</t>
    </rPh>
    <rPh sb="341" eb="343">
      <t>キノウ</t>
    </rPh>
    <rPh sb="348" eb="350">
      <t>ヒツヨウ</t>
    </rPh>
    <rPh sb="353" eb="356">
      <t>キンキュウセイ</t>
    </rPh>
    <rPh sb="357" eb="360">
      <t>ジュウヨウド</t>
    </rPh>
    <rPh sb="361" eb="362">
      <t>オウ</t>
    </rPh>
    <rPh sb="364" eb="366">
      <t>テキセツ</t>
    </rPh>
    <rPh sb="367" eb="371">
      <t>イジカンリ</t>
    </rPh>
    <rPh sb="372" eb="373">
      <t>オコナ</t>
    </rPh>
    <rPh sb="384" eb="386">
      <t>テキセツ</t>
    </rPh>
    <rPh sb="387" eb="391">
      <t>イジカンリ</t>
    </rPh>
    <rPh sb="392" eb="394">
      <t>スイシン</t>
    </rPh>
    <rPh sb="397" eb="399">
      <t>アンゼン</t>
    </rPh>
    <rPh sb="400" eb="402">
      <t>カイテキ</t>
    </rPh>
    <rPh sb="403" eb="407">
      <t>シミンセイカツ</t>
    </rPh>
    <rPh sb="408" eb="409">
      <t>ササ</t>
    </rPh>
    <rPh sb="411" eb="415">
      <t>トシキバン</t>
    </rPh>
    <rPh sb="420" eb="422">
      <t>ヒツヨウ</t>
    </rPh>
    <rPh sb="423" eb="425">
      <t>キノウ</t>
    </rPh>
    <rPh sb="426" eb="428">
      <t>ジュウブン</t>
    </rPh>
    <rPh sb="429" eb="431">
      <t>カクホ</t>
    </rPh>
    <rPh sb="435" eb="437">
      <t>テキセツ</t>
    </rPh>
    <rPh sb="439" eb="443">
      <t>イジカンリ</t>
    </rPh>
    <rPh sb="444" eb="445">
      <t>オコナ</t>
    </rPh>
    <rPh sb="453" eb="455">
      <t>シセツ</t>
    </rPh>
    <rPh sb="456" eb="460">
      <t>チョウジュミョウカ</t>
    </rPh>
    <rPh sb="463" eb="467">
      <t>チュウチョウキテキ</t>
    </rPh>
    <rPh sb="468" eb="470">
      <t>シテン</t>
    </rPh>
    <rPh sb="473" eb="477">
      <t>ザイセイフタン</t>
    </rPh>
    <rPh sb="478" eb="481">
      <t>ヘイジュンカ</t>
    </rPh>
    <rPh sb="483" eb="485">
      <t>シュクゲン</t>
    </rPh>
    <rPh sb="486" eb="487">
      <t>ハカ</t>
    </rPh>
    <rPh sb="491" eb="494">
      <t>ケイカクテキ</t>
    </rPh>
    <rPh sb="495" eb="499">
      <t>ヨボウホゼン</t>
    </rPh>
    <rPh sb="500" eb="502">
      <t>テキセツ</t>
    </rPh>
    <rPh sb="504" eb="508">
      <t>ジゴホゼン</t>
    </rPh>
    <rPh sb="509" eb="510">
      <t>オコナ</t>
    </rPh>
    <rPh sb="512" eb="514">
      <t>シセツ</t>
    </rPh>
    <rPh sb="515" eb="519">
      <t>ヒンシツコウジョウ</t>
    </rPh>
    <rPh sb="520" eb="524">
      <t>チョウジュミョウカ</t>
    </rPh>
    <rPh sb="526" eb="527">
      <t>ハカ</t>
    </rPh>
    <phoneticPr fontId="1"/>
  </si>
  <si>
    <t>【建築系公共施設】
高崎市公営住宅棟長寿命化計画策定（令和２年３月）
高崎市耐震改修促進計画（令和３年３月（第３期））
廃校となった小学校を有効活用し、くらぶち英語村として開校した。
労使会館の建て替えに合わせ、中央体育館の機能を備えた新しい労使会館とする。
平成２８年以降、乗附、八幡前、新町２区、３区の公営住宅団地を廃止した。
【土木系公共施設】
高崎市橋梁長寿命化修繕計画策定（令和４年１１月）
横断歩道橋長寿命化修繕計画策定（令和４年８月）
高崎市水道ビジョン策定（令和３年３月）
高崎市下水道ストックマネジメント計画策定（令和５年３月（第２期））</t>
    <rPh sb="1" eb="8">
      <t>ケンチクケイコウキョウシセツ</t>
    </rPh>
    <rPh sb="10" eb="13">
      <t>タカサキシ</t>
    </rPh>
    <rPh sb="13" eb="17">
      <t>コウエイジュウタク</t>
    </rPh>
    <rPh sb="17" eb="18">
      <t>トウ</t>
    </rPh>
    <rPh sb="18" eb="24">
      <t>チョウジュミョウカケイカク</t>
    </rPh>
    <rPh sb="24" eb="26">
      <t>サクテイ</t>
    </rPh>
    <rPh sb="27" eb="29">
      <t>レイワ</t>
    </rPh>
    <rPh sb="30" eb="31">
      <t>ネン</t>
    </rPh>
    <rPh sb="32" eb="33">
      <t>ツキ</t>
    </rPh>
    <rPh sb="35" eb="38">
      <t>タカサキシ</t>
    </rPh>
    <rPh sb="176" eb="179">
      <t>タカサキシ</t>
    </rPh>
    <rPh sb="179" eb="181">
      <t>キョウリョウ</t>
    </rPh>
    <rPh sb="225" eb="228">
      <t>タカサキシ</t>
    </rPh>
    <rPh sb="228" eb="230">
      <t>スイドウ</t>
    </rPh>
    <rPh sb="234" eb="236">
      <t>サクテイ</t>
    </rPh>
    <rPh sb="237" eb="239">
      <t>レイワ</t>
    </rPh>
    <rPh sb="240" eb="241">
      <t>ネン</t>
    </rPh>
    <rPh sb="242" eb="243">
      <t>ガツ</t>
    </rPh>
    <rPh sb="245" eb="251">
      <t>タカサキシゲスイドウ</t>
    </rPh>
    <rPh sb="261" eb="263">
      <t>ケイカク</t>
    </rPh>
    <rPh sb="263" eb="265">
      <t>サクテイ</t>
    </rPh>
    <rPh sb="266" eb="268">
      <t>レイワ</t>
    </rPh>
    <rPh sb="269" eb="270">
      <t>ネン</t>
    </rPh>
    <rPh sb="271" eb="272">
      <t>ガツ</t>
    </rPh>
    <rPh sb="273" eb="274">
      <t>ダイ</t>
    </rPh>
    <rPh sb="275" eb="276">
      <t>キ</t>
    </rPh>
    <phoneticPr fontId="1"/>
  </si>
  <si>
    <t>・総人口はＨ27からＨ72まで約5割減。
・高齢化率は11.4％上昇
（33.3％→44.7％）</t>
  </si>
  <si>
    <t>【建築物】
Ｈ27：729,881.30㎡
【インフラ施設】
道路　　　　　　　　　　　1,152,749.6㎡
橋　　　橋長15m以上　　　　　　63橋
　　　　 橋長15m未満　　　　　 428橋
公園　　　　　　　　　　　　　　　 74か所
上水道施設　　　　　　　　578,979.6㎡
下水道施設　　　　　　　　514,915.1㎡</t>
  </si>
  <si>
    <t>本市の人口は一貫して減少傾向を示しており、国立社会保障・人口問題研究所の推計によると、2060年には2015年度に比べ約5割の人口が減少し、2人に1人が高齢者（65歳以上）の時代を迎えることが予測されている。そのような状況の中、現在の施設規模を維持していくことは効率的ではないため施設総量は縮減せざるを得ない。</t>
  </si>
  <si>
    <t>【建物】更新費用については、推計期間３５年間で総額3,030億円程度１年当たり86.6億円
【建物及びインフラ施設】
更新費用については、推計期間35年間で総額4,734億円、1年当たり135.3億円</t>
  </si>
  <si>
    <t>【建物】延床面積が1,500㎡未満の施設は大規模改修を行わずに、更新前であっても施設の統廃合などを行いながら、延床面積を20年間で19.4％縮減し、35年間で42.9％縮減すれば、1年あたりの更新費用は26.5億円で、直近10年間の更新費用の年平均値とほぼ同額となる。
【インフラ】
記載なし</t>
  </si>
  <si>
    <t>【建物】
更新費用については、35年間で2,102億円程度1年あたり60.1億円の削減
【インフラ】
記載なし</t>
  </si>
  <si>
    <t>施設の各部門を横断的に管理する一元的な管理部門を設定し、必要に応じて庁内横断的な組織を設置するなど、施設を効率的に維持管理するための公共施設マネジメントの推進体制を整備。</t>
  </si>
  <si>
    <t>PPP（PFIや指定管理者制度など）の導入をはじめとする民間の資金やノウハウの積極的な活用により、利用者に対して必要なサービスを低廉なコストで提供するなど、効率的な管理・運営に努める。</t>
  </si>
  <si>
    <t>○点検
・日常点検及び定期点検、臨時点検を実施し、常に施設の状態を把握します。点検履歴の記録は老朽化対策等に生かします。
○診断
・点検の結果を基に、安全性、耐久性、不具合性、適法性、社会性、環境負荷性等を診断し、計画的な保全に活用します。</t>
  </si>
  <si>
    <t>○維持管理・修繕　
・点検・診断等の結果に基づき、必要な対策を必要な時期に効率的かつ効果的に実施する。また、メンテナンスサイクルを構築（点検・診断→対策の実施→情報の記録→次期点検・診断）し、予防保全型の維持管理を導入することによりトータルコストの縮減・平準化を図る。
○改修・更新
・中・長期的な視点に基づく計画的な改修や更新を推進し、改修更新時期の集中化を避けることで、更新費用の平準化を図る。
・更新の際には、その必要性を明確化するとともに、市民ニーズや社会の要請に対応するため、必要とされる性能（安全性、法規適合性、環境負荷性、ユニバーサルデザイン対応性 等）を把握し、改修や更新に生かす。
・統合や廃止の推進方針との整合を図りつつ、改修を行う際には、必要最小限の規模で実施する。</t>
  </si>
  <si>
    <t>施設の安全確保に係る項目（敷地の安全性、建物の安全性、火災安全性等）を評価し、危険性が認められた施設については安全確保の改修を実施し、場合によっては供用廃止を検討します。</t>
  </si>
  <si>
    <t>「桐生市耐震改修促進計画」との整合性を図りつつ、現行の耐震基準を満たしていない可能性のある建物は耐震診断を行い、必要に応じて耐震改修を実施します。</t>
  </si>
  <si>
    <t>・今後とも保有し続ける施設については、総合的かつ計画的な管理に基づいた予防保全を実施し、長期使用を図る。
・長寿命化計画を策定し、長寿命化改修工事を行うことで、施設の長期使用を可能とする。</t>
  </si>
  <si>
    <t>改修・更新の機会を捉え、防災・減災等の観点を踏まえながら、耐震性能や事故に対する安全性能の向上、また、社会経済等の変化に応じた新たな機能（ユニバーサルデザインの導入等）の付加等を検討します。</t>
  </si>
  <si>
    <t>総合管理計画を改訂していないため</t>
  </si>
  <si>
    <t>施設のハード面（建物性能）、ソフト面（利用･管理状況）について評価項目を設定し、各項目における診断を行い、その結果を施設の統廃合及び供用廃止の判断材料として活用する。</t>
  </si>
  <si>
    <t>人口規模に見合わない施設や利用度の低い施設などは、更新時を迎える前であっても廃止や複合化などによる規模縮小を行っていくことを前提とし、更新費用を現状と同程度の規模に抑えるため、延床面積を35年間で45％縮減することをこの計画の目標とする。</t>
  </si>
  <si>
    <t>固定資産台帳のデータを活用して、施設の現状分析等を行っていく。</t>
  </si>
  <si>
    <t>自治体経営における重要な資源として最大限有効に活用するとともに、効率的かつ効果的な維持管理・更新を推進する。</t>
  </si>
  <si>
    <t>周辺自治体で施設を共同所有することや、自治体ごとに公共サービス提供の役割分担を行うことで負担の縮減を図るため、施設の特性に適した有効な連携方法を検討します。</t>
  </si>
  <si>
    <t>業務サイクルを構築し、計画を着実に進めていくとともに、計画期間中であっても必要に応じて計画の見直しを行うことで、公共施設等のマネジメントを全庁的に定着させる。</t>
  </si>
  <si>
    <t>計画の見直しについては、総合計画の見直し時期、施設類型ごとの個別計画策定や更新時期、その他社会経済情勢の変化に合わせて適宜行う。</t>
  </si>
  <si>
    <t>施設類型ごとの具体的な管理の方向性については、今後、個別計画を策定する中で検討するのだが、建物の基本的な考え方としては、「建物の種別による再編」と「建物のサービス提供範囲別の再編」である。</t>
  </si>
  <si>
    <t>【Ｈ19～21、24年度、R4、6年度】
小、中学校、幼稚園の統廃合
【R6年度】
教育委員会、教育研究所、教育資料室等の既存教育施設の集約</t>
    <rPh sb="39" eb="41">
      <t>ネンド</t>
    </rPh>
    <rPh sb="43" eb="45">
      <t>キョウイク</t>
    </rPh>
    <rPh sb="45" eb="48">
      <t>イインカイ</t>
    </rPh>
    <rPh sb="49" eb="51">
      <t>キョウイク</t>
    </rPh>
    <rPh sb="51" eb="53">
      <t>ケンキュウ</t>
    </rPh>
    <rPh sb="53" eb="54">
      <t>ジョ</t>
    </rPh>
    <rPh sb="55" eb="57">
      <t>キョウイク</t>
    </rPh>
    <rPh sb="57" eb="59">
      <t>シリョウ</t>
    </rPh>
    <rPh sb="59" eb="60">
      <t>シツ</t>
    </rPh>
    <rPh sb="60" eb="61">
      <t>トウ</t>
    </rPh>
    <rPh sb="62" eb="64">
      <t>キソン</t>
    </rPh>
    <rPh sb="64" eb="66">
      <t>キョウイク</t>
    </rPh>
    <rPh sb="66" eb="68">
      <t>シセツ</t>
    </rPh>
    <rPh sb="69" eb="71">
      <t>シュウヤク</t>
    </rPh>
    <phoneticPr fontId="1"/>
  </si>
  <si>
    <t>・総人口はR2をピークに緩やかな減少傾向となる。
・計画期間の始期のH27と終期のR27ではほぼ同規模の人口と推計。</t>
  </si>
  <si>
    <t>令和２年</t>
    <rPh sb="0" eb="2">
      <t>レイワ</t>
    </rPh>
    <rPh sb="3" eb="4">
      <t>ネン</t>
    </rPh>
    <phoneticPr fontId="5"/>
  </si>
  <si>
    <t>公共施設       73万㎡
道路　　　　   　2,243km、1,222万㎡
橋梁　　　　   　7.7km、 6.5万㎡
上水道　　 　 　1,392km
公共下水道　  506km
農業集落排水 101km</t>
  </si>
  <si>
    <t>・少子高齢化に伴う扶助費などの義務的経費の増大が見込まれるなか、社会ニーズの変化や適正な施設規模を十分見極める必要があります。
・地域拠点のポテンシャルを維持しつつ、各地域に必要な機能の見直しを行い、施設関連経費の縮減を基本としながら総量の適正化を図る必要があります。
・未利用施設などが生じた場合、これら施設の転用利用を積極的に行うとともに、余剰となった施設の廃止及び除却を進める必要があります。
・各施設の更新時には、他の施設との統合や複合化を進める必要があります。
・大規模改修の際には、安全確保を優先しつつ、改修費の縮減を検討する必要があります。
・市全体の公共施設等の最適化を実効性のあるものとするため、各施設の更新や統廃合・複合化などの実行計画を立案するとともに、全庁的な取り組み体制を構築し、計画的な維持更新を進めていく必要があります。</t>
  </si>
  <si>
    <t>計画期間の総額で3,616.4億円（公共施設2,333.6億円、インフラ1,282.8億円)、年平均で120.5億円（公共施設77.8億、インフラ42.7億）</t>
    <rPh sb="0" eb="2">
      <t>ケイカク</t>
    </rPh>
    <rPh sb="2" eb="4">
      <t>キカン</t>
    </rPh>
    <rPh sb="5" eb="7">
      <t>ソウガク</t>
    </rPh>
    <rPh sb="15" eb="17">
      <t>オクエン</t>
    </rPh>
    <rPh sb="18" eb="20">
      <t>コウキョウ</t>
    </rPh>
    <rPh sb="20" eb="22">
      <t>シセツ</t>
    </rPh>
    <rPh sb="29" eb="31">
      <t>オクエン</t>
    </rPh>
    <rPh sb="43" eb="45">
      <t>オクエン</t>
    </rPh>
    <rPh sb="47" eb="50">
      <t>ネンヘイキン</t>
    </rPh>
    <rPh sb="56" eb="58">
      <t>オクエン</t>
    </rPh>
    <rPh sb="59" eb="61">
      <t>コウキョウ</t>
    </rPh>
    <rPh sb="61" eb="63">
      <t>シセツ</t>
    </rPh>
    <rPh sb="67" eb="68">
      <t>オク</t>
    </rPh>
    <rPh sb="77" eb="78">
      <t>オク</t>
    </rPh>
    <phoneticPr fontId="5"/>
  </si>
  <si>
    <t>計画期間の総額で2,600.5億円（公共施設1,370.2億円、インフラ1,230.3億円）、年平均で86.7億円（公共施設45.7億、インフラ41億）</t>
    <rPh sb="0" eb="2">
      <t>ケイカク</t>
    </rPh>
    <rPh sb="2" eb="4">
      <t>キカン</t>
    </rPh>
    <rPh sb="5" eb="7">
      <t>ソウガク</t>
    </rPh>
    <rPh sb="15" eb="17">
      <t>オクエン</t>
    </rPh>
    <rPh sb="18" eb="20">
      <t>コウキョウ</t>
    </rPh>
    <rPh sb="20" eb="22">
      <t>シセツ</t>
    </rPh>
    <rPh sb="29" eb="31">
      <t>オクエン</t>
    </rPh>
    <rPh sb="43" eb="45">
      <t>オクエン</t>
    </rPh>
    <rPh sb="47" eb="50">
      <t>ネンヘイキン</t>
    </rPh>
    <rPh sb="55" eb="57">
      <t>オクエン</t>
    </rPh>
    <rPh sb="58" eb="60">
      <t>コウキョウ</t>
    </rPh>
    <rPh sb="60" eb="62">
      <t>シセツ</t>
    </rPh>
    <rPh sb="66" eb="67">
      <t>オク</t>
    </rPh>
    <rPh sb="74" eb="75">
      <t>オク</t>
    </rPh>
    <phoneticPr fontId="5"/>
  </si>
  <si>
    <t>計画期間の総額で1,015.9億円（公共施設963.4億円、インフラ52.5億円）、年平均で33.8億円の費用減少（公共施設32.1億、インフラ1.7億）</t>
    <rPh sb="5" eb="7">
      <t>ソウガク</t>
    </rPh>
    <rPh sb="15" eb="17">
      <t>オクエン</t>
    </rPh>
    <rPh sb="18" eb="20">
      <t>コウキョウ</t>
    </rPh>
    <rPh sb="20" eb="22">
      <t>シセツ</t>
    </rPh>
    <rPh sb="27" eb="29">
      <t>オクエン</t>
    </rPh>
    <rPh sb="38" eb="40">
      <t>オクエン</t>
    </rPh>
    <rPh sb="42" eb="45">
      <t>ネンヘイキン</t>
    </rPh>
    <phoneticPr fontId="1"/>
  </si>
  <si>
    <t>将来にわたり行政サービスが持続可能となる公共施設等のマネジメントを確実に実行していくため、行財政改革・政策立案・財産管理の各所管部署と公共施設等の各所管部署が連携するとともに、全庁的な推進体制の構築を図る。</t>
  </si>
  <si>
    <t>ＰＰＰ／ＰＦＩの導入や民間事業者、地域住民との連携などの民間活力の活用を視野に入れ
ながら、効率的な施設運営や行政サービスの維持及び向上を図ります。</t>
  </si>
  <si>
    <t>　今後も利用が見込まれる施設については、法定点検のほか、任意の調査及び必要な点検・診断を実施します。また、利用者の目線でみた施設の劣化、損傷の情報がくみ上げられ、早期の修繕に生かせる仕組みの構築を目指します。
　調査及び点検の結果は、本計画の見直しなどに反映できるよう、データを集約、蓄積、一元管理できる仕組みの構築を検討します。
　インフラ資産については、既存の長寿命化計画や国の技術基準などに準拠して、適正に調査及び点検・診断を実施します。</t>
  </si>
  <si>
    <t>　維持管理、修繕・更新などを実施するにあたっては、不具合が発生してから修繕を行う事後保全から、不具合を未然に防止するために計画を立てて保全を行う予防保全への転換を進めます。予防保全では、推奨された周期で更新及び修繕を行う「時間計画保全」ではなく、劣化状態に着目して早急な対応が必要な部分から更新及び修繕を行う「状態監視保全」への取り組みを検討します。</t>
  </si>
  <si>
    <t>　施設利用者の安全確保を最優先として各種対策に取り組みます。
　点検・診断などの結果から対応が必要と認められる施設については、早期に修繕、改修など
の対策を講じます。
　また災害時の安全性確保の観点から、インフラ資産の点検・診断を進め予防保全に努めます。
　さらに、洪水浸水想定区域内に施設を計画する際には、防災拠点としての行政機能の確保を図るため、浸水対策を考慮した施設や装備の配置となるように検討します。</t>
  </si>
  <si>
    <t>　災害時のライフラインの確保及び避難場所としての機能確保を最優先として、各施設の耐震化に取り組みます。耐震改修の実施の際には、ライフサイクルコストを考慮した経済的有益性の検討を行い、長寿命化につながる改修を併せて実施します。</t>
  </si>
  <si>
    <t xml:space="preserve">　的確な点検・診断の実施により予防保全を推進し、公共施設等の安全確保を図るとともに長寿命化に取り組みます。特に公共施設（建物）については、耐震化も含め、安全確保を優先しながらも、法定耐用年数を上回る期間の利用が可能になるよう、ユニバーサルデザインの導入を含め、必要な方策を推進します。
　また、長期的視点からライフサイクルコストの縮減を検討することとし、特に大規模改修の際には、長寿命化に必要な構造や機能設備を備えた改修を実施し、ライフサイクルコストの縮減を図ります。 </t>
  </si>
  <si>
    <t>　施設の大規模改修にあたっては、「ユニバーサルデザイン２０２０行動計画」に基づき、バリアフリー推進、ユニバーサルデザインの導入について検討します。</t>
  </si>
  <si>
    <t>　公共施設等の更新にあたっては、機能集約の観点から多目的な施設内容や民間施設の利用などを視野に入れた統廃合・複合化を検討します。また、利用者の動向や市民ニーズ、周辺の類似施設の状況などを踏まえ、総量の適正化を図ります。</t>
  </si>
  <si>
    <t>　用途廃止や統合などにより余剰となる施設及び土地などが生じる際は、転用や民間などへの売却の可能性を検討します。インフラ資産については、施設の長寿命化と耐震補強を基本とし、社会・経済情勢や市民ニーズを踏まえ、必要に応じた適正な供給を図ります。</t>
  </si>
  <si>
    <t>民間活力の活用、効果的な資産活用、広域連携等により、効率的な管理や有効活用をすることで、財政負担の軽減や平準化を図ります。</t>
    <rPh sb="0" eb="2">
      <t>ミンカン</t>
    </rPh>
    <rPh sb="2" eb="4">
      <t>カツリョク</t>
    </rPh>
    <rPh sb="5" eb="7">
      <t>カツヨウ</t>
    </rPh>
    <rPh sb="8" eb="11">
      <t>コウカテキ</t>
    </rPh>
    <rPh sb="12" eb="14">
      <t>シサン</t>
    </rPh>
    <rPh sb="14" eb="16">
      <t>カツヨウ</t>
    </rPh>
    <rPh sb="17" eb="19">
      <t>コウイキ</t>
    </rPh>
    <rPh sb="19" eb="21">
      <t>レンケイ</t>
    </rPh>
    <rPh sb="21" eb="22">
      <t>トウ</t>
    </rPh>
    <rPh sb="26" eb="29">
      <t>コウリツテキ</t>
    </rPh>
    <rPh sb="30" eb="32">
      <t>カンリ</t>
    </rPh>
    <rPh sb="33" eb="35">
      <t>ユウコウ</t>
    </rPh>
    <rPh sb="35" eb="37">
      <t>カツヨウ</t>
    </rPh>
    <rPh sb="44" eb="46">
      <t>ザイセイ</t>
    </rPh>
    <rPh sb="46" eb="48">
      <t>フタン</t>
    </rPh>
    <rPh sb="49" eb="51">
      <t>ケイゲン</t>
    </rPh>
    <rPh sb="52" eb="55">
      <t>ヘイジュンカ</t>
    </rPh>
    <rPh sb="56" eb="57">
      <t>ハカ</t>
    </rPh>
    <phoneticPr fontId="5"/>
  </si>
  <si>
    <t>　PLAN（公共施設等総合管理計画の策定・見直し）、DO（計画に基づいた公共施設マネジメントを庁内横断的に実施）、CHECK（施設データの把握・分析による検証）、ACTION（検証に基づいた計画改善策の設定）を一連の流れとして、PDCAサイクルを構築することにより、フォローアップを実施しながら適切な進行管理を行う。</t>
  </si>
  <si>
    <t>10年</t>
  </si>
  <si>
    <t>　総量の適正化、長寿命化の推進、効率的な管理・有効活用を基本に各施設類型ごとに基本的な方針としている。</t>
  </si>
  <si>
    <t>・廃校となった小学校を用途転用（H30.9）。
・老朽化した学校給食調理場３施設を廃止し、１施設に統合（R1.8）。
・福祉作業所のうち2施設を1施設に集約化（R5に別作業所を大規模改修して機能集約、R6に老朽化した作業所を解体）。
・その他、各公共施設について、個別施設計画に基づいた長寿命化、除却事業等を公共施設等総合管理推進事業債等を活用して毎年度実施。</t>
    <rPh sb="60" eb="62">
      <t>フクシ</t>
    </rPh>
    <rPh sb="62" eb="64">
      <t>サギョウ</t>
    </rPh>
    <rPh sb="64" eb="65">
      <t>ショ</t>
    </rPh>
    <rPh sb="69" eb="71">
      <t>シセツ</t>
    </rPh>
    <rPh sb="73" eb="75">
      <t>シセツ</t>
    </rPh>
    <rPh sb="76" eb="79">
      <t>シュウヤクカ</t>
    </rPh>
    <rPh sb="83" eb="84">
      <t>ベツ</t>
    </rPh>
    <rPh sb="84" eb="86">
      <t>サギョウ</t>
    </rPh>
    <rPh sb="86" eb="87">
      <t>ショ</t>
    </rPh>
    <rPh sb="88" eb="91">
      <t>ダイキボ</t>
    </rPh>
    <rPh sb="91" eb="93">
      <t>カイシュウ</t>
    </rPh>
    <rPh sb="95" eb="97">
      <t>キノウ</t>
    </rPh>
    <rPh sb="97" eb="99">
      <t>シュウヤク</t>
    </rPh>
    <rPh sb="103" eb="106">
      <t>ロウキュウカ</t>
    </rPh>
    <rPh sb="108" eb="110">
      <t>サギョウ</t>
    </rPh>
    <rPh sb="110" eb="111">
      <t>ショ</t>
    </rPh>
    <rPh sb="112" eb="114">
      <t>カイタイ</t>
    </rPh>
    <rPh sb="120" eb="121">
      <t>タ</t>
    </rPh>
    <rPh sb="122" eb="123">
      <t>カク</t>
    </rPh>
    <rPh sb="123" eb="125">
      <t>コウキョウ</t>
    </rPh>
    <rPh sb="125" eb="127">
      <t>シセツ</t>
    </rPh>
    <rPh sb="132" eb="134">
      <t>コベツ</t>
    </rPh>
    <rPh sb="134" eb="136">
      <t>シセツ</t>
    </rPh>
    <rPh sb="136" eb="138">
      <t>ケイカク</t>
    </rPh>
    <rPh sb="139" eb="140">
      <t>モト</t>
    </rPh>
    <rPh sb="143" eb="147">
      <t>チョウジュミョウカ</t>
    </rPh>
    <rPh sb="148" eb="150">
      <t>ジョキャク</t>
    </rPh>
    <rPh sb="150" eb="152">
      <t>ジギョウ</t>
    </rPh>
    <rPh sb="152" eb="153">
      <t>ナド</t>
    </rPh>
    <rPh sb="168" eb="169">
      <t>ナド</t>
    </rPh>
    <rPh sb="170" eb="172">
      <t>カツヨウ</t>
    </rPh>
    <rPh sb="174" eb="177">
      <t>マイネンド</t>
    </rPh>
    <rPh sb="177" eb="179">
      <t>ジッシ</t>
    </rPh>
    <phoneticPr fontId="1"/>
  </si>
  <si>
    <t>・総人口は今後20年間で約7.7%減少
・老年人口は増加し、20年後には約33%に達する見通し</t>
  </si>
  <si>
    <t>【公共施設】
863,255㎡
【インフラ】
道路：2,559,907ｍ
自転車歩行者道：22,229ｍ
橋梁：5,652m
林道：313m
下水道：786,614m</t>
  </si>
  <si>
    <t>（１）公共施設の老朽化
竣工後30年を経過した建築物が約半数に達し、今後は大規模な改修や建替えが必要になるほか、改修更新時期が集中することにより、費用が突出する時期がある。
（２）人口減少・少子高齢化
緩やかな人口が減少していくものの、当面は20万人規模を維持する見込みであるため、早急に施設総量を縮減する必要性に迫られてはいないが、少子高齢化による人口構造の変化を踏まえ、最適配置を検討する必要がある。
（３）財政状況
安定した財政運営が行われているが、将来的には、施設の更新需要の高まりにより、充当可能な財源を上回ることが見込まれている。限られた財源の中で、効率的な維持管理・運営に向けた取組みを検討していく必要がある。</t>
  </si>
  <si>
    <t>【公共施設】
総額3,625.9億円　年平均90.6億円
【インフラ】
道路：総額1,670.2億円　年平均41.8億円
橋りょう：総額128.7億円　年平均：3.2億円
下水道：総額1,161.5億円　年平均29億円</t>
  </si>
  <si>
    <t>【公共施設】
総額3,154.7億円　年平均78.9億円
【インフラ】
道路：総額269.6億円　年平均6.7億円
橋りょう：総額96.4億円　年平均：2.4億円
下水道：総額712.5億円　年平均17.8億円</t>
  </si>
  <si>
    <t>【公共施設】
243億円
【インフラ】
347億円</t>
  </si>
  <si>
    <t>行革推進課、財政課、管財課、建築住宅課の主要部局による横断的な組織により、継続的な連携により取組みの推進を図る。また、副部長級職員により構成されるマネジメント推進委員会を組織し、全庁的・総合的な判断が必要な場合は、協議を行う。</t>
  </si>
  <si>
    <t>公共施設等の建設、維持管理、運営等に関し、官民が連携して行い、行政の効率化等を図るため、「太田市PPP/PFI手法導入優先的検討方針」を策定し、多角的な視点で活用を検討する。</t>
  </si>
  <si>
    <t>法定点検により法令遵守を徹底するとともに、職員による定期点検を実施し、劣化状況の迅速な把握、不具合箇所等の早期発見に努める。点検等によって得られた劣化状況、故障等の履歴は、記録として残し、改修・更新等に関する検討の基礎資料として活用する。</t>
  </si>
  <si>
    <t>予防保全の観点から、法定点検や職員による定期的な点検の結果を踏まえ、不具合や劣化の早期段階にて、修繕を実施し、機能の維持、回復に努めるとともに、点検結果や修繕履歴等を活用することにより、改修等の範囲や優先順位を設定し、計画的な維持管理・修繕を実施する。
また、大規模な改修、更新等を行う際は、施設の利用状況等を踏まえ、長期的な視点をもって実施を判断する。</t>
  </si>
  <si>
    <t>定期点検や災害等による臨時点検実施時に、高い危険性が認められた公共施設等については、早急に利用を停止し、安全性が確保できない場合は、廃止も検討する。</t>
  </si>
  <si>
    <t>従来の建替えを中心とした事後保全型の施設管理から、定期的な点検・診断等によって得られる劣化状況等に基づく計画的な修繕・改修による予防保全型の施設管理に転換し、公共施設等の長寿命化に取り組む。</t>
  </si>
  <si>
    <t>年齢、性別、文化、身体の状況の違いなどに関わらず、利用する全ての人にやさしく、誰もが使いやすい施設を目指し、公共施設等の改修・更新を行う際には、ユニバーサルデザインの考え方を積極的に導入する。</t>
  </si>
  <si>
    <t>「群馬県地球温暖化対策指針」や「太田市地球温暖化対策実行計画（事務事業編）」を踏まえ、施設の改修・更新等の際には、創エネ・蓄エネ設備を積極的に取り入れ、ＺＥＢ（ゼロ・エネルギー・ビル）化を推進する。</t>
  </si>
  <si>
    <t>公共施設の存廃を含めた今後のあり方については、上位計画である総合計画や都市計画マスタープランなど、市全体の長期的なまちづくりに関係する各種計画との整合性を図りつつ、建物やサービスの状況等を客観的な視点で評価し、市民にとって最適な施設のあり方について、継続的に見直しを図る。
また、市民への影響が大きい事案については、市民や議会への情報提供と意見公募等を実施するなど、市民の声をできる限り反映させる。</t>
  </si>
  <si>
    <t>計画期間内で公共建築物の総床面積8.4％縮減</t>
  </si>
  <si>
    <t>地方公開制度の見直しに伴い、固定資産台帳が整備されたことを踏まえ、公共施設全般に関する情報を一元的に管理する仕組みを検討し、情報の共有化を図る。また、施設所管課においては、これらの情報を活用して施設の評価を行い、個別施設計画の策定、見直しを図るなど、計画の推進に取り組む。</t>
  </si>
  <si>
    <t>公共施設等の用途廃止に伴い、当面利用する見込みの無い資産（土地・建物等）については、全庁的に利活用方針を検討したうえで、利活用が見込めないものについては、貸付や売却など最も効率的な方法により、財源の確保を図る。</t>
  </si>
  <si>
    <t>ごみ処理施設について、近隣自治体と構成する一部事務組合において、施設整備、管理運営を行うなど、広域連携による効率的な施設運営を推進している。また、斎場についても、当該組合において、広域連携を図る予定である。
その他施設についても、国や県、近隣自治体の公共施設等の配置状況等を把握し、必要に応じて広域的な連携について検討する。</t>
  </si>
  <si>
    <t>本市は平成11年3月にISO9001の認証取得を行い、継続的な改善を行う「太田市マネジメントシステム」として、市民満足度の向上を図っている。本計画についても太田市マネジメントシステムにおける方針管理の一つとして組込み、継続的な改善活動を行う。</t>
  </si>
  <si>
    <t>【学校施設】
長寿命化計画を策定し、適正管理に努めるとともに、小中連携の推進、小中一貫校の開設に係る検討を進める。
【公営住宅】
公営住宅長寿命化計画に基づき計画的に住宅改修、建替え、用途廃止を実施する。
【その他施設】
施設の運営状況を調査し、「公共施設の現状」として毎年度公表するとともに、継続して見直しを実施する。</t>
  </si>
  <si>
    <t>【平成29年度】
・市内幼稚園1園及び保育園1園を民営化
【令和元年度】
・老朽化した林間学校を廃止
【令和2年度】
・小学校2校、中学校1校を統合し、義務教育学校を設立。旧小学校校舎は民間への貸付を実施
・建替えを機に体育館2館を１館に集約
【令和3年度】
・幼稚園2園を民営化
・歴史民俗資料館、スーパーエコハウスを廃止し、建物は除却。
・用途廃止した地域包括支援センターを学校教育センターとして転用
【令和5年度】
・地域活動支援センター2施設を民営化
・農村環境改善センターを民間に移譲
【令和6年度】
・地域活動支援センター2施設を民営化</t>
    <rPh sb="204" eb="206">
      <t>レイワ</t>
    </rPh>
    <rPh sb="207" eb="209">
      <t>ネンド</t>
    </rPh>
    <rPh sb="212" eb="218">
      <t>チイキカツドウシエン</t>
    </rPh>
    <rPh sb="223" eb="225">
      <t>シセツ</t>
    </rPh>
    <rPh sb="226" eb="229">
      <t>ミンエイカ</t>
    </rPh>
    <rPh sb="231" eb="237">
      <t>ノウソンカンキョウカイゼン</t>
    </rPh>
    <rPh sb="242" eb="244">
      <t>ミンカン</t>
    </rPh>
    <rPh sb="245" eb="247">
      <t>イジョウ</t>
    </rPh>
    <rPh sb="249" eb="251">
      <t>レイワ</t>
    </rPh>
    <rPh sb="252" eb="254">
      <t>ネンド</t>
    </rPh>
    <rPh sb="257" eb="263">
      <t>チイキカツドウシエン</t>
    </rPh>
    <rPh sb="268" eb="270">
      <t>シセツ</t>
    </rPh>
    <rPh sb="271" eb="274">
      <t>ミンエイカ</t>
    </rPh>
    <phoneticPr fontId="1"/>
  </si>
  <si>
    <t>平成27年時点で50,679人だった人口は、40年後の2055年には55％減少し、22,948人となり2.2人に1人が高齢者になると推計。</t>
    <rPh sb="24" eb="26">
      <t>ネンゴ</t>
    </rPh>
    <phoneticPr fontId="1"/>
  </si>
  <si>
    <t>【公共施設】R3：278,642㎡
【道路】R3：延長1,515,481ｍ
【橋りょう】R3：305橋
【上下水道】R3：上水道管路延長599,966ｍ、
　　　　　　　　　　下水道管路延長272,357ｍ</t>
  </si>
  <si>
    <t>公共施設の一人当たり面積が他団体と比べて大きく、今後10年で建築後30年となる建物が9割に上り、更新のための財源不足が懸念される。
また、人口減少や年代構成の変化により公共施設へのニーズも変わってくることが推測される。</t>
  </si>
  <si>
    <t>公共施設を耐用年数経過時に単純更新した場合の更新費用は、244億円、1年当たり24.4億円の経費が必要となる。</t>
  </si>
  <si>
    <t>長寿命化対策を反映した場合の更新費用は、197億円、1年当たり19.7 億円のとなり、効果額は、10年間で47億円、1年当たり4.7億円と推計できる。</t>
  </si>
  <si>
    <t>効果額は、10年間で47 億円、1 年当たり4.7億円と推計。</t>
  </si>
  <si>
    <t>全庁横断的な検討・判断を実施するため、市長を議長とした沼田市ＦＭ推進会議を設置し、施設を効率的に維持管理するための公共施設マネジメントの推進体制を整備。</t>
  </si>
  <si>
    <t>PPP・PFI事業などにより、新たな財源の確保を検討する。</t>
  </si>
  <si>
    <t>法定点検と自主点検を組み合わせて実施することにより、施設の状態を把握し、点検結果を記録。点検の結果を基に、安全性、耐久性、不具合性、適法性、社会性、環境負荷性等を診断し、計画的な保全に活用。</t>
  </si>
  <si>
    <t>点検・診断の結果に基づき、必要な対策を適切な時期に効率的・効果的に実施し、機能の維持を図る。「事後保全」から「予防保全」への転換を図るため、メンテナンスサイクルを構築（点検･診断→対策の実施→情報の記録→次期点検･診断）し、継続的に取り組みを進める。施設の更新にあたっては、人口の動向や市民ニーズ、周辺施設の立地状況及び類似施設の状況等を踏まえ、適切な規模を検討するとともに、機能の複合化等を検討し、効率的な施設配置を目指す。また、ESCO事業など民間との連携も視野に入れ、取り組みを進める。</t>
  </si>
  <si>
    <t>建築後30年程度経過している施設については、必要に応じて劣化度調査を実施し、危険性が認められた施設については、更新、改修、解体等を検討し安全性の確保を図る。また、供用廃止となっている公共施設や、今後、利用する見込みのない施設については、周辺への環境を考慮し、解体、除却等を検討し、安全性の確保を図る。</t>
  </si>
  <si>
    <t>耐震化未実施の施設のうち、耐震化が必要で今後も継続して保有する施設については、施設の老朽度、需要を考慮し段階的に耐震化を実施。</t>
  </si>
  <si>
    <t>ライフサイクルコストの縮減を見込むことができる施設を対象とする。該当する施設は、改修を計画的に実施することにより、劣化の進行を遅らせ、施設の機能低下を長期間にわたって抑えていくことで、維持管理費用の抑制と平準化を目指す。</t>
  </si>
  <si>
    <t>公共施設等の更新・改修に当たっては、「ユニバーサル２０２０行動計画」（平成29年２
月20日関係閣僚会議決定）におけるユニバーサルデザインの街づくりの考え方を踏まえ、
誰もが利用しやすい施設となることを目標に、ユニバーサルデザイン化を推進。</t>
  </si>
  <si>
    <t>今後、改定予定</t>
  </si>
  <si>
    <t>人口動向、市民ニーズや財政状況を踏まえながら統合や廃止等施設の再編を検討する。検討にあたっては、必要に応じ、施設のハード面（建物性能）、ソフト面（利用･管理状況）について評価項目を設定し、各項目における診断結果をもとに検討を行い、「アクションプラン」を策定し取り組みを進める。</t>
  </si>
  <si>
    <t>【公共施設】
総床面積40％縮減
【インフラ】
ライフサイクルコスト縮減
利用状況・需要の変化に応じ最適化</t>
  </si>
  <si>
    <t>整備が進む固定資産台帳の活用を検討。</t>
  </si>
  <si>
    <t>周辺への環境を考慮し、解体、除却等を検討し安全性の確保を図る。</t>
  </si>
  <si>
    <t>施設を周辺自治体で共同所有もしくは役割分担を行うことで負担を軽減する。</t>
  </si>
  <si>
    <t>計画期間中であっても必要に応じ目標や方針の見直しを行う。</t>
  </si>
  <si>
    <t>今後本計画に基づき、施設ごとの個別計画を策定し、総合的かつ計画的な管理に取り組んでいく。</t>
  </si>
  <si>
    <t>【平成30年度】
沼田市立図書館ＥＳＣＯ事業
【令和元年度～】
沼田市役所跡地活用事業</t>
  </si>
  <si>
    <t>2005年（平成17年）の79,454人をピークに減少しており、2030年（令和12年）には7万人を下回り、2055年（令和37年）には5万人を下回ると推計されている。</t>
  </si>
  <si>
    <t>【建物系施設】
・市民文化系施設　　　　　　　　　　　　　9,804.76㎡
・社会教育系施設　　　　　　　　　　　　19,989.18㎡
・スポーツ・レクリエーション系施設　　15,642.21㎡
・産業系施設　　　　　　　　　　　　　　　　1,863.34㎡
・学校教育系施設　　　　　　　　　　　 101,432.62㎡
・子育て支援施設　　　　　　　　　　　　 16,620.84㎡
・保健・福祉施設　　　　　　　　　　　　　　8,560.10㎡
・行政系施設　　　　　　　　　　　　　　　 13,177.74㎡
・市営住宅　　　　　　　　　　　　　　　　　54,712.00㎡
・公園　　　　　　　　　　　　　　　　　　　　 1,247.20㎡
・供給処理施設　　　　　　　　　　　　　　   390.98㎡
・医療施設　　　　　　　　　　　　　　　　　　 220.00㎡
・その他施設　　　　　　　　　　　　　　　 10,793.43㎡
【インフラ施設】
一般道路　　　　　　　　4,254,012㎡
自転車歩行者道路　　　　10,944㎡
橋梁　　　　　　　　　　　364橋（15,740㎡）
準用河川　　　　　　　　4河川（8,078ｍ）
排水路（幹線排水路） 60路線（54,749ｍ）
下水道関連施設　　　 11施設</t>
  </si>
  <si>
    <t>本市の財政状況から判断すると、全ての公共施設等をこれまでと同様に維持することは困難な状況と思われる。また、人口減少、高齢化、児童生徒数の減少により、建物系施設の余剰スペースの増加や変化する市民ニーズへの対応などが大きな課題となる。
このようなことから、建物系施設においては、複合化や集約化・余剰スペースの活用などによる施設整備と再配置に積極的に取り組み、公共施設等マネジメントを推進する。
一方、インフラ施設は、市民生活の基盤となるものであり、整理・統合は難しいため、予防保全の観点から計画的な点検・整備を実施し、長寿命化と費用負担の平準化を図る。</t>
  </si>
  <si>
    <t>【公共施設】
今後30年間で総額1,038億円，年平均34.6億円。
【インフラ】
今後30年間で総額448.8億円，年平均15.0億円。</t>
  </si>
  <si>
    <t>【公共施設】
今後30年間で総額574.4億円，年平均19.1億円。
【インフラ】
今後30年間で総額425.4億円，年平均14.2億円。</t>
  </si>
  <si>
    <t>【公共施設】
今後30年間で総額463.6億円，年平均15.5億円削減。
【インフラ】
今後30年間で総額23.4億円，年平均0.8億円削減。</t>
  </si>
  <si>
    <t>館林市公共施設等マネジメント推進庁内委員会を中心に、本計画の進行管理や個別施設計画の策定及び実施状況を共有することで、全庁的な公共施設等マネジメントを推進。</t>
  </si>
  <si>
    <t>公共施設の運営等において、民間事業者の資金、経営能力及び技術的能力を活用することにより、市民へのサービス向上と効率的な行財政運営の実現が期待できる事業について、積極的にＰＰＰ/ＰＦＩ導入を検討。</t>
  </si>
  <si>
    <t>施設を安全で良好な状態に維持するため、法令で定められている法定点検のほか、施設管理者が日常的・自主的に点検を行い、不具合が生じている部分の把握に務める。</t>
  </si>
  <si>
    <t>全体個別施設計画で定めた方向性に基づく実行計画を活用し、建物躯体に影響を及ぼす保全対象部位等の計画的な改修に努める。</t>
  </si>
  <si>
    <t>利用者の安全・安心や災害対応、環境配慮、バリフリーなど、公共施設等への社会的要請に応え、必要な機能・性能を確保するため、計画的に点検、改修又は更新します。</t>
  </si>
  <si>
    <t>公共施設等の耐震化については、平常時のみでなく災害時の機能確保の視点も含めて検討する。ただし、利用が低迷している施設や高コストの施設については、廃止や機能移転を検討する。</t>
  </si>
  <si>
    <t>計画的に点検及び修繕を行うことにより、大規模な修繕や改修を未然に防止する予防保全を推進し、施設の長寿命化を図り、ライフサイクルコストの縮減を目指す。</t>
  </si>
  <si>
    <t>「ユニバーサルデザイン2020行動計画」におけるユニバーサルデザインの街づくりの考え方を踏まえ、主に改修等の機械を捉えて、既存施設のバリアフリー化やユニバーサルデザインへの適合を検討する。</t>
  </si>
  <si>
    <t>次回改訂時に記載要検討。</t>
  </si>
  <si>
    <t>施設の業務内容・運営コスト等を検証し、求められるニーズに対して施設をより有効に活用するために、用途変更、他施設との複合化、廃止、除却を含めて再配置に取り組み、施設の保有量を縮減するとともに施設の質の充実に努める。</t>
  </si>
  <si>
    <t>建物系施設の延べ床面積を今後30年間で20％縮減</t>
  </si>
  <si>
    <t>未活用となっている市有地の売払いを積極的に行い、公共施設建設基金への積み立て、将来の公共施設等の老朽化に対応する。</t>
  </si>
  <si>
    <t>国、県などの施設や民間施設について、配置状況などを把握し、必要に応じて連携を図るなど、適切に再配置の検討を行う。</t>
  </si>
  <si>
    <t>人口動態や社会情勢、市民ニーズの変化を把握するとともに、個別施設計画に基づいた各施設の取組状況等を踏まえ、計画の検証・見直しを行う。</t>
  </si>
  <si>
    <t>施設類型別に施設の「現状と課題」及び「基本方針」を示す。インフラ施設については、全体方針と維持管理に関する施設別の「基本方針」を示す。</t>
  </si>
  <si>
    <t xml:space="preserve">(平成27、28年度）
文化会館大ホール棟耐震改修工事
（平成30年度）
ＰＦＩ方式による学校給食センター整備
（平成31年度）
三野谷公民館建替え
（令和２年度）　
こども園化についての方向性を決定（公立幼稚園・保育園　就学前の教育・保育の在り方に関する方針）
（令和2、3年度）
市庁舎耐震改修工事
（令和４年度）
令和５年度開園のこども園に伴い公立幼稚園の改修工事
（令和５年度）
長良保育園除却
（令和６年度）
南幼稚園除却
南こども園新築工事
</t>
    <rPh sb="203" eb="205">
      <t>レイワ</t>
    </rPh>
    <rPh sb="206" eb="208">
      <t>ネンド</t>
    </rPh>
    <rPh sb="210" eb="211">
      <t>ミナミ</t>
    </rPh>
    <rPh sb="211" eb="214">
      <t>ヨウチエン</t>
    </rPh>
    <rPh sb="214" eb="216">
      <t>ジョキャク</t>
    </rPh>
    <rPh sb="217" eb="218">
      <t>ミナミ</t>
    </rPh>
    <rPh sb="221" eb="222">
      <t>エン</t>
    </rPh>
    <rPh sb="222" eb="224">
      <t>シンチク</t>
    </rPh>
    <rPh sb="224" eb="226">
      <t>コウジ</t>
    </rPh>
    <phoneticPr fontId="1"/>
  </si>
  <si>
    <t>平成27年</t>
    <rPh sb="0" eb="2">
      <t>ヘイセイ</t>
    </rPh>
    <rPh sb="4" eb="5">
      <t>ネン</t>
    </rPh>
    <phoneticPr fontId="18"/>
  </si>
  <si>
    <t>有</t>
    <rPh sb="0" eb="1">
      <t>ア</t>
    </rPh>
    <phoneticPr fontId="18"/>
  </si>
  <si>
    <t>総人口はH27からR27まで30年間で15%以上減少
高齢化率がH27の31.2%からR27の37.5%まで上昇
生産年齢人口はH27の57.8%からR27には48.4%まで減少し、50%を下回る</t>
  </si>
  <si>
    <t>令和４年</t>
    <rPh sb="0" eb="2">
      <t>レイワ</t>
    </rPh>
    <rPh sb="3" eb="4">
      <t>ネン</t>
    </rPh>
    <phoneticPr fontId="18"/>
  </si>
  <si>
    <t>【公共施設】（基準日：令和4年度末）
349,471㎡　
〈内訳〉
集会施設21,948㎡
文化施設6,746㎡
図書館2,710㎡
博物館等5,138㎡
スポーツ施設24,170㎡　
レクリエーション施設・観光施設4,984㎡
保養施設5,559㎡
産業系施設3,300㎡
学校137,673㎡
その他教育施設7,309㎡
幼稚園・保育所10,605㎡
幼児・児童施設11,980㎡
高齢福祉施設5,462㎡　
障害福祉施設249㎡　
その他社会福祉施設3,140㎡
医療施設6,907㎡
庁舎等30,137㎡　
消防施設2,826㎡　
その他行政系施設3,046㎡
公営住宅32,485㎡
公園1,513㎡
その他21,584㎡
【インフラ施設】（基準日：令和4年度末）
道路：1970.68km
上水道：785.09km、199施設
下水道：641.85km、24施設
橋りょう：659橋
農道5.56km
林道135.51km
林道橋りょう19km</t>
    <rPh sb="67" eb="70">
      <t>ハクブツカン</t>
    </rPh>
    <rPh sb="322" eb="324">
      <t>シセツ</t>
    </rPh>
    <rPh sb="338" eb="340">
      <t>ドウロ</t>
    </rPh>
    <rPh sb="351" eb="354">
      <t>ジョウスイドウ</t>
    </rPh>
    <rPh sb="367" eb="369">
      <t>シセツ</t>
    </rPh>
    <rPh sb="370" eb="373">
      <t>ゲスイドウ</t>
    </rPh>
    <rPh sb="385" eb="387">
      <t>シセツ</t>
    </rPh>
    <rPh sb="388" eb="389">
      <t>キョウ</t>
    </rPh>
    <rPh sb="396" eb="397">
      <t>ハシ</t>
    </rPh>
    <rPh sb="398" eb="400">
      <t>ノウドウ</t>
    </rPh>
    <rPh sb="407" eb="409">
      <t>リンドウ</t>
    </rPh>
    <rPh sb="418" eb="420">
      <t>リンドウ</t>
    </rPh>
    <rPh sb="420" eb="421">
      <t>キョウ</t>
    </rPh>
    <phoneticPr fontId="18"/>
  </si>
  <si>
    <t>公共施設については、昭和40年代から昭和50年代にかけて、インフラ施設については平成元年から平成15年ごろにかけて集中的に整備している。このため、今後20年から30年の間に多くの老朽化した公共施設等が更新の時期を迎える。推計の結果を踏まえると、すべての公共施設等について維持、更新等をしていくことは財政的に困難である。
＜本市における公共施設等の現状と課題＞
 平成18年2月に6市町村が合併し､近隣の地域に用途が重複している施設が存在している｡
 人口推計の結果から、今後30年間で人口は約3万人減少することが予想される。これにより、利用率が減少する施設が増えることが考えられる。
 合併特例期間の終了により､普通交付税の額が平成28年度から段階的に減少し､平成33年度以降は一本算定となるため、現在と比べて毎年約28億円の減少となる。また、人口減少による市税の減収などが見込まれ、歳入総額の大幅な減少が予想される｡
 合併特例債充当事業の推進に伴い､今後合併特例債の発行額が大きく増加する見込み｡そのため、市債の償還額が今後増加し、実質公債費比率の上昇が予想される。</t>
  </si>
  <si>
    <t>複数年度平均</t>
    <rPh sb="0" eb="2">
      <t>フクスウ</t>
    </rPh>
    <rPh sb="2" eb="4">
      <t>ネンド</t>
    </rPh>
    <rPh sb="4" eb="6">
      <t>ヘイキン</t>
    </rPh>
    <phoneticPr fontId="18"/>
  </si>
  <si>
    <t>【公共施設】
第１期実施計画基準年度である令和2年度から、総合管理計画の最終年度である令和25年度までの24年間で1617.21億円
【インフラ施設】
第１期実施計画基準年度である令和2年度から、総合管理計画の最終年度である令和25年度までの24年間で2472.5億円</t>
    <rPh sb="1" eb="3">
      <t>コウキョウ</t>
    </rPh>
    <rPh sb="3" eb="5">
      <t>シセツ</t>
    </rPh>
    <rPh sb="7" eb="8">
      <t>ダイ</t>
    </rPh>
    <rPh sb="9" eb="10">
      <t>キ</t>
    </rPh>
    <rPh sb="10" eb="12">
      <t>ジッシ</t>
    </rPh>
    <rPh sb="12" eb="14">
      <t>ケイカク</t>
    </rPh>
    <rPh sb="14" eb="16">
      <t>キジュン</t>
    </rPh>
    <rPh sb="16" eb="18">
      <t>ネンド</t>
    </rPh>
    <rPh sb="21" eb="23">
      <t>レイワ</t>
    </rPh>
    <rPh sb="24" eb="26">
      <t>ネンド</t>
    </rPh>
    <rPh sb="29" eb="31">
      <t>ソウゴウ</t>
    </rPh>
    <rPh sb="31" eb="33">
      <t>カンリ</t>
    </rPh>
    <rPh sb="33" eb="35">
      <t>ケイカク</t>
    </rPh>
    <rPh sb="36" eb="38">
      <t>サイシュウ</t>
    </rPh>
    <rPh sb="38" eb="40">
      <t>ネンド</t>
    </rPh>
    <rPh sb="43" eb="45">
      <t>レイワ</t>
    </rPh>
    <rPh sb="47" eb="49">
      <t>ネンド</t>
    </rPh>
    <rPh sb="54" eb="56">
      <t>ネンカン</t>
    </rPh>
    <rPh sb="64" eb="66">
      <t>オクエン</t>
    </rPh>
    <rPh sb="72" eb="74">
      <t>シセツ</t>
    </rPh>
    <rPh sb="123" eb="125">
      <t>ネンカン</t>
    </rPh>
    <rPh sb="132" eb="134">
      <t>オクエン</t>
    </rPh>
    <phoneticPr fontId="18"/>
  </si>
  <si>
    <t>【公共施設】
第１期実施計画基準年度である令和2年度から、総合管理計画の最終年度である令和25年度までの24年間で1,057.29億円
【インフラ施設】
第１期実施計画基準年度である令和2年度から、総合管理計画の最終年度である令和25年度までの24年間で1,546.13億円</t>
    <rPh sb="1" eb="3">
      <t>コウキョウ</t>
    </rPh>
    <rPh sb="3" eb="5">
      <t>シセツ</t>
    </rPh>
    <rPh sb="65" eb="67">
      <t>オクエン</t>
    </rPh>
    <rPh sb="73" eb="75">
      <t>シセツ</t>
    </rPh>
    <rPh sb="135" eb="137">
      <t>オクエン</t>
    </rPh>
    <phoneticPr fontId="18"/>
  </si>
  <si>
    <t>【公共施設】
第１期実施計画基準年度である令和2年度から、総合管理計画の最終年度である令和25年度までの24年間で559.92億円
【インフラ施設】
第１期実施計画基準年度である令和2年度から、総合管理計画の最終年度である令和25年度までの24年間で926.37億円</t>
    <rPh sb="1" eb="3">
      <t>コウキョウ</t>
    </rPh>
    <rPh sb="3" eb="5">
      <t>シセツ</t>
    </rPh>
    <rPh sb="63" eb="65">
      <t>オクエン</t>
    </rPh>
    <rPh sb="71" eb="73">
      <t>シセツ</t>
    </rPh>
    <rPh sb="131" eb="133">
      <t>オクエン</t>
    </rPh>
    <phoneticPr fontId="18"/>
  </si>
  <si>
    <r>
      <t xml:space="preserve">公共施設等総合管理計画実施計画の策定及び進行管理に係る庁内委員会を設置
</t>
    </r>
    <r>
      <rPr>
        <sz val="11"/>
        <color theme="1"/>
        <rFont val="ＭＳ Ｐゴシック"/>
        <family val="3"/>
        <charset val="128"/>
      </rPr>
      <t>財産活用課資産経営係において、公共施設等の情報を一元的に管理・集約する</t>
    </r>
    <rPh sb="37" eb="39">
      <t>ザイサン</t>
    </rPh>
    <rPh sb="39" eb="42">
      <t>カツヨウカ</t>
    </rPh>
    <phoneticPr fontId="18"/>
  </si>
  <si>
    <t xml:space="preserve">本市では一部の公共施設の運営や維持管理に、指定管理者制度など民間活力を導入している。今後も官民連携（ＰＰＰ）により民間事業者等の技術やノウハウを活用することで、管理運営コストの縮減やサービスの向上に努める。
※ＰＰＰ：Ｐｕｂｌｉｃ　Ｐｒｉｖａｔｅ　Ｐａｒｔｎｅｒｓｈｉｐ／パブリック・プライベート・パートナーシップの略。公共（市）と民間事業者が連携して、それぞれお互いの強みを生かすことによって、最適な公共サービスの提供を実現し、地域の価値や住民満足度の最大化を図るもの。
（例：PFI、指定管理者制度、包括的民間委託など）
</t>
  </si>
  <si>
    <t>対症療法的に劣化の進んだ公共施設等の補修（事後保全）を行うのではなく、劣化が進む
前に計画的に点検や劣化診断（予防保全）を行うことで施設の長寿命化を図り、トータルコスト
（長期にわたる建替更新、維持補修等費用の合計。以下同じ。）を縮減していく。
また、点検・診断等の履歴を集積・蓄積することで、老朽化対策等にいかしていく。</t>
  </si>
  <si>
    <t xml:space="preserve">公共施設等の計画的な点検や劣化診断を通じた維持管理、修繕を行うことで、トータルコストの縮減・平準化を図る。
更新等については、今後の再編を踏まえ必要な公共施設等のみを対象とする。
また、維持管理・修繕・更新等についても履歴を集積・蓄積することで、老朽化対策等にいかしていく。
</t>
  </si>
  <si>
    <t xml:space="preserve">点検・診断等の結果、危険性が高いと認められた公共施設等については、リスク評価を行い、危険の除去により安全の確保を行う。
また、老朽化等により供用廃止され、かつ今後とも利用見込みのない公共施設等については、取り壊し等を視野に入れた安全の確保を行う。
</t>
  </si>
  <si>
    <t>阪神･淡路大震災を契機として､耐震改修促進法が改正され､平成18年1月から施行されて
いる｡本市では､平成20年3月に渋川市耐震改修促進計画を策定しており、平成27年度までに市有建築物の耐震化率を90%にすることを目標としている。公共施設等の平常時の安全だけでなく､災害時の拠点施設としての機能確保の観点も含め､計画的かつ重点的な耐震化を推進していく｡</t>
  </si>
  <si>
    <t>公共施設については、劣化が進む前に計画的に点検や劣化診断を行う（予防保全）ことで、施設の長寿命化を図る。
インフラ施設については、渋川市橋梁長寿命化修繕計画や水道施設耐震化および長寿命化整備実施計画等に基づき、長寿命化を図る。</t>
  </si>
  <si>
    <t>「共生社会実現のまち　渋川市」に取り組んでいる本市では、ユニバーサルデザイン2020行動計画（平成29年２月ユニバーサルデザイン2020関係閣僚会議）におけるユニバーサルデザインのまちづくりの考え方を踏まえ、今後も維持していく公共施設等の更新・改修等を行う際には、利用者の性別、年齢、国籍、障がいの有無などに関わらず、誰もが利用しやすい施設となるようユニバーサルデザインの導入を推進する。</t>
  </si>
  <si>
    <t xml:space="preserve">第４期渋川市地球温暖化対策実行計画（事務事業編）の内容を踏まえ、脱炭素社会の形成に向けて、公共施設においても太陽光発電設備の設置などによる再生可能エネルギーの導入に取り組む。
また、公共施設の更新・改修等に当たっては、断熱性能の高い材料の使用、ＬＥＤ
照明等の省エネ性能に優れた機器等の導入による消費エネルギーの省力化など、脱炭
素化に向けた取組みを推進する。
</t>
  </si>
  <si>
    <t>公共施設等の統合や廃止については、利用状況や老朽化の状況等を踏まえ、施設再編や国・県及び民間施設の利用・合築等を視野に入れ、複合化等による機能維持を図りながら施設総量の縮減を目指す。
統合や廃止を検討するにあたり、施設評価を行う必要がある。具体的な施設評価の流れは以下のとおり。
前段階：適切な施設評価が行えるように、施設調書の項目を見直す。
STEP1：施設所管課にて、施設調書に基づいた施設評価を行う。
STEP2：マネジメント担当課は、施設調書を基に施設所管課からヒアリングを行い、第二段階での施設評価を行う。
STEP3：全体調整を行い、庁内の合意形成をする。
STEP4：議会や市民への説明を行い、聴取した意見を踏まえて最終評価を行う。</t>
  </si>
  <si>
    <t>有</t>
    <rPh sb="0" eb="1">
      <t>ア</t>
    </rPh>
    <phoneticPr fontId="19"/>
  </si>
  <si>
    <t>②延床面積等に関する目標
【公共施設等】
平成26年度から30年間で公共・公用施設（インフラ施設を除く）の総延床面積を15%縮減</t>
  </si>
  <si>
    <t>無</t>
    <rPh sb="0" eb="1">
      <t>ナ</t>
    </rPh>
    <phoneticPr fontId="18"/>
  </si>
  <si>
    <t>公共施設等の維持管理・修繕、更新等に係る中長期的な経費の試算や公共施設等の老朽化対策等を適正に行うため、固定資産台帳の情報を有効活用するとともに、毎年度適切に情報を更新し、効率的な公共施設マネジメントを推進する。</t>
  </si>
  <si>
    <t>渋川市市有財産利活用基本方針に基づき、活用見込みのない未利用地のほか、公共施設等を解体した跡地については、原則として売却または貸付けを行い、資産保有量と維持管理費の削減に努める。</t>
  </si>
  <si>
    <t xml:space="preserve">必要なサービス・機能を維持するという自治体共通の課題に対応するため、市
域を超え、国・県・近隣市町村との相互連携を図る。
また、不足する施設を近隣の自治体間で相互利用し、インフラを共同で整備・
運営するなど、相互間での負担の軽減や利便性の向上を図る。
</t>
  </si>
  <si>
    <t>実施計画で示した施設類型別の数値目標に向かってどの程度取り組みが進められたか、庁内委員会等で毎年度実績を検証し進捗状況をチェックする。
決算データ等に基づき施設カルテを毎年度更新し、市ホームページで公表する。</t>
  </si>
  <si>
    <t>公共施設及びインフラ施設ともに、第１期実施計画において、施設類型別に「総合管理計画策定時の基本的な考え方」、「現状と課題」、「今後の方針」を示す。
※農道と林道については「総合管理計画策定時の基本的な考え方」はなく、「現状と課題」、「今後の方針」のみ</t>
    <rPh sb="0" eb="2">
      <t>コウキョウ</t>
    </rPh>
    <rPh sb="2" eb="4">
      <t>シセツ</t>
    </rPh>
    <rPh sb="4" eb="5">
      <t>オヨ</t>
    </rPh>
    <rPh sb="10" eb="12">
      <t>シセツ</t>
    </rPh>
    <rPh sb="16" eb="17">
      <t>ダイ</t>
    </rPh>
    <rPh sb="18" eb="19">
      <t>キ</t>
    </rPh>
    <rPh sb="19" eb="21">
      <t>ジッシ</t>
    </rPh>
    <rPh sb="21" eb="23">
      <t>ケイカク</t>
    </rPh>
    <rPh sb="35" eb="37">
      <t>ソウゴウ</t>
    </rPh>
    <rPh sb="37" eb="39">
      <t>カンリ</t>
    </rPh>
    <rPh sb="39" eb="41">
      <t>ケイカク</t>
    </rPh>
    <rPh sb="41" eb="44">
      <t>サクテイジ</t>
    </rPh>
    <rPh sb="45" eb="48">
      <t>キホンテキ</t>
    </rPh>
    <rPh sb="49" eb="50">
      <t>カンガ</t>
    </rPh>
    <rPh sb="51" eb="52">
      <t>カタ</t>
    </rPh>
    <rPh sb="63" eb="65">
      <t>コンゴ</t>
    </rPh>
    <rPh sb="66" eb="68">
      <t>ホウシン</t>
    </rPh>
    <rPh sb="75" eb="77">
      <t>ノウドウ</t>
    </rPh>
    <rPh sb="78" eb="80">
      <t>リンドウ</t>
    </rPh>
    <phoneticPr fontId="18"/>
  </si>
  <si>
    <t>・老朽化施設の解体
　H30：旧伊香保行政センター
　R1：旧第二保育所、旧藤ノ木集会所
　R2：子持公民館創作室、橘北小学校給食室、橘中学校給食室、伊香保農産加工所、旧子持有線放送事務所
　R3：原崎経済建設倉庫、中村緑地公園倉庫
　R4：旧白井温泉こもちの湯、伊香保小中学校給食調理室の一部
・保養施設等の民間譲渡
　R1：スカイテルメ渋川、渋川温泉源泉施設、赤城総合福祉センター、赤城の湯ふれあいの家、赤城デイサービスセンター
　R3：北橘温泉ばんどうの湯</t>
    <rPh sb="49" eb="51">
      <t>コモチ</t>
    </rPh>
    <rPh sb="51" eb="54">
      <t>コウミンカン</t>
    </rPh>
    <rPh sb="54" eb="57">
      <t>ソウサクシツ</t>
    </rPh>
    <rPh sb="63" eb="66">
      <t>キュウショクシツ</t>
    </rPh>
    <rPh sb="67" eb="68">
      <t>タチバナ</t>
    </rPh>
    <rPh sb="68" eb="71">
      <t>チュウガッコウ</t>
    </rPh>
    <rPh sb="71" eb="74">
      <t>キュウショクシツ</t>
    </rPh>
    <rPh sb="114" eb="116">
      <t>ソウコ</t>
    </rPh>
    <rPh sb="121" eb="122">
      <t>キュウ</t>
    </rPh>
    <rPh sb="122" eb="124">
      <t>シロイ</t>
    </rPh>
    <rPh sb="124" eb="126">
      <t>オンセン</t>
    </rPh>
    <rPh sb="130" eb="131">
      <t>ユ</t>
    </rPh>
    <rPh sb="132" eb="135">
      <t>イカホ</t>
    </rPh>
    <rPh sb="135" eb="136">
      <t>ショウ</t>
    </rPh>
    <rPh sb="136" eb="137">
      <t>チュウ</t>
    </rPh>
    <rPh sb="137" eb="139">
      <t>ガッコウ</t>
    </rPh>
    <rPh sb="139" eb="141">
      <t>キュウショク</t>
    </rPh>
    <rPh sb="141" eb="144">
      <t>チョウリシツ</t>
    </rPh>
    <rPh sb="145" eb="147">
      <t>イチブ</t>
    </rPh>
    <rPh sb="222" eb="224">
      <t>ホッキツ</t>
    </rPh>
    <rPh sb="224" eb="226">
      <t>オンセン</t>
    </rPh>
    <rPh sb="231" eb="232">
      <t>ユ</t>
    </rPh>
    <phoneticPr fontId="20"/>
  </si>
  <si>
    <t>令和２年</t>
    <rPh sb="0" eb="2">
      <t>レイワ</t>
    </rPh>
    <rPh sb="3" eb="4">
      <t>ネン</t>
    </rPh>
    <phoneticPr fontId="18"/>
  </si>
  <si>
    <t>令和2年から令和27年までの見通し
・総人口が約27.5％減少
・生産年齢人口が約39.5％減少
・老年人口が約0.4％増加</t>
    <rPh sb="0" eb="2">
      <t>レイワ</t>
    </rPh>
    <rPh sb="3" eb="4">
      <t>ネン</t>
    </rPh>
    <rPh sb="6" eb="8">
      <t>レイワ</t>
    </rPh>
    <rPh sb="10" eb="11">
      <t>ネン</t>
    </rPh>
    <rPh sb="14" eb="16">
      <t>ミトオ</t>
    </rPh>
    <rPh sb="19" eb="22">
      <t>ソウジンコウ</t>
    </rPh>
    <rPh sb="23" eb="24">
      <t>ヤク</t>
    </rPh>
    <rPh sb="29" eb="31">
      <t>ゲンショウ</t>
    </rPh>
    <rPh sb="33" eb="37">
      <t>セイサン</t>
    </rPh>
    <rPh sb="37" eb="39">
      <t>ジンコウ</t>
    </rPh>
    <rPh sb="40" eb="41">
      <t>ヤク</t>
    </rPh>
    <rPh sb="46" eb="48">
      <t>ゲンショウ</t>
    </rPh>
    <rPh sb="50" eb="52">
      <t>ロウネン</t>
    </rPh>
    <rPh sb="52" eb="54">
      <t>ジンコウ</t>
    </rPh>
    <rPh sb="55" eb="56">
      <t>ヤク</t>
    </rPh>
    <rPh sb="60" eb="62">
      <t>ゾウカ</t>
    </rPh>
    <phoneticPr fontId="18"/>
  </si>
  <si>
    <t>令和３年</t>
    <rPh sb="0" eb="2">
      <t>レイワ</t>
    </rPh>
    <rPh sb="3" eb="4">
      <t>ネン</t>
    </rPh>
    <phoneticPr fontId="18"/>
  </si>
  <si>
    <t>【公共施設（令和3年度末時点）】
・254施設
・延床面積：25.2万㎡
【インフラ施設（令和3年度末時点）】
・道路：延長1,168㎞　　面積452.7万㎡
・棟梁：461本　延長4.0㎞　面積2.4万㎡
・トンネル：2本　延長0.2㎞
・上水道（建物）：61施設　延床面積3946.2㎡
・上水道（管）：延長35.7万㎡
・下水道（管）：延長10.8万㎡</t>
    <rPh sb="1" eb="3">
      <t>コウキョウ</t>
    </rPh>
    <rPh sb="3" eb="5">
      <t>シセツ</t>
    </rPh>
    <rPh sb="6" eb="8">
      <t>レイワ</t>
    </rPh>
    <rPh sb="9" eb="11">
      <t>ネンド</t>
    </rPh>
    <rPh sb="11" eb="12">
      <t>マツ</t>
    </rPh>
    <rPh sb="12" eb="14">
      <t>ジテン</t>
    </rPh>
    <rPh sb="21" eb="23">
      <t>シセツ</t>
    </rPh>
    <rPh sb="25" eb="27">
      <t>ノベユカ</t>
    </rPh>
    <rPh sb="27" eb="29">
      <t>メンセキ</t>
    </rPh>
    <rPh sb="34" eb="35">
      <t>マン</t>
    </rPh>
    <rPh sb="43" eb="45">
      <t>シセツ</t>
    </rPh>
    <rPh sb="46" eb="48">
      <t>レイワ</t>
    </rPh>
    <rPh sb="49" eb="51">
      <t>ネンド</t>
    </rPh>
    <rPh sb="51" eb="52">
      <t>マツ</t>
    </rPh>
    <rPh sb="52" eb="54">
      <t>ジテン</t>
    </rPh>
    <rPh sb="58" eb="60">
      <t>ドウロ</t>
    </rPh>
    <rPh sb="61" eb="63">
      <t>エンチョウ</t>
    </rPh>
    <rPh sb="71" eb="73">
      <t>メンセキ</t>
    </rPh>
    <rPh sb="78" eb="79">
      <t>マン</t>
    </rPh>
    <rPh sb="82" eb="84">
      <t>トウリョウ</t>
    </rPh>
    <rPh sb="88" eb="89">
      <t>ホン</t>
    </rPh>
    <rPh sb="90" eb="92">
      <t>エンチョウ</t>
    </rPh>
    <rPh sb="97" eb="99">
      <t>メンセキ</t>
    </rPh>
    <rPh sb="102" eb="103">
      <t>マン</t>
    </rPh>
    <rPh sb="112" eb="113">
      <t>ホン</t>
    </rPh>
    <rPh sb="114" eb="116">
      <t>エンチョウ</t>
    </rPh>
    <rPh sb="122" eb="125">
      <t>ジョウスイドウ</t>
    </rPh>
    <rPh sb="126" eb="128">
      <t>タテモノ</t>
    </rPh>
    <rPh sb="132" eb="134">
      <t>シセツ</t>
    </rPh>
    <rPh sb="135" eb="137">
      <t>ノベユカ</t>
    </rPh>
    <rPh sb="137" eb="139">
      <t>メンセキ</t>
    </rPh>
    <rPh sb="148" eb="151">
      <t>ジョウスイドウ</t>
    </rPh>
    <rPh sb="152" eb="153">
      <t>カン</t>
    </rPh>
    <rPh sb="155" eb="157">
      <t>エンチョウ</t>
    </rPh>
    <rPh sb="161" eb="162">
      <t>マン</t>
    </rPh>
    <rPh sb="165" eb="168">
      <t>ゲスイドウ</t>
    </rPh>
    <rPh sb="169" eb="170">
      <t>カン</t>
    </rPh>
    <rPh sb="172" eb="174">
      <t>エンチョウ</t>
    </rPh>
    <rPh sb="178" eb="179">
      <t>マン</t>
    </rPh>
    <phoneticPr fontId="18"/>
  </si>
  <si>
    <t>令和3年度末時点の公共施設の延床面積25.2万㎡のうち、建築後30年以上経過した施設の延床面積は約19万㎡（全体の75.5％）であり、老朽化が進んでいる。
大規模改修や建替えの必要があるが、厳しい財政状況が続くことが見込まれる中で、全ての工業施設を同規模で維持していくことは難しいと予想される。そのため、延べ床面積の縮減や長寿命化の実施、施設の複合化等、公共施設の最適な配置を実現することが課題となっている。</t>
    <rPh sb="0" eb="2">
      <t>レイワ</t>
    </rPh>
    <rPh sb="3" eb="5">
      <t>ネンド</t>
    </rPh>
    <rPh sb="5" eb="8">
      <t>マツジ</t>
    </rPh>
    <rPh sb="9" eb="13">
      <t>コウキョ</t>
    </rPh>
    <rPh sb="14" eb="16">
      <t>ノベユカ</t>
    </rPh>
    <rPh sb="16" eb="18">
      <t>メンセキ</t>
    </rPh>
    <rPh sb="22" eb="23">
      <t>マン</t>
    </rPh>
    <rPh sb="28" eb="31">
      <t>ケンチ</t>
    </rPh>
    <rPh sb="33" eb="36">
      <t>ネンイ</t>
    </rPh>
    <rPh sb="36" eb="38">
      <t>ケイカ</t>
    </rPh>
    <rPh sb="40" eb="42">
      <t>シセツ</t>
    </rPh>
    <rPh sb="43" eb="47">
      <t>ノベユカメンセキ</t>
    </rPh>
    <rPh sb="48" eb="49">
      <t>ヤク</t>
    </rPh>
    <rPh sb="51" eb="52">
      <t>マン</t>
    </rPh>
    <rPh sb="54" eb="56">
      <t>ゼンタイ</t>
    </rPh>
    <rPh sb="67" eb="70">
      <t>ロウキュウカ</t>
    </rPh>
    <rPh sb="71" eb="72">
      <t>スス</t>
    </rPh>
    <rPh sb="78" eb="84">
      <t>ダイキボ</t>
    </rPh>
    <rPh sb="84" eb="86">
      <t>タテカ</t>
    </rPh>
    <rPh sb="88" eb="90">
      <t>ヒツヨウ</t>
    </rPh>
    <rPh sb="95" eb="96">
      <t>キビ</t>
    </rPh>
    <rPh sb="98" eb="100">
      <t>ザイセイ</t>
    </rPh>
    <rPh sb="100" eb="102">
      <t>ジョウキョウ</t>
    </rPh>
    <rPh sb="103" eb="104">
      <t>ツヅ</t>
    </rPh>
    <rPh sb="108" eb="110">
      <t>ミコ</t>
    </rPh>
    <rPh sb="113" eb="114">
      <t>ナカ</t>
    </rPh>
    <rPh sb="116" eb="117">
      <t>スベ</t>
    </rPh>
    <rPh sb="119" eb="123">
      <t>コウギ</t>
    </rPh>
    <rPh sb="124" eb="127">
      <t>ドウキボ</t>
    </rPh>
    <rPh sb="128" eb="130">
      <t>イジ</t>
    </rPh>
    <rPh sb="137" eb="138">
      <t>ムズカ</t>
    </rPh>
    <rPh sb="141" eb="143">
      <t>ヨソウ</t>
    </rPh>
    <rPh sb="152" eb="153">
      <t>ノ</t>
    </rPh>
    <rPh sb="154" eb="157">
      <t>ユカ</t>
    </rPh>
    <rPh sb="158" eb="160">
      <t>シュクゲン</t>
    </rPh>
    <rPh sb="161" eb="165">
      <t>チョウジュミョウカ</t>
    </rPh>
    <rPh sb="166" eb="168">
      <t>ジッシ</t>
    </rPh>
    <rPh sb="169" eb="171">
      <t>シセツ</t>
    </rPh>
    <rPh sb="172" eb="176">
      <t>フクゴ</t>
    </rPh>
    <rPh sb="177" eb="179">
      <t>コウキョウ</t>
    </rPh>
    <rPh sb="179" eb="181">
      <t>シセツ</t>
    </rPh>
    <rPh sb="182" eb="184">
      <t>サイテキ</t>
    </rPh>
    <rPh sb="185" eb="187">
      <t>ハイチ</t>
    </rPh>
    <rPh sb="188" eb="190">
      <t>ジツゲン</t>
    </rPh>
    <rPh sb="195" eb="197">
      <t>カダイ</t>
    </rPh>
    <phoneticPr fontId="18"/>
  </si>
  <si>
    <t>単年度</t>
    <rPh sb="0" eb="3">
      <t>タンネンド</t>
    </rPh>
    <phoneticPr fontId="18"/>
  </si>
  <si>
    <t>【公共施設（令和26年度まで）】
累計　670.4億円
単年平均　31.9億円
【インフラ施設（令和26年度まで）】
累計　691.9億円
単年平均　32.9億円</t>
    <rPh sb="1" eb="5">
      <t>コウキョ</t>
    </rPh>
    <rPh sb="6" eb="8">
      <t>レイワ</t>
    </rPh>
    <rPh sb="10" eb="12">
      <t>ネンド</t>
    </rPh>
    <rPh sb="17" eb="19">
      <t>ルイケイ</t>
    </rPh>
    <rPh sb="25" eb="27">
      <t>オクエン</t>
    </rPh>
    <rPh sb="28" eb="32">
      <t>タンネン</t>
    </rPh>
    <rPh sb="37" eb="39">
      <t>オクエン</t>
    </rPh>
    <rPh sb="46" eb="48">
      <t>シセツ</t>
    </rPh>
    <rPh sb="49" eb="51">
      <t>レイワ</t>
    </rPh>
    <rPh sb="53" eb="55">
      <t>ネンド</t>
    </rPh>
    <rPh sb="60" eb="62">
      <t>ルイケイ</t>
    </rPh>
    <rPh sb="68" eb="70">
      <t>オクエン</t>
    </rPh>
    <rPh sb="71" eb="72">
      <t>タン</t>
    </rPh>
    <rPh sb="72" eb="73">
      <t>ネン</t>
    </rPh>
    <rPh sb="73" eb="75">
      <t>ヘイキン</t>
    </rPh>
    <rPh sb="80" eb="82">
      <t>オクエン</t>
    </rPh>
    <phoneticPr fontId="18"/>
  </si>
  <si>
    <t>現状（令和3年度末時点）では、歳入歳出決算額の状況などからすべての公共施設の更新は困難であると想定されるが、定期的な点検や劣化診断等による予防保全型の維持管理を実施した場合、更新費用の単年平均額は25.9億円に抑えられる。
インフラ施設は、市民生活に直結するものであり、老朽化対策を進めているが、更新費用が当初試算額の1.5倍（691.9億円）となった。</t>
    <rPh sb="0" eb="2">
      <t>ゲンジョウ</t>
    </rPh>
    <rPh sb="3" eb="5">
      <t>レイワ</t>
    </rPh>
    <rPh sb="6" eb="8">
      <t>ネンド</t>
    </rPh>
    <rPh sb="8" eb="9">
      <t>マツ</t>
    </rPh>
    <rPh sb="9" eb="11">
      <t>ジテン</t>
    </rPh>
    <rPh sb="15" eb="19">
      <t>サイニュ</t>
    </rPh>
    <rPh sb="19" eb="22">
      <t>ケッサ</t>
    </rPh>
    <rPh sb="23" eb="25">
      <t>ジョウキョウ</t>
    </rPh>
    <rPh sb="33" eb="37">
      <t>コウキョウシセツ</t>
    </rPh>
    <rPh sb="38" eb="40">
      <t>コウシン</t>
    </rPh>
    <rPh sb="41" eb="43">
      <t>コンナン</t>
    </rPh>
    <rPh sb="47" eb="49">
      <t>ソウテイ</t>
    </rPh>
    <rPh sb="54" eb="57">
      <t>テイキテキ</t>
    </rPh>
    <rPh sb="58" eb="60">
      <t>テンケン</t>
    </rPh>
    <rPh sb="61" eb="63">
      <t>レッカ</t>
    </rPh>
    <rPh sb="63" eb="66">
      <t>シンダ</t>
    </rPh>
    <rPh sb="69" eb="74">
      <t>ヨボウホ</t>
    </rPh>
    <rPh sb="75" eb="80">
      <t>イジカン</t>
    </rPh>
    <rPh sb="80" eb="82">
      <t>ジッシ</t>
    </rPh>
    <rPh sb="84" eb="86">
      <t>バアイ</t>
    </rPh>
    <rPh sb="87" eb="89">
      <t>コウシン</t>
    </rPh>
    <rPh sb="89" eb="91">
      <t>ヒヨウ</t>
    </rPh>
    <rPh sb="92" eb="94">
      <t>タン</t>
    </rPh>
    <rPh sb="94" eb="97">
      <t>ヘイキ</t>
    </rPh>
    <rPh sb="102" eb="104">
      <t>オクエン</t>
    </rPh>
    <rPh sb="116" eb="118">
      <t>シセツ</t>
    </rPh>
    <rPh sb="120" eb="124">
      <t>シミンセ</t>
    </rPh>
    <rPh sb="125" eb="127">
      <t>チョッケツ</t>
    </rPh>
    <rPh sb="135" eb="140">
      <t>ロウキュウ</t>
    </rPh>
    <rPh sb="141" eb="142">
      <t>スス</t>
    </rPh>
    <rPh sb="148" eb="152">
      <t>コウシン</t>
    </rPh>
    <rPh sb="153" eb="158">
      <t>トウショシ</t>
    </rPh>
    <rPh sb="162" eb="163">
      <t>バイ</t>
    </rPh>
    <rPh sb="169" eb="171">
      <t>オクエン</t>
    </rPh>
    <phoneticPr fontId="18"/>
  </si>
  <si>
    <t>【公共施設】
対策の効果額として年間6.0億円が見込まれる。
【インフラ施設】
対策の効果額はなく、当初試算の約1.5倍の費用となり、230.7億円増加する。</t>
    <rPh sb="1" eb="3">
      <t>コウキョウ</t>
    </rPh>
    <rPh sb="3" eb="5">
      <t>シセツ</t>
    </rPh>
    <rPh sb="7" eb="9">
      <t>タイサク</t>
    </rPh>
    <rPh sb="10" eb="12">
      <t>コウカ</t>
    </rPh>
    <rPh sb="12" eb="13">
      <t>ガク</t>
    </rPh>
    <rPh sb="16" eb="18">
      <t>ネンカン</t>
    </rPh>
    <rPh sb="21" eb="23">
      <t>オクエン</t>
    </rPh>
    <rPh sb="37" eb="39">
      <t>シセツ</t>
    </rPh>
    <rPh sb="41" eb="43">
      <t>タイサク</t>
    </rPh>
    <rPh sb="44" eb="46">
      <t>コウカ</t>
    </rPh>
    <rPh sb="46" eb="47">
      <t>ガク</t>
    </rPh>
    <rPh sb="51" eb="53">
      <t>トウショ</t>
    </rPh>
    <rPh sb="53" eb="55">
      <t>シサン</t>
    </rPh>
    <rPh sb="56" eb="57">
      <t>ヤク</t>
    </rPh>
    <rPh sb="60" eb="61">
      <t>バイ</t>
    </rPh>
    <rPh sb="62" eb="64">
      <t>ヒヨウ</t>
    </rPh>
    <rPh sb="73" eb="75">
      <t>オクエン</t>
    </rPh>
    <rPh sb="75" eb="77">
      <t>ゾウカ</t>
    </rPh>
    <phoneticPr fontId="18"/>
  </si>
  <si>
    <t>本計画を全庁的な取り組みとし、総合的な視点で推進するために副市長及び全部長を構成員とする公共施設等マネジメント推進委員会を設置する。</t>
  </si>
  <si>
    <t>ＰＰＰ／ＰＦＩなど、資金やノウハウを持つ民間事業者の活力を活用し、施設整備や更新、維持管理、運営をより効果的かつ効率的に行い、財政負担の軽減と合わせて公共サービスの向上を図る。</t>
  </si>
  <si>
    <t>公共施設等を健全な状態で維持しながら施設の不具合による事故の発生を未然に防止するため、定期的な点検や劣化診断等を実施する。また、点検や診断等の履歴を蓄積することで、老朽化対策等に活かしていく。</t>
  </si>
  <si>
    <t>不具合が生じてから修繕等の対策を講じる事後保全型の維持管理から、点検や診断等の結果を踏まえた予防保全型の維持管理に転換することにより、ライフサイクルコストの縮減を図る。また、維持管理や修繕、更新等について、履歴を蓄積していくことで、老朽化対策等に活かすとともに、本計画の見直しに反映して計画の充実を図る。</t>
  </si>
  <si>
    <t>点検や診断等の実施により、公共施設等の安全性を確保していくが、高度の危険性が認められた公共施設等については、緊急性や施設の重要性を勘案し、速やかに立入禁止や利用休止などの措置を講じるとともに、必要な修繕等を実施して安全の確保に努める。また、老朽化等により用途廃止し、かつ今後とも利用見込みのない公共施設等については、解体を検討する。</t>
  </si>
  <si>
    <t>計画に基づき、市有建築物の優先的かつ計画的な耐震化を推進していく。耐震化未実施の場合、速やかに施設のあり方を踏まえたうえで、必要な対応を検討していく。</t>
  </si>
  <si>
    <t>将来にわたって利用する公共施設等については、点検や診断等の結果を踏まえた予防保全型の維持管理を推進することにより、施設の長寿命化を図るとともに、ライフサイクルコストの縮減に努める。</t>
  </si>
  <si>
    <t>誰もが安全で安心に利用しやすい施設にするため、公共施設等の改修や更新等を行う際には、バリアフリー化に取り組むとともに、利用者ニーズや施設の状況を踏まえ、ユニバーサルデザイン化を推進する。</t>
  </si>
  <si>
    <t>自然環境への配慮を促進するため、公共施設等の改修や更新等を行う際には、ＬＥＤ照明等の省エネルギーに配慮した設備の導入や太陽光発電設備の設置等による再生可能エネルギーの利用などの脱炭素化に取り組む。</t>
  </si>
  <si>
    <t>公共施設の統合や廃止については、利用状況や老朽化の状況等を踏まえ、現在の規模や機能を維持することが適切でないと判断する場合、近隣市町村や民間の施設の利用等も視野に入れ、施設の統廃合や集約化、複合化などの再編を検討し、保有総量の適正化に努める。
用途廃止や統廃合、集約化による空き施設は、売却により財源確保の手段として有効に活用する。</t>
  </si>
  <si>
    <t>公共施設の延床面積については、人口減少や人口構造の変化を見据え、既存施設の複合化や統廃合、民間譲渡等を実施し、約25％縮減することを目指す。</t>
    <rPh sb="15" eb="19">
      <t>ジンコ</t>
    </rPh>
    <rPh sb="20" eb="22">
      <t>ジンコウ</t>
    </rPh>
    <rPh sb="22" eb="24">
      <t>コウゾウ</t>
    </rPh>
    <rPh sb="25" eb="27">
      <t>ヘンカ</t>
    </rPh>
    <rPh sb="28" eb="30">
      <t>ミス</t>
    </rPh>
    <phoneticPr fontId="18"/>
  </si>
  <si>
    <t>地方公会計（固定資産台帳等）を活用することにより、保有する公共施設等の状況や公共サービスの提供に係るコストを正確に把握し、適切な維持管理方針の検討や保有する公共施設等の情報の管理を効率的に行う。</t>
  </si>
  <si>
    <t>未利用資産の売却、企業広告の募集、施設の貸付など保有資産を有効活用することにより、安定的な財源の確保に努める。</t>
  </si>
  <si>
    <t>公共施設等の更新にあたっては、効率的かつ効果的に公共サービスを提供するため、市単独で全ての施設を整備し、運営するという考え方から脱却して、国や県、近隣市町村との相互利用や共同運用、公共サービス連携、役割分担等を検討する。</t>
  </si>
  <si>
    <t>公共施設等のマネジメントを継続的かつ効果的な取組みとするため、ＰＤＣＡサイクルを活用した進行管理を行う。</t>
  </si>
  <si>
    <t>サイクル期間は記載していない。</t>
    <rPh sb="4" eb="6">
      <t>キカン</t>
    </rPh>
    <rPh sb="7" eb="9">
      <t>キサイ</t>
    </rPh>
    <phoneticPr fontId="18"/>
  </si>
  <si>
    <t>①市民文化系施設
予防保全型の維持管理や修繕を実施することで長寿命化を図るなど、ライフサイクルコストの縮減に努めるとともに、余裕スペースや貸室機能の重複が想定される場合には他の公共施設の機能を移転、集約するなど、施設の有効活用や市民の利便性の向上を図る。利用者ニーズを的確にとらえて、必要な修繕や改善による機能転換を行う。利用状況等を踏まえて、公共用財産としての用途を廃止し、普通財産として譲渡や貸付けを検討する。
②社会教育系施設
学習機会の確保や歴史文化の継承などのため、適正な維持管理に努める。
③スポーツ・レクリエーション系施設
予防保全型の維持管理や修繕を実施することで長寿命化を図るなど、ライフサイクルコストの縮減に努める。
④産業系施設
予防保全型の維持管理や修繕を実施することで長寿命化を図るなど、ライフサイクルコストの縮減に努めるとともに、本市における、豊かな自然や農業による産業の振興を図るための施設運営を行う。所期の目的を達成した施設や、民間と競合する施設については、民間譲渡や廃止等、施設の配置や用途変更等について検討していく。
⑤学校教育系施設
予防保全型の維持管理や修繕を実施することで長寿命化を図るなど、ライフサイクルコストの縮減に努める。
⑥子育て支援施設
予防保全型の維持管理や修繕を実施することで長寿命化を図るなど、ライフサイクルコストの縮減に努めるとともに、園児及び児童数の動向を注視しながら、適正な施設の管理運営、地元への影響等、諸条件を総合的に判断し、施設のあり方を検討していく。
⑦保健・福祉施設
予防保全型の維持管理や修繕を実施することで長寿命化を図るなど、ライフサイクルコストの縮減に努めるが、利用状況や施設の老朽化、民間事業者の動向等を勘案し、引き続き、統合や廃止、民間譲渡等、施設の配置について検討していく。
⑧行政系施設
予防保全型の維持管理や修繕を実施することで長寿命化を図るなど、ライフサイクルコストの縮減に努める。公共サービスの充実と合わせ、人口規模に応じて必要とされる規模を確保するとともに、他用途の公共施設との複合化や多機能化などを検討していく。
⑨公営住宅
計画に基づき修繕や改善、建替え、用途廃止を実施していくが、人口や民間住宅の動向を勘案し、ストック管理を行っていく。老朽化等に伴い用途廃止した施設については、速やかに解体し、跡地の売却を推進していく。
⑩公園
機能を維持しながら、安全性を確保するための点検や劣化診断等を実施し、効果的な維持管理、計画的な修繕、更新等により更新費用を平準化していく。
⑪供給処理施設
市民生活の維持や農業基盤の促進など様々な目的に応じた施設を整備している。
⑫医療施設
予防保全型の維持管理や修繕を実施することで長寿命化を図るなど、ライフサイクルコストの縮減に努める。
⑬-1その他施設（行政財産）
老朽化した施設や利用者ニーズが変化してきた施設については、その必要性を検証したうえで、用途廃止等を検討していく。
⑬-2その他施設（普通財産）
貸付等に活用していくが、施設の老朽化等の状況を勘案し、建物の解体や土地の売却等を検討していく。
⑭インフラ施設
方針や計画に基づいて整備などを進めていくが、安全性や経済性等、必要な機能を取り入れた整備の推進と新技術や新制度の積極的な活用を検討していく。</t>
    <rPh sb="677" eb="679">
      <t>ヨボウ</t>
    </rPh>
    <phoneticPr fontId="18"/>
  </si>
  <si>
    <t>【平成29年度】
合併した旧町地域の支所と公民館の複合施設を建設し、旧支所は文書庫及び備蓄倉庫として活用している。旧公民館は解体した。
【令和7年度】
旧公立病院跡地に、図書館と保健センター（子ども関係の各課）の複合施設を建設した。図書館は解体を行う予定。</t>
    <rPh sb="41" eb="42">
      <t>オヨ</t>
    </rPh>
    <rPh sb="43" eb="45">
      <t>ビチク</t>
    </rPh>
    <rPh sb="45" eb="47">
      <t>ソウコ</t>
    </rPh>
    <rPh sb="69" eb="71">
      <t>レイワ</t>
    </rPh>
    <rPh sb="76" eb="77">
      <t>キュウ</t>
    </rPh>
    <rPh sb="77" eb="79">
      <t>コウリツ</t>
    </rPh>
    <rPh sb="79" eb="81">
      <t>ビョウイン</t>
    </rPh>
    <rPh sb="81" eb="82">
      <t>アト</t>
    </rPh>
    <rPh sb="82" eb="83">
      <t>チ</t>
    </rPh>
    <rPh sb="85" eb="88">
      <t>トショカン</t>
    </rPh>
    <rPh sb="89" eb="91">
      <t>ホケン</t>
    </rPh>
    <rPh sb="96" eb="97">
      <t>コ</t>
    </rPh>
    <rPh sb="99" eb="101">
      <t>カンケイ</t>
    </rPh>
    <rPh sb="102" eb="104">
      <t>カクカ</t>
    </rPh>
    <rPh sb="106" eb="108">
      <t>フクゴウ</t>
    </rPh>
    <rPh sb="108" eb="110">
      <t>シセツ</t>
    </rPh>
    <rPh sb="111" eb="113">
      <t>ケンセツ</t>
    </rPh>
    <rPh sb="116" eb="119">
      <t>トショカン</t>
    </rPh>
    <rPh sb="120" eb="122">
      <t>カイタイ</t>
    </rPh>
    <rPh sb="123" eb="124">
      <t>オコナ</t>
    </rPh>
    <rPh sb="125" eb="127">
      <t>ヨテイ</t>
    </rPh>
    <phoneticPr fontId="18"/>
  </si>
  <si>
    <t>・総人口はＨ7からR27まで減少。R2比30％減。
・年少人口は減少（25年間で2.1％減）
・老年人口は上昇（25年間で13.6％増）</t>
  </si>
  <si>
    <t>【公共施設】R2年度末
21.6万㎡
【インフラ】R2年度末
道路：1,078ｋｍ
橋梁：479橋
上水道管：509.8ｋｍ
下水道管：106.6ｋｍ
公園：34箇所
ため池：91箇所</t>
  </si>
  <si>
    <t>①公共施設の老朽化
今後20年間で耐用年数を経過する施設が増えるため、老朽化が進んでいる。
②人口減少によるニーズの変化
人口減少により、施設のニーズが変化しているため、状況変化に合わせた施設整備が必要。
③施設の更新需要の増大
今後耐用年数を迎える施設の整備に多額の費用がかかる。
④財源の見込み
人口減少により、市税収入の減少が見込まれ、施設の整備や維持の費用には限界がある。公債費や基金を使いながら、財政運営の安全性を保っていきます。</t>
  </si>
  <si>
    <t>【公共施設・インフラ合計】
年間50.5億</t>
    <rPh sb="1" eb="5">
      <t>コウキョウシセツ</t>
    </rPh>
    <rPh sb="10" eb="12">
      <t>ゴウケイ</t>
    </rPh>
    <rPh sb="14" eb="16">
      <t>ネンカン</t>
    </rPh>
    <rPh sb="20" eb="21">
      <t>オク</t>
    </rPh>
    <phoneticPr fontId="1"/>
  </si>
  <si>
    <t>公共施設の対象施設を長寿命化した場合
79.8億円-50.9億円＝28.9億円削減</t>
    <rPh sb="0" eb="4">
      <t>コウキョウシセツ</t>
    </rPh>
    <rPh sb="5" eb="9">
      <t>タイショウシセツ</t>
    </rPh>
    <rPh sb="10" eb="14">
      <t>チョウジュミョウカ</t>
    </rPh>
    <rPh sb="16" eb="18">
      <t>バアイ</t>
    </rPh>
    <rPh sb="23" eb="24">
      <t>オク</t>
    </rPh>
    <rPh sb="24" eb="25">
      <t>エン</t>
    </rPh>
    <rPh sb="30" eb="31">
      <t>オク</t>
    </rPh>
    <rPh sb="31" eb="32">
      <t>エン</t>
    </rPh>
    <rPh sb="37" eb="39">
      <t>オクエン</t>
    </rPh>
    <rPh sb="39" eb="41">
      <t>サクゲン</t>
    </rPh>
    <phoneticPr fontId="1"/>
  </si>
  <si>
    <t>対策の効果額
4698.7億円-287.3億円＝411.4億円削減</t>
    <rPh sb="0" eb="2">
      <t>タイサク</t>
    </rPh>
    <rPh sb="3" eb="6">
      <t>コウカガク</t>
    </rPh>
    <rPh sb="13" eb="15">
      <t>オクエン</t>
    </rPh>
    <rPh sb="21" eb="23">
      <t>オクエン</t>
    </rPh>
    <rPh sb="29" eb="31">
      <t>オクエン</t>
    </rPh>
    <rPh sb="31" eb="33">
      <t>サクゲン</t>
    </rPh>
    <phoneticPr fontId="1"/>
  </si>
  <si>
    <t>建築物の計画設計、維持補修に関する設計管理などについて、全庁一元化した組織を設ける。また公共施設マネジメントシステムの運用を開始し、公共施設等に関する情報を全庁的に一元管理する。</t>
  </si>
  <si>
    <t>管理運営にあたっては、PPP/PFIの積極的な活用を推進します。</t>
  </si>
  <si>
    <t>①定期点検を適切に実施。
②保全の優先度の設定
③技術職員以外でも取り組める簡易劣化診断の仕組みづくり
④市民協働の日常点検の仕組みづくり</t>
    <rPh sb="1" eb="3">
      <t>テイキ</t>
    </rPh>
    <rPh sb="3" eb="5">
      <t>テンケン</t>
    </rPh>
    <rPh sb="6" eb="8">
      <t>テキセツ</t>
    </rPh>
    <rPh sb="9" eb="11">
      <t>ジッシ</t>
    </rPh>
    <rPh sb="14" eb="16">
      <t>ホゼン</t>
    </rPh>
    <rPh sb="17" eb="20">
      <t>ユウセンド</t>
    </rPh>
    <rPh sb="21" eb="23">
      <t>セッテイ</t>
    </rPh>
    <rPh sb="25" eb="31">
      <t>ギジュツショクインイガイ</t>
    </rPh>
    <rPh sb="33" eb="34">
      <t>ト</t>
    </rPh>
    <rPh sb="35" eb="36">
      <t>ク</t>
    </rPh>
    <rPh sb="38" eb="40">
      <t>カンイ</t>
    </rPh>
    <rPh sb="40" eb="42">
      <t>レッカ</t>
    </rPh>
    <rPh sb="42" eb="44">
      <t>シンダン</t>
    </rPh>
    <rPh sb="45" eb="47">
      <t>シク</t>
    </rPh>
    <rPh sb="53" eb="55">
      <t>シミン</t>
    </rPh>
    <rPh sb="55" eb="57">
      <t>キョウドウ</t>
    </rPh>
    <rPh sb="58" eb="62">
      <t>ニチジョウテンケン</t>
    </rPh>
    <rPh sb="63" eb="65">
      <t>シク</t>
    </rPh>
    <phoneticPr fontId="1"/>
  </si>
  <si>
    <t>①施設によって優先度をつけ、計画的に改修・更新を進める。
②公共施設マネジメントシステムの活用
③新しい技術の導入による合理化</t>
    <rPh sb="24" eb="25">
      <t>スス</t>
    </rPh>
    <rPh sb="30" eb="34">
      <t>コウキョウシセツ</t>
    </rPh>
    <rPh sb="45" eb="47">
      <t>カツヨウ</t>
    </rPh>
    <rPh sb="49" eb="50">
      <t>アタラ</t>
    </rPh>
    <rPh sb="52" eb="54">
      <t>ギジュツ</t>
    </rPh>
    <rPh sb="55" eb="57">
      <t>ドウニュウ</t>
    </rPh>
    <rPh sb="60" eb="63">
      <t>ゴウリカ</t>
    </rPh>
    <phoneticPr fontId="1"/>
  </si>
  <si>
    <t>①点検・診断等により高度の危険性が認められた公共施設等について、ソフト・ハードの両面から安全を確保する。
②安全確保の優先度設定</t>
    <rPh sb="1" eb="3">
      <t>テンケン</t>
    </rPh>
    <rPh sb="4" eb="7">
      <t>シンダントウ</t>
    </rPh>
    <rPh sb="10" eb="12">
      <t>コウド</t>
    </rPh>
    <rPh sb="13" eb="16">
      <t>キケンセイ</t>
    </rPh>
    <rPh sb="17" eb="18">
      <t>ミト</t>
    </rPh>
    <rPh sb="22" eb="27">
      <t>コウキョウシセツトウ</t>
    </rPh>
    <rPh sb="40" eb="42">
      <t>リョウメン</t>
    </rPh>
    <rPh sb="44" eb="46">
      <t>アンゼン</t>
    </rPh>
    <rPh sb="47" eb="49">
      <t>カクホ</t>
    </rPh>
    <rPh sb="54" eb="56">
      <t>アンゼン</t>
    </rPh>
    <rPh sb="56" eb="58">
      <t>カクホ</t>
    </rPh>
    <rPh sb="59" eb="62">
      <t>ユウセンド</t>
    </rPh>
    <rPh sb="62" eb="64">
      <t>セッテイ</t>
    </rPh>
    <phoneticPr fontId="1"/>
  </si>
  <si>
    <t>①災害拠点としての位置づけや、多数の市民の利用の有無などの観点から、耐震化の優先順位を決定する。
②インフラにおいても耐震化の検討を進めます。</t>
    <rPh sb="1" eb="3">
      <t>サイガイ</t>
    </rPh>
    <rPh sb="3" eb="5">
      <t>キョテン</t>
    </rPh>
    <rPh sb="9" eb="11">
      <t>イチ</t>
    </rPh>
    <rPh sb="15" eb="17">
      <t>タスウ</t>
    </rPh>
    <rPh sb="18" eb="20">
      <t>シミン</t>
    </rPh>
    <rPh sb="21" eb="23">
      <t>リヨウ</t>
    </rPh>
    <rPh sb="24" eb="26">
      <t>ウム</t>
    </rPh>
    <rPh sb="29" eb="31">
      <t>カンテン</t>
    </rPh>
    <rPh sb="34" eb="37">
      <t>タイシンカ</t>
    </rPh>
    <rPh sb="38" eb="40">
      <t>ユウセン</t>
    </rPh>
    <rPh sb="40" eb="42">
      <t>ジュンイ</t>
    </rPh>
    <rPh sb="43" eb="45">
      <t>ケッテイ</t>
    </rPh>
    <rPh sb="59" eb="62">
      <t>タイシンカ</t>
    </rPh>
    <rPh sb="63" eb="65">
      <t>ケントウ</t>
    </rPh>
    <rPh sb="66" eb="67">
      <t>スス</t>
    </rPh>
    <phoneticPr fontId="1"/>
  </si>
  <si>
    <t>①施設を大切に取り扱い、耐用年数等来年度を把握し、必要な長寿命化を行う。
②個別施設毎の長寿命化計画の策定</t>
    <rPh sb="38" eb="40">
      <t>コベツ</t>
    </rPh>
    <rPh sb="40" eb="43">
      <t>シセツゴト</t>
    </rPh>
    <rPh sb="44" eb="48">
      <t>チョウジュミョウカ</t>
    </rPh>
    <rPh sb="48" eb="50">
      <t>ケイカク</t>
    </rPh>
    <rPh sb="51" eb="53">
      <t>サクテイ</t>
    </rPh>
    <phoneticPr fontId="1"/>
  </si>
  <si>
    <t>誰もが安心・安全に利用しやすい施設となるために、公共施設等の改修・更新等を行う際にｈ、利用者ニーズや施設の状況を踏まえ、ユニバーサルデザイン化を進めます。</t>
    <rPh sb="0" eb="1">
      <t>ダレ</t>
    </rPh>
    <rPh sb="3" eb="5">
      <t>アンシン</t>
    </rPh>
    <rPh sb="6" eb="8">
      <t>アンゼン</t>
    </rPh>
    <rPh sb="9" eb="11">
      <t>リヨウ</t>
    </rPh>
    <rPh sb="15" eb="17">
      <t>シセツ</t>
    </rPh>
    <rPh sb="24" eb="29">
      <t>コウキョウシセツトウ</t>
    </rPh>
    <rPh sb="30" eb="32">
      <t>カイシュウ</t>
    </rPh>
    <rPh sb="33" eb="36">
      <t>コウシントウ</t>
    </rPh>
    <rPh sb="37" eb="38">
      <t>オコナ</t>
    </rPh>
    <rPh sb="39" eb="40">
      <t>サイ</t>
    </rPh>
    <rPh sb="43" eb="46">
      <t>リヨウシャ</t>
    </rPh>
    <rPh sb="50" eb="52">
      <t>シセツ</t>
    </rPh>
    <rPh sb="53" eb="55">
      <t>ジョウキョウ</t>
    </rPh>
    <rPh sb="56" eb="57">
      <t>フ</t>
    </rPh>
    <rPh sb="70" eb="71">
      <t>カ</t>
    </rPh>
    <rPh sb="72" eb="73">
      <t>スス</t>
    </rPh>
    <phoneticPr fontId="1"/>
  </si>
  <si>
    <t>①再生可能エネルギーの活用、導入
②自立分散型エネルギーづくりの推進
③施設の脱炭素機器導入
④エネルギーの効率的な利用推進
⑤建物のZEB基準適合</t>
  </si>
  <si>
    <t>①サービスの民間化
②人口動態やニーズに合わせた検討
③施設の複合化・集約化</t>
  </si>
  <si>
    <t>公共施設の延床面積を令和32年度までに30％削減します。</t>
    <rPh sb="0" eb="4">
      <t>コウキョウシセツ</t>
    </rPh>
    <rPh sb="5" eb="9">
      <t>ノベユカメンセキ</t>
    </rPh>
    <rPh sb="10" eb="12">
      <t>レイワ</t>
    </rPh>
    <rPh sb="14" eb="16">
      <t>ネンド</t>
    </rPh>
    <rPh sb="22" eb="24">
      <t>サクゲン</t>
    </rPh>
    <phoneticPr fontId="1"/>
  </si>
  <si>
    <t>公共施設の現状をいつでも把握できる状態とします。</t>
  </si>
  <si>
    <t xml:space="preserve">①使用しない財産は活用や売却を積極的に行う。
②活用しない建物は取壊しを行う
③遊休地は積極的に売却を行う
</t>
  </si>
  <si>
    <t>近隣市町村との広域連携を一層進め、広域の観点から必要な公共施設等の保有量を明確にします。</t>
    <rPh sb="0" eb="5">
      <t>キンリンシチョウソン</t>
    </rPh>
    <rPh sb="7" eb="11">
      <t>コウイキレンケイ</t>
    </rPh>
    <rPh sb="12" eb="15">
      <t>イッソウスス</t>
    </rPh>
    <rPh sb="17" eb="19">
      <t>コウイキ</t>
    </rPh>
    <rPh sb="20" eb="22">
      <t>カンテン</t>
    </rPh>
    <rPh sb="24" eb="26">
      <t>ヒツヨウ</t>
    </rPh>
    <rPh sb="27" eb="32">
      <t>コウキョウシセツトウ</t>
    </rPh>
    <rPh sb="33" eb="36">
      <t>ホユウリョウ</t>
    </rPh>
    <rPh sb="37" eb="39">
      <t>メイカク</t>
    </rPh>
    <phoneticPr fontId="1"/>
  </si>
  <si>
    <t>社会情勢や財政状況を考慮し、計画の策定から実行、見直しまでPDCAサイクルに基づいて計画を実行する。</t>
    <rPh sb="0" eb="4">
      <t>シャカイジョウセイ</t>
    </rPh>
    <rPh sb="5" eb="9">
      <t>ザイセイジョウキョウ</t>
    </rPh>
    <rPh sb="10" eb="12">
      <t>コウリョ</t>
    </rPh>
    <rPh sb="14" eb="16">
      <t>ケイカク</t>
    </rPh>
    <rPh sb="17" eb="19">
      <t>サクテイ</t>
    </rPh>
    <rPh sb="21" eb="23">
      <t>ジッコウ</t>
    </rPh>
    <rPh sb="24" eb="26">
      <t>ミナオ</t>
    </rPh>
    <rPh sb="38" eb="39">
      <t>モト</t>
    </rPh>
    <rPh sb="42" eb="44">
      <t>ケイカク</t>
    </rPh>
    <rPh sb="45" eb="47">
      <t>ジッコウ</t>
    </rPh>
    <phoneticPr fontId="1"/>
  </si>
  <si>
    <t>進捗確認を行い、適宜見直しを行う。</t>
    <rPh sb="0" eb="2">
      <t>シンチョク</t>
    </rPh>
    <rPh sb="2" eb="4">
      <t>カクニン</t>
    </rPh>
    <rPh sb="5" eb="6">
      <t>オコナ</t>
    </rPh>
    <rPh sb="8" eb="10">
      <t>テキギ</t>
    </rPh>
    <rPh sb="10" eb="12">
      <t>ミナオ</t>
    </rPh>
    <rPh sb="14" eb="15">
      <t>オコナ</t>
    </rPh>
    <phoneticPr fontId="1"/>
  </si>
  <si>
    <t>各施設類ごとに方針を記載</t>
    <rPh sb="0" eb="1">
      <t>カク</t>
    </rPh>
    <rPh sb="1" eb="3">
      <t>シセツ</t>
    </rPh>
    <rPh sb="3" eb="4">
      <t>タグイ</t>
    </rPh>
    <rPh sb="7" eb="9">
      <t>ホウシン</t>
    </rPh>
    <rPh sb="10" eb="12">
      <t>キサイ</t>
    </rPh>
    <phoneticPr fontId="1"/>
  </si>
  <si>
    <t>・庁舎機能の集約化
　3施設を1施設へ統合
・ガス事業の民間売却
・旧庁舎の民間貸付
・旧臨海学校施設を民間売却
・市有地の売却
・老朽化施設の解体</t>
  </si>
  <si>
    <t>・総人口はR2年からR42年まで35％減少
・15歳から64歳までの生産人口は、R2からR42まで44％減少
・65歳以上の老人人口は、R2からR7までをピークに3.3％増加し、その後減少に転じ、R42まで29.4％減少</t>
  </si>
  <si>
    <t>【公共施設】R2
30.2万㎡
【インフラ】R2
　道路実延長1,629ｋｍ
　橋梁8.7ｋｍ
　上水道管路延長592.5ｋｍ
　下水道 管路延長133.0ｋｍ
　雨水管管路延長0.1ｋｍ
　林道57ｋｍ</t>
  </si>
  <si>
    <t>【施設】
　施設の老朽化が進んでおり、近い将来一斉に更新時期を迎えるおそれがある。
　市町村合併前に多くの施設が建設されてきた背景や利用者ニーズの変化から、公共施設の過不足が懸念される状況である。
　耐震性の低い建物が存在している。
【財政】
　今後は、税収減や社会保障関係費の増大に加え、合併算定替え措置の縮減・廃止が見込まれ、厳しい財政状況が予想される。
　普通建設事業費への予算配分は、一層厳しさを増すことが予想される。
　現在保有する公共施設等を保有し続けて更新していくことは非常に困難であり、試算では約7割の施設の更新ができなくなる可能性がある。
【人口】
　本市の人口は、平成27年(2015年)から令和42年(2060年)に6割程度まで減少すると見込まれており、施設利用者の需要量の減少が予想される。
　少子高齢化が進行し、必要な公共施設の種類に変化が生じることが想定される。</t>
  </si>
  <si>
    <t>普通会計ベース（40年間）
【公共施設】
842.8億円（年平均24.1億円）
【インフラ】
1230.8億円（年平均35.2億円）</t>
  </si>
  <si>
    <t>【建築物】
　令和４年度から令和３８年度までの３５年間の全て定期的に大規模改修や建て替えを実施した場合は、約1245億円
　更新しないことが見込まれる施設は、建て替えに係る費用や大規模改修費用を計上せず、小中学校等の既に大規模改修を実施済みの建築物や小規模な建築物の大規模改修費用を計上しないこととした場合には、約843億円</t>
  </si>
  <si>
    <t>全て大規模改修費用約1245億円
更新しないことを見込まれる施設を計上しない場合約843億円
対策の効果額（差額）約402億円</t>
  </si>
  <si>
    <t>①全庁的な体制の構築方針
②情報管理・共有の推進方針
③ファローアップの実施方針</t>
  </si>
  <si>
    <t>民間活力の活用を視野に入れながら、公共施設等の情報の積極的な公開を行い、効率的な施設運営や行政サービスの維持・向上を図る。</t>
  </si>
  <si>
    <t>公共建築物については、不具合等の情報を常に把握するため、施設管理者による定期的な目視点検や劣化状況の把握等、日常敵、定期的な公共施設の点検管理を行います。
　インフラ資産は、日々の点検やパトロール等に加え、既存の長寿命化計画や国の技術基準等に準拠して、適正に調査を行い、点検・診断を実施します。
　施設の調査及び点検の結果については、データの集約、蓄積、一元管理をする仕組みの構築を検討すると共に、施設利用者などからの施設の劣化や損傷の情報がくみ上げられ、早期の修繕に生かせる仕組みを目指します。また、点検結果を基にした修繕等の実施方針は、安中市総合計画の見直しに反映させ、実施の確保を図ります。</t>
  </si>
  <si>
    <t xml:space="preserve">維持管理、修繕・更新などを実施するに当たっては、不具合が発生してから修繕を行う事後保全から、不具合を未然に防止するために計画を立てて保全を行う予防保全への転換を進め、建物や設備の長寿命化を図るとともに、トータルコストの縮減・平準化を目指す。
　予防保全では、推奨された周期で更新及び修繕を行う「計画的保全」とともに、劣化状態に着目して早急な対応が必要な部分から更新及び修繕を行う「状態監視保全」を検討していく。
</t>
  </si>
  <si>
    <t>施設利用者の安全確保を最優先として各種対策に取り組みます。
　点検診断等の結果異常が認められる施設については、早期に修繕、改修などの対策を講じるものとします。
　災害時の安全性確保の観点から、インフラ資産の点検診断を進め、予防保全に努めます。
　高度の危険が認められた公共施設等や老朽化により今後とも利用の見込みのない公共施設等については、速やかに除却の検討を行います。
　諸事情により除去等に時間を要する場合は、その間の安全確保対策について検討することとします。</t>
  </si>
  <si>
    <t>災害時のライフラインの確保及び避難場所としての機能確保を最優先として、各施設の耐震化に取り組みます。耐震改修の実施の際には、ライフサイクルコストを考慮した経済的有益性の検討を行い、長寿命化につながる改修を併せて実施します。
　インフラ資産については、点検・診断等に基づく優先順位を定め、橋梁、管路、設備等の耐震化を推進します。なお、耐震改修と併せて長寿命化を考慮した工法や素材等の採用に努めます。</t>
  </si>
  <si>
    <t>事後保全型管理から予防保全型管理への転換を進め、性能・機能の維持を図り、長寿命化につなげる。
　実施にあたっては、事業の実施によりライフサイクルコストの縮減が見込めるか検討する。
　既に長寿命化計画が策定されている施設については、当該計画の内容を踏まえ、計画に準じて長寿命化を推進していく。
　今後、大規模改修の時期を迎える施設は、長寿命化を併せて実施することを検討し、ライフサイクルコストの縮減を図る。</t>
  </si>
  <si>
    <t>施設の改修及び更新に当たっては、ユニバーサルデザインの考え方に基づき、高齢者や障害者をはじめ、全ての利用者にとって利用しやすい施設づくりを推進します。</t>
  </si>
  <si>
    <t>　施設の維持、改修及び更新に当たっては、安中市地球温暖化対策実行計画（事務事業編）（令和5年4月策定）に基づき、施設における省エネルギー・省CO2化の取組を推進します。</t>
  </si>
  <si>
    <t>公共建築物の更新に当たっては、必要な施設のみを更新することを基本とし、市民のニーズや周辺の類似施設（民間施設を含む。）の状況などを踏まえた分析を行い、施設規模の適正化を図る。
　同じ用途の施設が近隣に重複している場合や利用率の低い施設などは、利用実態を考慮した上で施設の統廃合、再配置、転用などを検討。
　施設の更新に当たっては、多目的な施設内容や民間施設の利用などを視野に入れた複合化を検討。</t>
  </si>
  <si>
    <t>②延床面積等に関する目標
【施設保有量の適正化】
延床面積を令和38年までの40年間で30％縮減することを目標
【維持管理の適正化】
ライフサイクルコストの縮減を図りながら維持管理をする。
【施設運営の適正化】
効率的な管理運営を進めるとともに公共マネジメントに市民の理解と協力を得ながら取り組んでいく。</t>
  </si>
  <si>
    <t>第三次安中市行政改革大綱に打ち出された市有財産利活用方針にのっとり、用途廃止や統合などにより余剰となる施設及び土地が生じる際には、民間などへの売却の可能性を検討します。</t>
  </si>
  <si>
    <t>　近隣市町村や群馬県が保有する施設と相互連携する方策などを検討し、公共建築物の有効活用と市民サービスの維持向上を図ります。</t>
  </si>
  <si>
    <t>ＰＤＣＡサイクルの考え方に基づき計画のフォローアップを実施していくものとし、総合管理計画に基づく施設更新の取組の考え方や進捗状況については、広報やホームページ等を通じて市民との共通理解と情報共有を図る。</t>
  </si>
  <si>
    <t>施設類型別の管理に関する方向性を踏まえた上で計画的な改修、長寿命化、廃止、転用、複合化等を検討し、施設規模の適正化及び運営維持管理の効率化並びに貸付け、売却等の有効活用についても検討していく。</t>
  </si>
  <si>
    <t>【平成３０年度】
未利用施設（旧秋間コミュニティプラザ）の利活用に係るサウンディング型市場調査の実施
【令和元年度】
未利用施設（旧秋間コミュニティプラザ）の利活用事業者の公募の実施
【令和２年度】
老朽化した消防団詰所の解体
【令和4年度】
消防詰所の集約化
【令和5年度】
消防詰所の集約化
【令和6年度】
・未活用の廃校（旧九十九小学校）の利活用に係るニーズ調査の実施
・消防詰所の集約化</t>
    <rPh sb="115" eb="117">
      <t>レイワ</t>
    </rPh>
    <rPh sb="118" eb="120">
      <t>ネンド</t>
    </rPh>
    <rPh sb="122" eb="126">
      <t>ショウボウツメショ</t>
    </rPh>
    <rPh sb="127" eb="130">
      <t>シュウヤクカ</t>
    </rPh>
    <rPh sb="132" eb="134">
      <t>レイワ</t>
    </rPh>
    <rPh sb="135" eb="137">
      <t>ネンド</t>
    </rPh>
    <rPh sb="139" eb="143">
      <t>ショウボウツメショ</t>
    </rPh>
    <rPh sb="144" eb="147">
      <t>シュウヤクカ</t>
    </rPh>
    <rPh sb="149" eb="151">
      <t>レイワ</t>
    </rPh>
    <rPh sb="152" eb="154">
      <t>ネンド</t>
    </rPh>
    <rPh sb="157" eb="160">
      <t>ミカツヨウ</t>
    </rPh>
    <rPh sb="161" eb="163">
      <t>ハイコウ</t>
    </rPh>
    <rPh sb="164" eb="165">
      <t>キュウ</t>
    </rPh>
    <rPh sb="165" eb="171">
      <t>ツクモショウガッコウ</t>
    </rPh>
    <rPh sb="173" eb="176">
      <t>リカツヨウ</t>
    </rPh>
    <rPh sb="177" eb="178">
      <t>カカ</t>
    </rPh>
    <rPh sb="182" eb="184">
      <t>チョウサ</t>
    </rPh>
    <rPh sb="185" eb="187">
      <t>ジッシ</t>
    </rPh>
    <phoneticPr fontId="1"/>
  </si>
  <si>
    <t>総人口は、平成72年には約4.1万人と約1万人の減少を見込んでいます。
・年代別では、生産年齢人口比が60.6%から52.2%へ8.4％減少し、老年人口比は、25.4%から32.4%へと7.0%増加しています。年少人口は比は、14.0%から15.4%へ1.4%増加しています。</t>
  </si>
  <si>
    <t>【建物系公共施設】
617施設　232,486.9㎡
【インフラ系公共施設】
市道：3,822線　総延長 801,568.0m
林道：50線　総延長 141732.0m
橋梁：165恭橋　総延長 2,443.3m
公園：37箇所
農業集落排水：94本　総延長 19525.4m
管渠施設：1箇所　総面積 310.1㎡
用悪水路：854本　総面積 94,787.5㎡
防火水槽：558個</t>
  </si>
  <si>
    <t>建物系公共施設について、現在保有している施設の全てを同数同規模で維持し、更新していくことは費用的にも無理が生じてきている。これからは、安全面や施設機能を充実させ維持していくことが重要であり、そのためには、将来の人口減少を勘案しつつ財政状況の見通しを立て、計画的に大規模改修や建て替えを実施していかなければならない。ついては、まず、大規模改修が集中する10 年間、令和7 年（2025 年）までの年平均更新投資費用37 億円を今後40 年間の年平均更新投資費用の27.4 億円以下に引き下げることを目標とするが、今後の本市を取り巻く状況が更に厳しくなることもあり得ることから、目標数値については、随時検証を行い必要に応じて見直しを行っていく。インフラ資産については、市民の生活基盤として現に使用されていることから、現段階ではこれを縮減していく目標等は定めないこととし、必要に応じてインフラ資産のあり方を検討しコスト縮減に努める</t>
  </si>
  <si>
    <t>公共施設（建物）の更新費用
今後40年で1,094.1億円（年平均27.4億円)
公共施設(建物)にインフラ試算(道路・橋梁等)を加えた更新費用
今後40年で1,550.3億円(年平均38.8億円)</t>
  </si>
  <si>
    <t>今後40年で1,094.1億円（年平均27.4億円)
公共施設(建物)にインフラ試算(道路・橋梁等)を加えた更新費用
今後40年で1,550.3億円(年平均38.8億円)</t>
  </si>
  <si>
    <t>　</t>
  </si>
  <si>
    <t>・全庁的な取組体制
各施設の所管課ごとに管理を行う。</t>
  </si>
  <si>
    <t>PPP・PFIの検討など、民間の力の活用を促進しながら公共施設を維持しつつ、改修・更新コスト及び管理運営コストの縮減に努める。</t>
  </si>
  <si>
    <t>【点検・保守】
建物の劣化及び機能低下を防ぎ、建物をより長く使っていくため、外部委託も含め、必要に応じて点検・保守・整備などの業務を行っていきます。
【診断】
 表「公共施設診断の対象となる評価項目」を参考とし、本市で必要とする品質・性
能が把握できる評価項目について、簡易な診断に努めます。
 耐震診断、劣化診断など既往の診断があるものはそのデータを利用します。
 診断は、経年的な施設の状況を把握するため、定期的に行うことが望ましく、その
記録を集積・蓄積して計画的な保全に活用します。</t>
  </si>
  <si>
    <t>【維持管理・修繕】
 清掃は建物の環境を常に衛生的な状態に維持し、快適性を高めます。
 廃棄物処理については、事業系の一般廃棄物について軽減策を立案し実践します。
 維持管理及び修繕を自主的に管理し、計画的・効率的に行うことによって、維持管
理費・修繕費を平準化し、建物にかかるトータルコストを縮減します。
【更新】
更新する場合は、まちづくりとの整合性を保ち、公共施設のコンパクト化や効率化の観点
からも土地や建物について単独更新以外の統合や複合化についての検討を行います。</t>
  </si>
  <si>
    <t xml:space="preserve">・施設の安全確保に係る項目から高度な危険性が認められる項目を絞り込み、評価します。
危険性が認められた施設については、評価の内容に沿って安全確保の改修を実施しま
す。（ただし総合的な判断により改修せずに廃止を検討する場合もあります。）
</t>
  </si>
  <si>
    <t>耐震改修と耐震補強の状況、及び主要な建築物の耐震改修対象建築物について、必要に応
じ順次耐震補強工事等を実施しており、特に利用率、効用等の高い施設については、重点的
に対応することとしています。その際に、構造部分の耐震性のほか、非構造部分の安全性(耐
震性)についても検討を行い、施設利用者の安全性の確保及び災害時を想定した十分な検討
に努めます</t>
  </si>
  <si>
    <t>診断と改善に重点をおいた総合的かつ計画的な管理に基づいた予防保全によって、公共
施設等の長期使用を図ります。
そのためには、今ある公共施設等の状態を把握するための施設診断が必要で、診断結果
により所定の機能・性能を確保できるところまで改修工事を行い、さらに計画的な保全を
行っていきます。</t>
  </si>
  <si>
    <t>機能移転が可能な施設や用途が重複している施設等については、住民サービスを考慮し
ながら統合や整理を検討。
・稼働率の低い施設は運営の改善を徹底し、それでもなお稼働率が低い場合は、統合や整
理も検討。</t>
  </si>
  <si>
    <t>【建物系公共施設】
施設類型ごとに以下を策定
1．現状と課題
2．基本方針
〈目標〉
大規模改修が集中する10年間の年平均更新投資費用37億円を今後40年間の年平均更新投資費用の27.4億円以下に引き下げる。
【インフラ系公共施設】
施設分類ごとに以下を策定
1．維持管理の基本方針　</t>
  </si>
  <si>
    <t>計画対象施設の選定にあたっては、固定資産台帳を利用し抽出</t>
  </si>
  <si>
    <t>本市の行政区域にとらわれることなく、近隣自治体、あるいは国、県と連携して、実際の
人の動きに合わせた取組を行うことも検討する必要があります。特に将来の人口減少局面に
おいては、市町村の域を越えて施設の統廃合などを進めていくことも考えられます</t>
  </si>
  <si>
    <t>「総合管理計画（アクションプラン）」、「個別施設計画」、「運営・維持」、「評価」のサイクルを基本的な業務サイクルとし、総括管理を行う。</t>
  </si>
  <si>
    <t>施設類型ごとに施設管理に関する基本方針を定め、施設の状況を見ながら、適切に改修工事を実施して施設の長寿命化を進める</t>
  </si>
  <si>
    <t>・小学校の統廃合
・保育園の民営化</t>
  </si>
  <si>
    <t>計画最終年次（令和38年）における見通し
　・総人口・・・1,623人（約11.3%）減
　・年少人口・・・266人（約13.9%）減
　・生産年齢人口・・・2,173人（約24.1%）減</t>
    <rPh sb="7" eb="9">
      <t>レイワ</t>
    </rPh>
    <phoneticPr fontId="1"/>
  </si>
  <si>
    <t>H27：60,033㎡
【インフラ】
H27
道路延長：281,562m 橋りょう：6,403㎡ 公園：71,416㎡ グラウンド：54,558㎡ 上水道（管路延長）：124,322m 下水道・公共下水道（管路延長）：64,113m  下水道・農業集落排水（管路延長）：47,841m</t>
  </si>
  <si>
    <t>①人口減少及び少子高齢化による公共施設に対するニーズの変化(少子化の進展による子育て支援施設や学校教育施設等における余剰の発生等)
②公共施設等にかけられる財源の減少(生産年齢人口の減少による村税収入の減少等)
③公共施設等の老朽化と更新費用等の増加(公共施設等の老朽化に伴う修繕及び更新費用の増加等)　　</t>
  </si>
  <si>
    <t xml:space="preserve">10億円
</t>
  </si>
  <si>
    <t>【公共施設】
平成28年から40年間で約231億円
【インフラ施設】
平成28年から40年間で約308億円</t>
    <rPh sb="1" eb="3">
      <t>コウキョウ</t>
    </rPh>
    <rPh sb="3" eb="5">
      <t>シセツ</t>
    </rPh>
    <rPh sb="7" eb="9">
      <t>ヘイセイ</t>
    </rPh>
    <rPh sb="11" eb="12">
      <t>ネン</t>
    </rPh>
    <rPh sb="16" eb="18">
      <t>ネンカン</t>
    </rPh>
    <rPh sb="19" eb="20">
      <t>ヤク</t>
    </rPh>
    <rPh sb="23" eb="25">
      <t>オクエン</t>
    </rPh>
    <rPh sb="47" eb="48">
      <t>ヤク</t>
    </rPh>
    <rPh sb="51" eb="53">
      <t>オクエン</t>
    </rPh>
    <phoneticPr fontId="1"/>
  </si>
  <si>
    <t>現状、総合管理計画の見直しが完了していないため
令和7年4月～　マネ強を活用し、計画の改訂作業を進める
令和7年10月　素案完成予定　
令和7年11月　改訂手続
令和7年12月　改訂予定
以上、上記スケジュールで取り組みを進めている状況である。</t>
    <rPh sb="0" eb="2">
      <t>ゲンジョウ</t>
    </rPh>
    <rPh sb="3" eb="5">
      <t>ソウゴウ</t>
    </rPh>
    <rPh sb="5" eb="7">
      <t>カンリ</t>
    </rPh>
    <rPh sb="7" eb="9">
      <t>ケイカク</t>
    </rPh>
    <rPh sb="10" eb="12">
      <t>ミナオ</t>
    </rPh>
    <rPh sb="14" eb="16">
      <t>カンリョウ</t>
    </rPh>
    <rPh sb="25" eb="27">
      <t>レイワ</t>
    </rPh>
    <rPh sb="28" eb="29">
      <t>ネン</t>
    </rPh>
    <rPh sb="30" eb="31">
      <t>ガツ</t>
    </rPh>
    <rPh sb="35" eb="36">
      <t>キョウ</t>
    </rPh>
    <rPh sb="37" eb="39">
      <t>カツヨウ</t>
    </rPh>
    <rPh sb="41" eb="43">
      <t>ケイカク</t>
    </rPh>
    <rPh sb="44" eb="46">
      <t>カイテイ</t>
    </rPh>
    <rPh sb="46" eb="48">
      <t>サギョウ</t>
    </rPh>
    <rPh sb="49" eb="50">
      <t>スス</t>
    </rPh>
    <rPh sb="53" eb="55">
      <t>レイワ</t>
    </rPh>
    <rPh sb="56" eb="57">
      <t>ネン</t>
    </rPh>
    <rPh sb="59" eb="60">
      <t>ガツ</t>
    </rPh>
    <rPh sb="61" eb="63">
      <t>ソアン</t>
    </rPh>
    <rPh sb="63" eb="65">
      <t>カンセイ</t>
    </rPh>
    <rPh sb="65" eb="67">
      <t>ヨテイ</t>
    </rPh>
    <rPh sb="69" eb="71">
      <t>レイワ</t>
    </rPh>
    <rPh sb="72" eb="73">
      <t>ネン</t>
    </rPh>
    <rPh sb="75" eb="76">
      <t>ガツ</t>
    </rPh>
    <rPh sb="77" eb="79">
      <t>カイテイ</t>
    </rPh>
    <rPh sb="79" eb="81">
      <t>テツヅキ</t>
    </rPh>
    <rPh sb="82" eb="84">
      <t>レイワ</t>
    </rPh>
    <rPh sb="85" eb="86">
      <t>ネン</t>
    </rPh>
    <rPh sb="88" eb="89">
      <t>ガツ</t>
    </rPh>
    <rPh sb="90" eb="92">
      <t>カイテイ</t>
    </rPh>
    <rPh sb="92" eb="94">
      <t>ヨテイ</t>
    </rPh>
    <rPh sb="96" eb="98">
      <t>イジョウ</t>
    </rPh>
    <rPh sb="99" eb="101">
      <t>ジョウキ</t>
    </rPh>
    <rPh sb="108" eb="109">
      <t>ト</t>
    </rPh>
    <rPh sb="110" eb="111">
      <t>ク</t>
    </rPh>
    <rPh sb="113" eb="114">
      <t>スス</t>
    </rPh>
    <rPh sb="118" eb="120">
      <t>ジョウキョウ</t>
    </rPh>
    <phoneticPr fontId="1"/>
  </si>
  <si>
    <t>公共建築物の総合的かつ計画的な管理に対する全庁的な推進体制の整備を図りつつ、土地・建物に関する情報や施設類型ごとの維持管理に関する情報等の一元管理を行い、マネジメントを図る。</t>
  </si>
  <si>
    <t>日常点検や法定点検を継続して実施し、必要に応じて劣化診断等を行うことで、詳細な
状況把握や点検及び診断に関する情報の蓄積を行います。</t>
  </si>
  <si>
    <t>点検・診断結果により危険性の高いことが認められた公共建築物は、危険箇所の除去、立入禁止措置、利用者への周知徹底などの対応策を実施します。
安全性の確保が困難となった施設は、使用を禁止するなどの対応を行い、安全確保のための工事の実施、又は公共建築物の取り壊し等についての方針を定め、方針に沿った事業を実施することで、利用者の安全を確保します。</t>
  </si>
  <si>
    <t>耐震性が確保されていない公共建築物については、耐震化の優先順位を検討し、計画的
に耐震化を推進していきます。</t>
  </si>
  <si>
    <t>点検・診断に基づき安全性を確保した予防保全型の維持管理を実施し、公共施設の長寿命化を推進することで、財政負担の軽減や平準化に取り組む。</t>
  </si>
  <si>
    <t>【公共建築物】
・公共建築物の質・量の最適化
・公共建築物の長寿命化
・総合的な管理運営の推進
【インフラ施設】
・施設の長寿命化
・適正な維持管理</t>
  </si>
  <si>
    <t>庁内委員会等を組織し、進捗及び取組評価を行う。</t>
  </si>
  <si>
    <t>コミュニティーセンターは、地域の総合的な活動拠点であり、村の行政全般の情報収集・提供などの機能を有するもの。中央公民館は老朽化が進んでいることから、建替整備を行った（R7年度供用開始予定）。</t>
    <rPh sb="79" eb="80">
      <t>オコナ</t>
    </rPh>
    <rPh sb="85" eb="87">
      <t>ネンド</t>
    </rPh>
    <rPh sb="87" eb="89">
      <t>キョウヨウ</t>
    </rPh>
    <rPh sb="89" eb="91">
      <t>カイシ</t>
    </rPh>
    <rPh sb="91" eb="93">
      <t>ヨテイ</t>
    </rPh>
    <phoneticPr fontId="1"/>
  </si>
  <si>
    <t>特になし</t>
    <rPh sb="0" eb="1">
      <t>トク</t>
    </rPh>
    <phoneticPr fontId="1"/>
  </si>
  <si>
    <t>平成28年2月に公表した「吉岡町まち・ひと・しごと創生総合戦略」では令和22年の人口が23,610人に増加することを目標としている。国立社会保障・人口問題研究所の「日本の地域別将来推計人口によると令和22年度において23,573人となる見込み。本町においては人口が増加することを見込んでいる。
年少人口割合は昭和55年に人口の22％を占めていたが令和2年には15.6％に低下している。老年人口の割合は昭和55年に人口の9.9％にすぎなかったものが、令和2年には24.0％に上昇。社人研推計では、令和22年には年少人口割合は令和22年には年少人口はさらに低下し、14.0％に、老年人口割合はさらに上昇して32.6％になると推計している。</t>
    <rPh sb="0" eb="2">
      <t>ヘイセイ</t>
    </rPh>
    <rPh sb="4" eb="5">
      <t>ネン</t>
    </rPh>
    <rPh sb="6" eb="7">
      <t>ツキ</t>
    </rPh>
    <rPh sb="8" eb="10">
      <t>コウヒョウ</t>
    </rPh>
    <rPh sb="13" eb="16">
      <t>ヨシオカマチ</t>
    </rPh>
    <rPh sb="25" eb="27">
      <t>ソウセイ</t>
    </rPh>
    <rPh sb="27" eb="29">
      <t>ソウゴウ</t>
    </rPh>
    <rPh sb="29" eb="31">
      <t>センリャク</t>
    </rPh>
    <rPh sb="34" eb="36">
      <t>レイワ</t>
    </rPh>
    <rPh sb="38" eb="39">
      <t>ネン</t>
    </rPh>
    <rPh sb="40" eb="42">
      <t>ジンコウ</t>
    </rPh>
    <rPh sb="49" eb="50">
      <t>ニン</t>
    </rPh>
    <rPh sb="51" eb="53">
      <t>ゾウカ</t>
    </rPh>
    <rPh sb="58" eb="60">
      <t>モクヒョウ</t>
    </rPh>
    <rPh sb="66" eb="68">
      <t>コクリツ</t>
    </rPh>
    <rPh sb="68" eb="70">
      <t>シャカイ</t>
    </rPh>
    <rPh sb="70" eb="72">
      <t>ホショウ</t>
    </rPh>
    <rPh sb="73" eb="75">
      <t>ジンコウ</t>
    </rPh>
    <rPh sb="75" eb="77">
      <t>モンダイ</t>
    </rPh>
    <rPh sb="77" eb="80">
      <t>ケンキュウジョ</t>
    </rPh>
    <rPh sb="82" eb="84">
      <t>ニホン</t>
    </rPh>
    <rPh sb="85" eb="88">
      <t>チイキベツ</t>
    </rPh>
    <rPh sb="88" eb="90">
      <t>ショウライ</t>
    </rPh>
    <rPh sb="90" eb="92">
      <t>スイケイ</t>
    </rPh>
    <rPh sb="92" eb="94">
      <t>ジンコウ</t>
    </rPh>
    <rPh sb="98" eb="100">
      <t>レイワ</t>
    </rPh>
    <rPh sb="102" eb="104">
      <t>ネンド</t>
    </rPh>
    <rPh sb="114" eb="115">
      <t>ニン</t>
    </rPh>
    <rPh sb="118" eb="120">
      <t>ミコ</t>
    </rPh>
    <phoneticPr fontId="1"/>
  </si>
  <si>
    <t>【公共施設】（R2.3.31現在）
町民文化施設　4棟、4,209㎡
社会体育施設　2棟、1,124㎡
スポーツ・レクリエーション系施設　11棟、6,403㎡
産業系施設　2棟、2,894㎡
学校教育系施設　4棟、23,428㎡
子育て支援施設　6棟、1,317㎡
保健・福祉施設　3棟、2,578㎡
行政系施設　8棟、4,494㎡
公営住宅　2棟、3,264㎡
公園　9箇所、470㎡
公共処理施設　1棟、52㎡
その他　3棟、411㎡
水道施設　5棟、175㎡
下水道施設　4棟、2,216㎡
【インフラ】
道路　309,163m
橋梁　139本
上水道管　199,925m
公共下水道管　85,366m
農業集落排水　38,400m</t>
    <rPh sb="1" eb="3">
      <t>コウキョウ</t>
    </rPh>
    <rPh sb="3" eb="5">
      <t>シセツ</t>
    </rPh>
    <rPh sb="14" eb="16">
      <t>ゲンザイ</t>
    </rPh>
    <rPh sb="18" eb="20">
      <t>チョウミン</t>
    </rPh>
    <rPh sb="20" eb="22">
      <t>ブンカ</t>
    </rPh>
    <rPh sb="22" eb="24">
      <t>シセツ</t>
    </rPh>
    <rPh sb="26" eb="27">
      <t>トウ</t>
    </rPh>
    <rPh sb="35" eb="37">
      <t>シャカイ</t>
    </rPh>
    <rPh sb="37" eb="39">
      <t>タイイク</t>
    </rPh>
    <rPh sb="39" eb="41">
      <t>シセツ</t>
    </rPh>
    <rPh sb="43" eb="44">
      <t>トウ</t>
    </rPh>
    <rPh sb="65" eb="66">
      <t>ケイ</t>
    </rPh>
    <rPh sb="66" eb="68">
      <t>シセツ</t>
    </rPh>
    <rPh sb="71" eb="72">
      <t>トウ</t>
    </rPh>
    <rPh sb="80" eb="82">
      <t>サンギョウ</t>
    </rPh>
    <rPh sb="82" eb="83">
      <t>ケイ</t>
    </rPh>
    <rPh sb="83" eb="85">
      <t>シセツ</t>
    </rPh>
    <rPh sb="87" eb="88">
      <t>トウ</t>
    </rPh>
    <rPh sb="96" eb="98">
      <t>ガッコウ</t>
    </rPh>
    <rPh sb="98" eb="101">
      <t>キョウイクケイ</t>
    </rPh>
    <rPh sb="101" eb="103">
      <t>シセツ</t>
    </rPh>
    <rPh sb="105" eb="106">
      <t>トウ</t>
    </rPh>
    <rPh sb="115" eb="117">
      <t>コソダ</t>
    </rPh>
    <rPh sb="118" eb="120">
      <t>シエン</t>
    </rPh>
    <rPh sb="120" eb="122">
      <t>シセツ</t>
    </rPh>
    <rPh sb="124" eb="125">
      <t>トウ</t>
    </rPh>
    <rPh sb="133" eb="135">
      <t>ホケン</t>
    </rPh>
    <rPh sb="136" eb="138">
      <t>フクシ</t>
    </rPh>
    <rPh sb="138" eb="140">
      <t>シセツ</t>
    </rPh>
    <rPh sb="142" eb="143">
      <t>トウ</t>
    </rPh>
    <rPh sb="151" eb="153">
      <t>ギョウセイ</t>
    </rPh>
    <rPh sb="153" eb="154">
      <t>ケイ</t>
    </rPh>
    <rPh sb="154" eb="156">
      <t>シセツ</t>
    </rPh>
    <rPh sb="158" eb="159">
      <t>トウ</t>
    </rPh>
    <rPh sb="167" eb="169">
      <t>コウエイ</t>
    </rPh>
    <rPh sb="169" eb="171">
      <t>ジュウタク</t>
    </rPh>
    <rPh sb="173" eb="174">
      <t>ムネ</t>
    </rPh>
    <rPh sb="182" eb="184">
      <t>コウエン</t>
    </rPh>
    <rPh sb="186" eb="188">
      <t>カショ</t>
    </rPh>
    <rPh sb="194" eb="196">
      <t>コウキョウ</t>
    </rPh>
    <rPh sb="196" eb="198">
      <t>ショリ</t>
    </rPh>
    <rPh sb="198" eb="200">
      <t>シセツ</t>
    </rPh>
    <rPh sb="202" eb="203">
      <t>ムネ</t>
    </rPh>
    <rPh sb="210" eb="211">
      <t>タ</t>
    </rPh>
    <rPh sb="213" eb="214">
      <t>ムネ</t>
    </rPh>
    <rPh sb="220" eb="222">
      <t>スイドウ</t>
    </rPh>
    <rPh sb="222" eb="224">
      <t>シセツ</t>
    </rPh>
    <rPh sb="226" eb="227">
      <t>ムネ</t>
    </rPh>
    <rPh sb="233" eb="236">
      <t>ゲスイドウ</t>
    </rPh>
    <rPh sb="236" eb="238">
      <t>シセツ</t>
    </rPh>
    <rPh sb="240" eb="241">
      <t>ムネ</t>
    </rPh>
    <rPh sb="256" eb="258">
      <t>ドウロ</t>
    </rPh>
    <rPh sb="268" eb="270">
      <t>キョウリョウ</t>
    </rPh>
    <rPh sb="274" eb="275">
      <t>ホン</t>
    </rPh>
    <rPh sb="276" eb="279">
      <t>ジョウスイドウ</t>
    </rPh>
    <rPh sb="279" eb="280">
      <t>カン</t>
    </rPh>
    <rPh sb="290" eb="292">
      <t>コウキョウ</t>
    </rPh>
    <rPh sb="292" eb="295">
      <t>ゲスイドウ</t>
    </rPh>
    <rPh sb="295" eb="296">
      <t>カン</t>
    </rPh>
    <rPh sb="305" eb="307">
      <t>ノウギョウ</t>
    </rPh>
    <rPh sb="307" eb="309">
      <t>シュウラク</t>
    </rPh>
    <rPh sb="309" eb="311">
      <t>ハイスイ</t>
    </rPh>
    <phoneticPr fontId="1"/>
  </si>
  <si>
    <t>本町は人口増加が見込まれ、年少人口比率が高く、近年では学校や子育て支援施設の不足に対応するため新たな施設の建設を進めているが、本町においても少子高齢化が進んでおり、今後の人口推計でも高齢化率は上がる見込みとなっている。
そのため人口の増加により施設不足する状況では、施設の統廃合や複合化の余地は少ないものの、長期的には少子高齢化の進展に伴う子育て施設の余剰、高齢福祉施設の不足も見込まれている。
こうした利用需要の変化や厳しい財政確保の見込みを踏まえ、人口減少に伴う施設の複合化、統廃合の視点だけでなく、子育て施設を高齢化施設へ転用するなど、既存施設の有効活用により施設量の増大を抑制する視点からも施設量の最適化を進める。</t>
    <rPh sb="144" eb="146">
      <t>ヨチ</t>
    </rPh>
    <rPh sb="147" eb="148">
      <t>スク</t>
    </rPh>
    <rPh sb="154" eb="157">
      <t>チョウキテキ</t>
    </rPh>
    <rPh sb="159" eb="161">
      <t>ショウシ</t>
    </rPh>
    <rPh sb="161" eb="164">
      <t>コウレイカ</t>
    </rPh>
    <rPh sb="165" eb="167">
      <t>シンテン</t>
    </rPh>
    <rPh sb="168" eb="169">
      <t>トモナ</t>
    </rPh>
    <rPh sb="170" eb="172">
      <t>コソダ</t>
    </rPh>
    <rPh sb="173" eb="175">
      <t>シセツ</t>
    </rPh>
    <rPh sb="176" eb="178">
      <t>ヨジョウ</t>
    </rPh>
    <rPh sb="179" eb="181">
      <t>コウレイ</t>
    </rPh>
    <rPh sb="181" eb="183">
      <t>フクシ</t>
    </rPh>
    <rPh sb="183" eb="185">
      <t>シセツ</t>
    </rPh>
    <rPh sb="186" eb="188">
      <t>フソク</t>
    </rPh>
    <rPh sb="189" eb="191">
      <t>ミコ</t>
    </rPh>
    <rPh sb="202" eb="204">
      <t>リヨウ</t>
    </rPh>
    <rPh sb="204" eb="206">
      <t>ジュヨウ</t>
    </rPh>
    <rPh sb="207" eb="209">
      <t>ヘンカ</t>
    </rPh>
    <rPh sb="210" eb="211">
      <t>キビ</t>
    </rPh>
    <rPh sb="213" eb="215">
      <t>ザイセイ</t>
    </rPh>
    <rPh sb="215" eb="217">
      <t>カクホ</t>
    </rPh>
    <rPh sb="218" eb="220">
      <t>ミコ</t>
    </rPh>
    <rPh sb="222" eb="223">
      <t>フ</t>
    </rPh>
    <rPh sb="226" eb="228">
      <t>ジンコウ</t>
    </rPh>
    <rPh sb="228" eb="230">
      <t>ゲンショウ</t>
    </rPh>
    <rPh sb="231" eb="232">
      <t>トモナ</t>
    </rPh>
    <rPh sb="233" eb="235">
      <t>シセツ</t>
    </rPh>
    <rPh sb="236" eb="239">
      <t>フクゴウカ</t>
    </rPh>
    <rPh sb="240" eb="243">
      <t>トウハイゴウ</t>
    </rPh>
    <rPh sb="244" eb="246">
      <t>シテン</t>
    </rPh>
    <rPh sb="252" eb="254">
      <t>コソダ</t>
    </rPh>
    <rPh sb="255" eb="257">
      <t>シセツ</t>
    </rPh>
    <rPh sb="258" eb="260">
      <t>コウレイ</t>
    </rPh>
    <rPh sb="260" eb="261">
      <t>カ</t>
    </rPh>
    <rPh sb="261" eb="263">
      <t>シセツ</t>
    </rPh>
    <rPh sb="264" eb="266">
      <t>テンヨウ</t>
    </rPh>
    <rPh sb="271" eb="273">
      <t>キゾン</t>
    </rPh>
    <rPh sb="273" eb="275">
      <t>シセツ</t>
    </rPh>
    <rPh sb="276" eb="278">
      <t>ユウコウ</t>
    </rPh>
    <rPh sb="278" eb="280">
      <t>カツヨウ</t>
    </rPh>
    <rPh sb="283" eb="285">
      <t>シセツ</t>
    </rPh>
    <rPh sb="285" eb="286">
      <t>リョウ</t>
    </rPh>
    <rPh sb="287" eb="289">
      <t>ゾウダイ</t>
    </rPh>
    <rPh sb="290" eb="292">
      <t>ヨクセイ</t>
    </rPh>
    <rPh sb="294" eb="296">
      <t>シテン</t>
    </rPh>
    <phoneticPr fontId="1"/>
  </si>
  <si>
    <t>【公共施設】
40年間で272億円
【インフラ施設】
40年間で431億円</t>
    <rPh sb="1" eb="3">
      <t>コウキョウ</t>
    </rPh>
    <rPh sb="3" eb="5">
      <t>シセツ</t>
    </rPh>
    <rPh sb="9" eb="11">
      <t>ネンカン</t>
    </rPh>
    <rPh sb="15" eb="17">
      <t>オクエン</t>
    </rPh>
    <rPh sb="23" eb="25">
      <t>シセツ</t>
    </rPh>
    <rPh sb="29" eb="31">
      <t>ネンカン</t>
    </rPh>
    <rPh sb="35" eb="37">
      <t>オクエン</t>
    </rPh>
    <phoneticPr fontId="1"/>
  </si>
  <si>
    <t>【一般財産】
40年間で165億円
【インフラ資産】
40年間で244億円</t>
    <rPh sb="1" eb="3">
      <t>イッパン</t>
    </rPh>
    <rPh sb="3" eb="5">
      <t>ザイサン</t>
    </rPh>
    <rPh sb="9" eb="11">
      <t>ネンカン</t>
    </rPh>
    <rPh sb="15" eb="17">
      <t>オクエン</t>
    </rPh>
    <rPh sb="23" eb="25">
      <t>シサン</t>
    </rPh>
    <rPh sb="29" eb="31">
      <t>ネンカン</t>
    </rPh>
    <rPh sb="35" eb="37">
      <t>オクエン</t>
    </rPh>
    <phoneticPr fontId="1"/>
  </si>
  <si>
    <t>【公共施設】
40年間で107億円
【インフラ】
40年間で187億円</t>
    <rPh sb="1" eb="3">
      <t>コウキョウ</t>
    </rPh>
    <rPh sb="3" eb="5">
      <t>シセツ</t>
    </rPh>
    <rPh sb="9" eb="11">
      <t>ネンカン</t>
    </rPh>
    <rPh sb="15" eb="17">
      <t>オクエン</t>
    </rPh>
    <rPh sb="27" eb="29">
      <t>ネンカン</t>
    </rPh>
    <rPh sb="33" eb="35">
      <t>オクエン</t>
    </rPh>
    <phoneticPr fontId="1"/>
  </si>
  <si>
    <t>公共施設等総合管理計画の進捗管理を行うための担当組織を明確にし、公共施設等に関する取り組みを確実に進行する。
建築物の計画設計、維持補修に関する設計管理などについて、全庁での情報を共有・集約することによって、最適な意思決定を行える体制とする。
職員一人ひとりが、自治体経営における全体最適化の意識を持ち、公共施設マネジメントに取り組む体制をとる。
町と町民、NPO、企業など、様々な主体が連携して、公共施設を有効に活用し、地域の持続的な発展を目指す。</t>
    <rPh sb="0" eb="2">
      <t>コウキョウ</t>
    </rPh>
    <rPh sb="2" eb="4">
      <t>シセツ</t>
    </rPh>
    <rPh sb="4" eb="5">
      <t>トウ</t>
    </rPh>
    <rPh sb="5" eb="7">
      <t>ソウゴウ</t>
    </rPh>
    <rPh sb="7" eb="9">
      <t>カンリ</t>
    </rPh>
    <rPh sb="9" eb="11">
      <t>ケイカク</t>
    </rPh>
    <rPh sb="12" eb="14">
      <t>シンチョク</t>
    </rPh>
    <rPh sb="14" eb="16">
      <t>カンリ</t>
    </rPh>
    <rPh sb="17" eb="18">
      <t>オコナ</t>
    </rPh>
    <rPh sb="22" eb="24">
      <t>タントウ</t>
    </rPh>
    <rPh sb="24" eb="26">
      <t>ソシキ</t>
    </rPh>
    <rPh sb="27" eb="29">
      <t>メイカク</t>
    </rPh>
    <rPh sb="32" eb="34">
      <t>コウキョウ</t>
    </rPh>
    <rPh sb="34" eb="36">
      <t>シセツ</t>
    </rPh>
    <rPh sb="36" eb="37">
      <t>トウ</t>
    </rPh>
    <rPh sb="38" eb="39">
      <t>カン</t>
    </rPh>
    <rPh sb="41" eb="42">
      <t>ト</t>
    </rPh>
    <rPh sb="43" eb="44">
      <t>ク</t>
    </rPh>
    <rPh sb="46" eb="48">
      <t>カクジツ</t>
    </rPh>
    <rPh sb="49" eb="51">
      <t>シンコウ</t>
    </rPh>
    <rPh sb="55" eb="58">
      <t>ケンチクブツ</t>
    </rPh>
    <rPh sb="59" eb="61">
      <t>ケイカク</t>
    </rPh>
    <rPh sb="61" eb="63">
      <t>セッケイ</t>
    </rPh>
    <rPh sb="64" eb="66">
      <t>イジ</t>
    </rPh>
    <rPh sb="66" eb="68">
      <t>ホシュウ</t>
    </rPh>
    <rPh sb="69" eb="70">
      <t>カン</t>
    </rPh>
    <rPh sb="72" eb="74">
      <t>セッケイ</t>
    </rPh>
    <rPh sb="74" eb="76">
      <t>カンリ</t>
    </rPh>
    <rPh sb="83" eb="85">
      <t>ゼンチョウ</t>
    </rPh>
    <rPh sb="87" eb="89">
      <t>ジョウホウ</t>
    </rPh>
    <rPh sb="90" eb="92">
      <t>キョウユウ</t>
    </rPh>
    <rPh sb="93" eb="95">
      <t>シュウヤク</t>
    </rPh>
    <rPh sb="104" eb="106">
      <t>サイテキ</t>
    </rPh>
    <rPh sb="107" eb="109">
      <t>イシ</t>
    </rPh>
    <rPh sb="109" eb="111">
      <t>ケッテイ</t>
    </rPh>
    <rPh sb="112" eb="113">
      <t>オコナ</t>
    </rPh>
    <rPh sb="115" eb="117">
      <t>タイセイ</t>
    </rPh>
    <rPh sb="122" eb="124">
      <t>ショクイン</t>
    </rPh>
    <rPh sb="124" eb="126">
      <t>ヒトリ</t>
    </rPh>
    <rPh sb="131" eb="134">
      <t>ジチタイ</t>
    </rPh>
    <rPh sb="134" eb="136">
      <t>ケイエイ</t>
    </rPh>
    <rPh sb="140" eb="142">
      <t>ゼンタイ</t>
    </rPh>
    <rPh sb="142" eb="145">
      <t>サイテキカ</t>
    </rPh>
    <rPh sb="146" eb="148">
      <t>イシキ</t>
    </rPh>
    <rPh sb="149" eb="150">
      <t>モ</t>
    </rPh>
    <rPh sb="152" eb="154">
      <t>コウキョウ</t>
    </rPh>
    <rPh sb="154" eb="156">
      <t>シセツ</t>
    </rPh>
    <rPh sb="163" eb="164">
      <t>ト</t>
    </rPh>
    <rPh sb="165" eb="166">
      <t>ク</t>
    </rPh>
    <rPh sb="167" eb="169">
      <t>タイセイ</t>
    </rPh>
    <rPh sb="174" eb="175">
      <t>マチ</t>
    </rPh>
    <rPh sb="176" eb="178">
      <t>チョウミン</t>
    </rPh>
    <rPh sb="183" eb="185">
      <t>キギョウ</t>
    </rPh>
    <rPh sb="188" eb="190">
      <t>サマザマ</t>
    </rPh>
    <rPh sb="191" eb="193">
      <t>シュタイ</t>
    </rPh>
    <rPh sb="194" eb="196">
      <t>レンケイ</t>
    </rPh>
    <rPh sb="199" eb="201">
      <t>コウキョウ</t>
    </rPh>
    <rPh sb="201" eb="203">
      <t>シセツ</t>
    </rPh>
    <rPh sb="204" eb="206">
      <t>ユウコウ</t>
    </rPh>
    <rPh sb="207" eb="209">
      <t>カツヨウ</t>
    </rPh>
    <rPh sb="211" eb="213">
      <t>チイキ</t>
    </rPh>
    <rPh sb="214" eb="217">
      <t>ジゾクテキ</t>
    </rPh>
    <rPh sb="218" eb="220">
      <t>ハッテン</t>
    </rPh>
    <rPh sb="221" eb="223">
      <t>メザ</t>
    </rPh>
    <phoneticPr fontId="1"/>
  </si>
  <si>
    <t>公共施設等の管理において、点検・診断等は維持管理の必要性の有無やその方向性などの意思決定を行ううえ
で重要な基礎資料となります。そのため、どの施設においても定期的に点検・診断を実施します。</t>
  </si>
  <si>
    <t>点検・診断結果を踏まえ、修繕が必要な箇所が判明した際は、優先度を付けて迅速に修繕できる体制を構築します。また、点検で不具合が見つからない箇所も、過去の経緯から機能の劣化が想定される箇所は、予防保全の観点から機能回復を図ることで、トータルコストの縮減や平準化を図ります。</t>
  </si>
  <si>
    <t>調査・点検等により、施設利用者に対して危険性があると認められた公共施設等については、安全確保にむけた取組みを行います。今後、維持が難しいとされる施設については、安全確保の観点から、供用の廃止などの対
応を適切に行います。</t>
  </si>
  <si>
    <t>耐震診断の結果、耐震性を確保できていない防災拠点やインフラに係る施設は、速やかな耐震補強に努めます。</t>
  </si>
  <si>
    <t>適切な点検やその結果に基づく適切な維持管理や予防保全を行うことで、少しでも長く施設を使い続けられるように対応を図ります。</t>
  </si>
  <si>
    <t>ユニバーサルデザインの考えに基づき、誰もが利用しやすい施設整備を目指します。
誰もが使いやすいことを目指し、改修や建替え等を行う際には、ユニバーサルデザインの導入を推進します。</t>
  </si>
  <si>
    <t>公共施設の新築・改修時などには、断熱性の高い建材の利用や、高効率な設備システムを導入するなどの ZEB（ネット・ゼロ・エネルギー・ビル）化を検討・推進し、省エネ性能向上を図ります。</t>
  </si>
  <si>
    <t>人口の増加により施設が不足する現状では、施設の統廃合や複合化の余地は少ないものの、長期的には少子高齢化の進展に伴う子育て施設の余剰、高齢者福祉施設の不足も見込まれます。人口構成の変化による公共施設等の利用需要の変化や厳しい財源確保の見込みを踏まえ、人口減少に伴う施設の複合化、統廃合の視点だけでなく、子育て施設を高齢化施設へ転用するなど、既存施設の有効活用により施設量の増大を抑制する視点からも施設量の最適化を進めます。</t>
  </si>
  <si>
    <t>必要額と使用可能額の乖離＝財源不足額を解消するためにどの程度更新費用を縮減すればよいか推計し、「更新費用」と「更新財源」が均衡する点を求めると財政均衡縮減率は 3.84％となります。これは必要額と使用可能額を同額にするために、今後 40 年間で施設等関連費用に必要な額を 4％程度縮減する必要があることを示しています。
40 年間でおよそ４％の施設数や面積を縮減すると目標設定することも可能ですが、あくまで試算であるため、今後の公共施設マネジメントを進めていく上での 1 つの指標として捉えることが妥当と考えます。
また、本町では今後人口が増加する見込みとなっており、人口が増えるのに反して施設を減らすことによってサービスの低下にも繋がりかねません。
したがって、全体的な施設数や面積の数値目標については、現状規模の維持を目標とします。
ただし、個別施設ごとにより効率的な施設管理・運営によるコスト削減や、サービスの向上による収入増など様々な手法を検討し、安易な施設規模縮減のみによらず財源不足を解消し、安心安全で持続可能な施設サービスを提供することを引き続き検討していきます。</t>
  </si>
  <si>
    <t>計画の推進にあたり、各種計画の内容が実行されたかを庁内にて評価し、この結果に基づき公共
施設等総合管理計画の改訂を行います。社会情勢及び経済情勢の変化に柔軟に対応するため定期的に見直しを行います。</t>
  </si>
  <si>
    <t>社会情勢及び経済情勢の変化に柔軟に対応するため定期的に見直しを行います。</t>
  </si>
  <si>
    <t xml:space="preserve">次の 8 つの実施方針を、公共施設等を管理していくうえでの基本的な考え方として掲げます。
① 点検・診断等の実施方針
② 維持管理・修繕・更新等の実施方針
③ 安全確保の実施方針
④ 耐震化の実施方針
⑤ 長寿命化の実施方針
⑥ 統合や廃止の推進方針
⑦ ユニバーサルデザイン化の推進方針
⑨ 統合的かつ計画的な管理を実現するための体制の構築方針
</t>
  </si>
  <si>
    <t>【公共施設等適正管理推進事業債】
平成30年度町営住宅下野田団地解体事業
平成30年度町民プール解体事業
平成31年度第三保育園解体事業
平成31年度道路長寿命化事業
令和2年度クラブハウス・道の駅案内所棟補修事業
令和2年度道路長寿命化事業
令和3年度道路長寿命化事業
令和4年度道路長寿命化事業</t>
  </si>
  <si>
    <t>・総人口はR2の1,128人からH42で813人
・生産年齢人口はR2の502人からH42で463人</t>
  </si>
  <si>
    <t>公共施設
　R3現在　61,464㎡
インフラ
　R3現在　　道路　921,316㎡
　　　　　　　　林道　　265,775㎡
　　　　　　　　橋りょう　　8,374㎡
　　　　　　　　ﾄﾝﾈﾙ　　　25,247㎡</t>
  </si>
  <si>
    <t>・高齢者福祉の需要増
・人口減少による税収減
・修繕費や更新費用の年度別財源不足　など</t>
    <rPh sb="1" eb="4">
      <t>コウレイシャ</t>
    </rPh>
    <rPh sb="4" eb="6">
      <t>フクシ</t>
    </rPh>
    <rPh sb="7" eb="10">
      <t>ジュヨウゾウ</t>
    </rPh>
    <rPh sb="12" eb="14">
      <t>ジンコウ</t>
    </rPh>
    <rPh sb="14" eb="16">
      <t>ゲンショウ</t>
    </rPh>
    <rPh sb="19" eb="22">
      <t>ゼイシュウゲン</t>
    </rPh>
    <rPh sb="24" eb="27">
      <t>シュウゼンヒ</t>
    </rPh>
    <rPh sb="28" eb="30">
      <t>コウシン</t>
    </rPh>
    <rPh sb="30" eb="32">
      <t>ヒヨウ</t>
    </rPh>
    <rPh sb="33" eb="36">
      <t>ネンドベツ</t>
    </rPh>
    <rPh sb="36" eb="38">
      <t>ザイゲン</t>
    </rPh>
    <rPh sb="38" eb="40">
      <t>ブソク</t>
    </rPh>
    <phoneticPr fontId="1"/>
  </si>
  <si>
    <t>・公共施設　大規模修繕30年、建替60年
・インフラ　道路、林道15年　橋梁、トンネル60年</t>
    <rPh sb="1" eb="3">
      <t>コウキョウ</t>
    </rPh>
    <rPh sb="3" eb="5">
      <t>シセツ</t>
    </rPh>
    <rPh sb="6" eb="9">
      <t>ダイキボ</t>
    </rPh>
    <rPh sb="9" eb="11">
      <t>シュウゼン</t>
    </rPh>
    <rPh sb="13" eb="14">
      <t>ネン</t>
    </rPh>
    <rPh sb="15" eb="17">
      <t>タテカエ</t>
    </rPh>
    <rPh sb="19" eb="20">
      <t>ネン</t>
    </rPh>
    <rPh sb="27" eb="29">
      <t>ドウロ</t>
    </rPh>
    <rPh sb="30" eb="32">
      <t>リンドウ</t>
    </rPh>
    <rPh sb="34" eb="35">
      <t>ネン</t>
    </rPh>
    <rPh sb="36" eb="38">
      <t>キョウリョウ</t>
    </rPh>
    <rPh sb="45" eb="46">
      <t>ネン</t>
    </rPh>
    <phoneticPr fontId="1"/>
  </si>
  <si>
    <t>・定期的な点検・診断の実施
・予防保全型維持の推進
・安全確保の推進</t>
    <rPh sb="1" eb="4">
      <t>テイキテキ</t>
    </rPh>
    <rPh sb="5" eb="7">
      <t>テンケン</t>
    </rPh>
    <rPh sb="8" eb="10">
      <t>シンダン</t>
    </rPh>
    <rPh sb="11" eb="13">
      <t>ジッシ</t>
    </rPh>
    <rPh sb="15" eb="17">
      <t>ヨボウ</t>
    </rPh>
    <rPh sb="17" eb="19">
      <t>ホゼン</t>
    </rPh>
    <rPh sb="19" eb="20">
      <t>ガタ</t>
    </rPh>
    <rPh sb="20" eb="22">
      <t>イジ</t>
    </rPh>
    <rPh sb="23" eb="25">
      <t>スイシン</t>
    </rPh>
    <rPh sb="27" eb="29">
      <t>アンゼン</t>
    </rPh>
    <rPh sb="29" eb="31">
      <t>カクホ</t>
    </rPh>
    <rPh sb="32" eb="34">
      <t>スイシン</t>
    </rPh>
    <phoneticPr fontId="1"/>
  </si>
  <si>
    <t>・ライフサイクルコストの平準化、施設の統廃合、複合化等の実施　など</t>
    <rPh sb="12" eb="15">
      <t>ヘイジュンカ</t>
    </rPh>
    <rPh sb="16" eb="18">
      <t>シセツ</t>
    </rPh>
    <rPh sb="19" eb="22">
      <t>トウハイゴウ</t>
    </rPh>
    <rPh sb="23" eb="26">
      <t>フクゴウカ</t>
    </rPh>
    <rPh sb="26" eb="27">
      <t>トウ</t>
    </rPh>
    <rPh sb="28" eb="30">
      <t>ジッシ</t>
    </rPh>
    <phoneticPr fontId="1"/>
  </si>
  <si>
    <t>・全庁的な取り組み体制の構築、情報の一元化
・省エネルギー化の推進
・受益者負担の見直し、特定財源の確保
・資産活用による財源確保　など</t>
    <rPh sb="1" eb="4">
      <t>ゼンチョウテキ</t>
    </rPh>
    <rPh sb="5" eb="6">
      <t>ト</t>
    </rPh>
    <rPh sb="7" eb="8">
      <t>ク</t>
    </rPh>
    <rPh sb="9" eb="11">
      <t>タイセイ</t>
    </rPh>
    <rPh sb="12" eb="14">
      <t>コウチク</t>
    </rPh>
    <rPh sb="15" eb="17">
      <t>ジョウホウ</t>
    </rPh>
    <rPh sb="18" eb="21">
      <t>イチゲンカ</t>
    </rPh>
    <rPh sb="23" eb="24">
      <t>ショウ</t>
    </rPh>
    <rPh sb="29" eb="30">
      <t>カ</t>
    </rPh>
    <rPh sb="31" eb="33">
      <t>スイシン</t>
    </rPh>
    <rPh sb="35" eb="38">
      <t>ジュエキシャ</t>
    </rPh>
    <rPh sb="38" eb="40">
      <t>フタン</t>
    </rPh>
    <rPh sb="41" eb="43">
      <t>ミナオ</t>
    </rPh>
    <rPh sb="45" eb="47">
      <t>トクテイ</t>
    </rPh>
    <rPh sb="47" eb="49">
      <t>ザイゲン</t>
    </rPh>
    <rPh sb="50" eb="52">
      <t>カクホ</t>
    </rPh>
    <rPh sb="54" eb="56">
      <t>シサン</t>
    </rPh>
    <rPh sb="56" eb="58">
      <t>カツヨウ</t>
    </rPh>
    <rPh sb="61" eb="63">
      <t>ザイゲン</t>
    </rPh>
    <rPh sb="63" eb="65">
      <t>カクホ</t>
    </rPh>
    <phoneticPr fontId="1"/>
  </si>
  <si>
    <t>民間活力の導入によりコストの縮減に努める。</t>
    <rPh sb="0" eb="2">
      <t>ミンカン</t>
    </rPh>
    <rPh sb="2" eb="4">
      <t>カツリョク</t>
    </rPh>
    <rPh sb="5" eb="7">
      <t>ドウニュウ</t>
    </rPh>
    <rPh sb="14" eb="16">
      <t>シュクゲン</t>
    </rPh>
    <rPh sb="17" eb="18">
      <t>ツト</t>
    </rPh>
    <phoneticPr fontId="1"/>
  </si>
  <si>
    <t>施設の法定点検の実施や必要の応じて劣化診断等を実施する。</t>
    <rPh sb="0" eb="2">
      <t>シセツ</t>
    </rPh>
    <rPh sb="3" eb="5">
      <t>ホウテイ</t>
    </rPh>
    <rPh sb="5" eb="7">
      <t>テンケン</t>
    </rPh>
    <rPh sb="8" eb="10">
      <t>ジッシ</t>
    </rPh>
    <rPh sb="11" eb="13">
      <t>ヒツヨウ</t>
    </rPh>
    <rPh sb="14" eb="15">
      <t>オウ</t>
    </rPh>
    <rPh sb="17" eb="19">
      <t>レッカ</t>
    </rPh>
    <rPh sb="19" eb="21">
      <t>シンダン</t>
    </rPh>
    <rPh sb="21" eb="22">
      <t>トウ</t>
    </rPh>
    <rPh sb="23" eb="25">
      <t>ジッシ</t>
    </rPh>
    <phoneticPr fontId="1"/>
  </si>
  <si>
    <t>PDCAサイクルの適切な運用及び進捗・取組評価の実施</t>
    <rPh sb="9" eb="11">
      <t>テキセツ</t>
    </rPh>
    <rPh sb="12" eb="14">
      <t>ウンヨウ</t>
    </rPh>
    <rPh sb="14" eb="15">
      <t>オヨ</t>
    </rPh>
    <rPh sb="16" eb="18">
      <t>シンチョク</t>
    </rPh>
    <rPh sb="19" eb="20">
      <t>ト</t>
    </rPh>
    <rPh sb="20" eb="21">
      <t>ク</t>
    </rPh>
    <rPh sb="21" eb="23">
      <t>ヒョウカ</t>
    </rPh>
    <rPh sb="24" eb="26">
      <t>ジッシ</t>
    </rPh>
    <phoneticPr fontId="1"/>
  </si>
  <si>
    <t>点検・診断等により高度の危険が認められた公共施設等や老朽化等により供用廃止されかつ今後とも利用見込がない公共施設等への対処方針等、危険性の高い公共施設等に係る安全確保を確保する。</t>
    <rPh sb="0" eb="2">
      <t>テンケン</t>
    </rPh>
    <rPh sb="3" eb="5">
      <t>シンダン</t>
    </rPh>
    <rPh sb="5" eb="6">
      <t>トウ</t>
    </rPh>
    <rPh sb="9" eb="11">
      <t>コウド</t>
    </rPh>
    <rPh sb="12" eb="14">
      <t>キケン</t>
    </rPh>
    <rPh sb="15" eb="16">
      <t>ミト</t>
    </rPh>
    <rPh sb="20" eb="22">
      <t>コウキョウ</t>
    </rPh>
    <rPh sb="22" eb="24">
      <t>シセツ</t>
    </rPh>
    <rPh sb="24" eb="25">
      <t>トウ</t>
    </rPh>
    <rPh sb="26" eb="29">
      <t>ロウキュウカ</t>
    </rPh>
    <rPh sb="29" eb="30">
      <t>トウ</t>
    </rPh>
    <rPh sb="33" eb="35">
      <t>キョウヨウ</t>
    </rPh>
    <rPh sb="35" eb="37">
      <t>ハイシ</t>
    </rPh>
    <rPh sb="41" eb="43">
      <t>コンゴ</t>
    </rPh>
    <rPh sb="45" eb="47">
      <t>リヨウ</t>
    </rPh>
    <rPh sb="47" eb="49">
      <t>ミコミ</t>
    </rPh>
    <rPh sb="52" eb="54">
      <t>コウキョウ</t>
    </rPh>
    <rPh sb="54" eb="56">
      <t>シセツ</t>
    </rPh>
    <rPh sb="56" eb="57">
      <t>トウ</t>
    </rPh>
    <rPh sb="59" eb="61">
      <t>タイショ</t>
    </rPh>
    <rPh sb="61" eb="63">
      <t>ホウシン</t>
    </rPh>
    <rPh sb="63" eb="64">
      <t>トウ</t>
    </rPh>
    <rPh sb="65" eb="68">
      <t>キケンセイ</t>
    </rPh>
    <rPh sb="69" eb="70">
      <t>タカ</t>
    </rPh>
    <rPh sb="71" eb="73">
      <t>コウキョウ</t>
    </rPh>
    <rPh sb="73" eb="75">
      <t>シセツ</t>
    </rPh>
    <rPh sb="75" eb="76">
      <t>トウ</t>
    </rPh>
    <rPh sb="77" eb="78">
      <t>カカ</t>
    </rPh>
    <rPh sb="79" eb="81">
      <t>アンゼン</t>
    </rPh>
    <rPh sb="81" eb="83">
      <t>カクホ</t>
    </rPh>
    <rPh sb="84" eb="86">
      <t>カクホ</t>
    </rPh>
    <phoneticPr fontId="1"/>
  </si>
  <si>
    <t>災害時の避難拠点としての機能もあるため、耐震化の実施をする。</t>
    <rPh sb="0" eb="3">
      <t>サイガイジ</t>
    </rPh>
    <rPh sb="4" eb="6">
      <t>ヒナン</t>
    </rPh>
    <rPh sb="6" eb="8">
      <t>キョテン</t>
    </rPh>
    <rPh sb="12" eb="14">
      <t>キノウ</t>
    </rPh>
    <rPh sb="20" eb="23">
      <t>タイシンカ</t>
    </rPh>
    <rPh sb="24" eb="26">
      <t>ジッシ</t>
    </rPh>
    <phoneticPr fontId="1"/>
  </si>
  <si>
    <t>個別施設ごとの具体的な維持・補修方針を定める。</t>
    <rPh sb="0" eb="2">
      <t>コベツ</t>
    </rPh>
    <rPh sb="2" eb="4">
      <t>シセツ</t>
    </rPh>
    <rPh sb="7" eb="10">
      <t>グタイテキ</t>
    </rPh>
    <rPh sb="11" eb="13">
      <t>イジ</t>
    </rPh>
    <rPh sb="14" eb="16">
      <t>ホシュウ</t>
    </rPh>
    <rPh sb="16" eb="18">
      <t>ホウシン</t>
    </rPh>
    <rPh sb="19" eb="20">
      <t>サダ</t>
    </rPh>
    <phoneticPr fontId="1"/>
  </si>
  <si>
    <t>段差の解消や多機能トイレの整備、見やすいサインの整備など</t>
    <rPh sb="0" eb="2">
      <t>ダンサ</t>
    </rPh>
    <rPh sb="3" eb="5">
      <t>カイショウ</t>
    </rPh>
    <rPh sb="6" eb="9">
      <t>タキノウ</t>
    </rPh>
    <rPh sb="13" eb="15">
      <t>セイビ</t>
    </rPh>
    <rPh sb="16" eb="17">
      <t>ミ</t>
    </rPh>
    <rPh sb="24" eb="26">
      <t>セイビ</t>
    </rPh>
    <phoneticPr fontId="1"/>
  </si>
  <si>
    <t>今後の施設整備の際は環境に配慮した工事を実施するとともに、環境負荷の低減に配慮した施設整備を行う。</t>
    <rPh sb="0" eb="2">
      <t>コンゴ</t>
    </rPh>
    <rPh sb="3" eb="5">
      <t>シセツ</t>
    </rPh>
    <rPh sb="5" eb="7">
      <t>セイビ</t>
    </rPh>
    <rPh sb="8" eb="9">
      <t>サイ</t>
    </rPh>
    <rPh sb="10" eb="12">
      <t>カンキョウ</t>
    </rPh>
    <rPh sb="13" eb="15">
      <t>ハイリョ</t>
    </rPh>
    <rPh sb="17" eb="19">
      <t>コウジ</t>
    </rPh>
    <rPh sb="20" eb="22">
      <t>ジッシ</t>
    </rPh>
    <rPh sb="29" eb="31">
      <t>カンキョウ</t>
    </rPh>
    <rPh sb="31" eb="33">
      <t>フカ</t>
    </rPh>
    <rPh sb="34" eb="36">
      <t>テイゲン</t>
    </rPh>
    <rPh sb="37" eb="39">
      <t>ハイリョ</t>
    </rPh>
    <rPh sb="41" eb="43">
      <t>シセツ</t>
    </rPh>
    <rPh sb="43" eb="45">
      <t>セイビ</t>
    </rPh>
    <rPh sb="46" eb="47">
      <t>オコナ</t>
    </rPh>
    <phoneticPr fontId="1"/>
  </si>
  <si>
    <t>公共施設等の利用状況及び耐用年数等等を踏まえ、維持更新を比較し、統廃合を検討する。</t>
    <rPh sb="0" eb="2">
      <t>コウキョウ</t>
    </rPh>
    <rPh sb="2" eb="4">
      <t>シセツ</t>
    </rPh>
    <rPh sb="4" eb="5">
      <t>トウ</t>
    </rPh>
    <rPh sb="6" eb="8">
      <t>リヨウ</t>
    </rPh>
    <rPh sb="8" eb="10">
      <t>ジョウキョウ</t>
    </rPh>
    <rPh sb="10" eb="11">
      <t>オヨ</t>
    </rPh>
    <rPh sb="12" eb="14">
      <t>タイヨウ</t>
    </rPh>
    <rPh sb="14" eb="16">
      <t>ネンスウ</t>
    </rPh>
    <rPh sb="16" eb="17">
      <t>トウ</t>
    </rPh>
    <rPh sb="17" eb="18">
      <t>トウ</t>
    </rPh>
    <rPh sb="19" eb="20">
      <t>フ</t>
    </rPh>
    <rPh sb="23" eb="25">
      <t>イジ</t>
    </rPh>
    <rPh sb="25" eb="27">
      <t>コウシン</t>
    </rPh>
    <rPh sb="28" eb="30">
      <t>ヒカク</t>
    </rPh>
    <rPh sb="32" eb="35">
      <t>トウハイゴウ</t>
    </rPh>
    <rPh sb="36" eb="38">
      <t>ケントウ</t>
    </rPh>
    <phoneticPr fontId="1"/>
  </si>
  <si>
    <t>固定資産台帳の更新等を行う。</t>
    <rPh sb="0" eb="4">
      <t>コテイシサン</t>
    </rPh>
    <rPh sb="4" eb="6">
      <t>ダイチョウ</t>
    </rPh>
    <rPh sb="7" eb="9">
      <t>コウシン</t>
    </rPh>
    <rPh sb="9" eb="10">
      <t>トウ</t>
    </rPh>
    <rPh sb="11" eb="12">
      <t>オコナ</t>
    </rPh>
    <phoneticPr fontId="1"/>
  </si>
  <si>
    <t>相互利用等の可能性について検討する。</t>
    <rPh sb="0" eb="2">
      <t>ソウゴ</t>
    </rPh>
    <rPh sb="2" eb="4">
      <t>リヨウ</t>
    </rPh>
    <rPh sb="4" eb="5">
      <t>トウ</t>
    </rPh>
    <rPh sb="6" eb="9">
      <t>カノウセイ</t>
    </rPh>
    <rPh sb="13" eb="15">
      <t>ケントウ</t>
    </rPh>
    <phoneticPr fontId="1"/>
  </si>
  <si>
    <t>5年に1度の進捗及び取組評価の実施</t>
    <rPh sb="1" eb="2">
      <t>ネン</t>
    </rPh>
    <rPh sb="4" eb="5">
      <t>ド</t>
    </rPh>
    <rPh sb="6" eb="8">
      <t>シンチョク</t>
    </rPh>
    <rPh sb="8" eb="9">
      <t>オヨ</t>
    </rPh>
    <rPh sb="10" eb="11">
      <t>ト</t>
    </rPh>
    <rPh sb="11" eb="12">
      <t>ク</t>
    </rPh>
    <rPh sb="12" eb="14">
      <t>ヒョウカ</t>
    </rPh>
    <rPh sb="15" eb="17">
      <t>ジッシ</t>
    </rPh>
    <phoneticPr fontId="1"/>
  </si>
  <si>
    <t>施設類型ごとの方針を検討する。</t>
    <rPh sb="0" eb="2">
      <t>シセツ</t>
    </rPh>
    <rPh sb="2" eb="4">
      <t>ルイケイ</t>
    </rPh>
    <rPh sb="7" eb="9">
      <t>ホウシン</t>
    </rPh>
    <rPh sb="10" eb="12">
      <t>ケントウ</t>
    </rPh>
    <phoneticPr fontId="1"/>
  </si>
  <si>
    <t>なし</t>
  </si>
  <si>
    <t>平成28年</t>
    <rPh sb="0" eb="2">
      <t>ヘイセイ</t>
    </rPh>
    <rPh sb="4" eb="5">
      <t>ネン</t>
    </rPh>
    <phoneticPr fontId="18"/>
  </si>
  <si>
    <t>総人口は、H22が2,352人でH47では1,092人（54％減）。うち65歳以上人口は、60％</t>
  </si>
  <si>
    <t>【公共施設】
H27：3.9万㎡
【ｲﾝﾌﾗ】
道路244万ｍ
橋梁0.2万ｍ
水道管路6.0万</t>
  </si>
  <si>
    <t>公共施設の単純更新の場合は、156.2億円。同じ年数で公共施設総合計画に沿って試算すると37.8億円に下がる。平成27年度から設置した神流町公共施設等整備基金へ積立、大規模改修事業や除却事業のピーク時には取崩を行い、必要経費の財源として見込む。</t>
  </si>
  <si>
    <t>年間3.9億円の更新費用40年間で156.2億円
ｲﾝﾌﾗ資産
年間2.2億円の更新費用40年間で88億円</t>
  </si>
  <si>
    <t xml:space="preserve">40年間で更新費用が37.8億円
70年間で更新費用が86.3億円
</t>
  </si>
  <si>
    <t>2015年～2085年の70年間で総額86.3億円となります。
将来負担額の平準化を行い、施設の除却も含めており、単純更新よりも44.7％の減少を試算しました。</t>
    <rPh sb="32" eb="34">
      <t>ショウライ</t>
    </rPh>
    <rPh sb="34" eb="36">
      <t>フタン</t>
    </rPh>
    <rPh sb="36" eb="37">
      <t>ガク</t>
    </rPh>
    <rPh sb="38" eb="41">
      <t>ヘイジュンカ</t>
    </rPh>
    <rPh sb="42" eb="43">
      <t>オコナ</t>
    </rPh>
    <rPh sb="45" eb="47">
      <t>シセツ</t>
    </rPh>
    <rPh sb="48" eb="50">
      <t>ジョキャク</t>
    </rPh>
    <rPh sb="51" eb="52">
      <t>フク</t>
    </rPh>
    <rPh sb="57" eb="59">
      <t>タンジュン</t>
    </rPh>
    <rPh sb="59" eb="61">
      <t>コウシン</t>
    </rPh>
    <rPh sb="70" eb="72">
      <t>ゲンショウ</t>
    </rPh>
    <rPh sb="73" eb="75">
      <t>シサン</t>
    </rPh>
    <phoneticPr fontId="18"/>
  </si>
  <si>
    <t>当計画は、担当課のみならず全庁的に取り組む必要があるため、全職員向けの研修会及び担当職員の実務研修も実施し、当計画の充実を図ります。</t>
  </si>
  <si>
    <t>民間の技術・ノウハウ、資金等を積極的に活用し、より効率的に公共施設等の整備・管理を行っています。</t>
  </si>
  <si>
    <t>点検・診断を定期的に行い、その履歴を集積・蓄積し、計画の見直しや老朽化対策に活かします。</t>
    <rPh sb="0" eb="2">
      <t>テンケン</t>
    </rPh>
    <rPh sb="3" eb="5">
      <t>シンダン</t>
    </rPh>
    <rPh sb="6" eb="9">
      <t>テイキテキ</t>
    </rPh>
    <rPh sb="10" eb="11">
      <t>オコナ</t>
    </rPh>
    <rPh sb="15" eb="17">
      <t>リレキ</t>
    </rPh>
    <rPh sb="18" eb="20">
      <t>シュウセキ</t>
    </rPh>
    <rPh sb="21" eb="23">
      <t>チクセキ</t>
    </rPh>
    <rPh sb="25" eb="27">
      <t>ケイカク</t>
    </rPh>
    <rPh sb="28" eb="30">
      <t>ミナオ</t>
    </rPh>
    <rPh sb="32" eb="35">
      <t>ロウキュウカ</t>
    </rPh>
    <rPh sb="35" eb="37">
      <t>タイサク</t>
    </rPh>
    <rPh sb="38" eb="39">
      <t>イ</t>
    </rPh>
    <phoneticPr fontId="18"/>
  </si>
  <si>
    <t>国が示している【新しく造ること】から【賢く使うこと】を基本理念として、利用率や雇用及び老朽度合い等を総合的に勘案し、維持管理・修繕・更新等を実施します。特に、新規建て替えを行う場合は、既存の公共施設との複合化を目指します。</t>
  </si>
  <si>
    <t>点検・診断等により高度の危険性が認められた公共施設については、早急に修繕・更新を行い、利用率の低い施設は廃止・解体も検討します。</t>
    <rPh sb="0" eb="2">
      <t>テンケン</t>
    </rPh>
    <rPh sb="3" eb="5">
      <t>シンダン</t>
    </rPh>
    <rPh sb="5" eb="6">
      <t>トウ</t>
    </rPh>
    <rPh sb="9" eb="11">
      <t>コウド</t>
    </rPh>
    <rPh sb="12" eb="15">
      <t>キケンセイ</t>
    </rPh>
    <rPh sb="16" eb="17">
      <t>ミト</t>
    </rPh>
    <rPh sb="21" eb="23">
      <t>コウキョウ</t>
    </rPh>
    <rPh sb="23" eb="25">
      <t>シセツ</t>
    </rPh>
    <rPh sb="31" eb="33">
      <t>ソウキュウ</t>
    </rPh>
    <rPh sb="34" eb="36">
      <t>シュウゼン</t>
    </rPh>
    <rPh sb="37" eb="39">
      <t>コウシン</t>
    </rPh>
    <rPh sb="40" eb="41">
      <t>オコナ</t>
    </rPh>
    <rPh sb="43" eb="46">
      <t>リヨウリツ</t>
    </rPh>
    <rPh sb="47" eb="48">
      <t>ヒク</t>
    </rPh>
    <rPh sb="49" eb="51">
      <t>シセツ</t>
    </rPh>
    <rPh sb="52" eb="54">
      <t>ハイシ</t>
    </rPh>
    <rPh sb="55" eb="57">
      <t>カイタイ</t>
    </rPh>
    <rPh sb="58" eb="60">
      <t>ケントウ</t>
    </rPh>
    <phoneticPr fontId="18"/>
  </si>
  <si>
    <t>本町全体の約10.9％の公共施設においては、耐震化が実施されていないのが現状であります。特に、利用率及び効用が高い施設は、施設利用者が安心・安全に活用できるよう早急に耐震化する必要があります。また、災害時に避難所となっている施設も同様に耐震化を早急に検討します。</t>
  </si>
  <si>
    <t>定期的な点検・診断により、早期段階に予防的な修繕等を実施することで、事業費の大規模化を回避し、財政負担の平準化及び施設の長寿命化を図ります。</t>
  </si>
  <si>
    <t>高齢者、障害者等の円滑な移動等に配慮した建築設計標準をもとに、指定避難所の改修や学校等の教育施設を改修し、ユニバーサルデザイン化の充実を図ります。</t>
  </si>
  <si>
    <t>利用率及び効用が見込まれない施設は、点検・診断や耐震化等をふまえ、議会や住民と十分調整したうえで、統合や廃止を検討します。</t>
  </si>
  <si>
    <t>【公共施設】
更新費用が短期間に集中しないよう更新費用の平準化を行う
【ｲﾝﾌﾗ資産】
更新費用が短期間に集中しないよう更新費用の平準化</t>
  </si>
  <si>
    <t>当計画の進歩状況を５年毎に評価し、必要に応じて当計画の見直しを行っていきます。</t>
  </si>
  <si>
    <t>各課で策定した施設類型の長寿命化計画や個別施設計画との整合性を計り、個別施設計画の施設毎の個表を元に評価していきます。</t>
  </si>
  <si>
    <t>○神流町個別施設計画の策定
○神流町役場本庁舎耐震工事
○各集会所施設修繕及び立て直し
○廃止した建物撤去</t>
  </si>
  <si>
    <t>「下仁田町人口ビジョン」に示す人口将来展望※によると、2060年には、約3,300人まで減少するものと予測されています。
年齢3階層別人口の割合をみると、2020年では、生産年齢人口比率は45.3％、高齢者人口比率は48.9％と高齢者人口比率が生産年齢人口比率を上回りましたが2060年では生産年齢人口比率が49.2％、高齢者人口比率が37.3％、年少人口比率が13.5％になると予測されています。</t>
  </si>
  <si>
    <t>【公共施設】
R2：49,764㎡(うち計画対象40,461㎡)
【インフラ】
　道路
　　R2：346,473ｍ　1,124,931㎡
　橋りょう
　　R2：231本　3,078ｍ　12,983㎡
　上水道
　　R2：109,860ｍ　954㎡</t>
  </si>
  <si>
    <t>【人口等の今後の見通しからみた課題】
総人口は、2020年では約6,600人となっていて、人口の将来展望によると2060年には、約3,300人まで減少するものと予測されており、2020年からの人口の減少率は約50％となる。人口減少及び高齢化の進行による人口構造の変化を踏まえ、住民のニーズに対応した公共施設の供給のあり方や、機能の維持・向上を検討していく必要がある。
【財政状況からみた課題】
高齢化の進行や少子化対策に伴う扶助費の増加が想定されていることから、投資的経費や維持補修費に充当される財源の確保は厳しくなることが想定されるため、今後の厳しい財政状況を見据えて、施設の維持管理・運営にかかる費用の全体的な抑制や、財源の確保を検討していく必要がある。
【施設の現状からみた課題】
公共施設において、建築後30年以上経過している施設は公共施設全体の約5割弱を占めており、施設や設備の老朽化に伴う機能の低下が懸念される状況となっているため、安定した公共サービスの提供や、施設の安全性の確保に向けた効率的な施設の維持管理が必要となっている。今後の財政状況を勘案すると、現状の公共施設をそのまま維持していくのは困難が予想されることから、施設の老朽度や利用状況を踏まえながら、効率的な施設の維持管理・運営や、将来を見据えた適正な公共施設の規模や配置を検討する必要がある。</t>
  </si>
  <si>
    <t>【公共施設】
既存施設に係る1 年当たりの更新
等費用の投資的経費実績額（平成28 年度から令和２年度の5 ヵ年平均）が約2.3 億円
【インフラ】
令和３年度から令和４２年度までの40 年間に、耐用年数等を基準としたインフラ資産の
更新等にかかる費用の合計は約303.5 億円と推計され、年平均では約7.6 億円</t>
  </si>
  <si>
    <t>【公共施設】
令和3年度から令和42年度までの40年間で総額153億円、年平均で約3.8億円
【インフラ】
令和3年度から令和42年度までの40年間で総額303.5億円、年平均で約7.6億円</t>
  </si>
  <si>
    <t>【公共施設】令和3年度から令和42年度までの40年間に、公共施設の更新等にかかる費用の合計は約153億円で、年平均では約3.8億円と推計されるが、効果的な整備を行っていくことで約12億円削減。
【インフラ】令和3年度から令和42年度までの40年間に、耐用年数等を基準としたインフラ資産の更新等にかかる費用の合計は約303.5億円と推計され、年平均では約7.6億円となる。なお、橋りょう・上水道については、橋梁長寿命化修繕計画・下仁田町水道事業経営戦略により予防保全型の維持管理を行っていく計画となっており、特に橋りょうについては、今後50 年間の事後保全型の維持管理費が約120 億円なのに対し、予防保全型にした場合の維持管理費が約38 億円と大きな費用減少が見込まれる。</t>
  </si>
  <si>
    <t>【公共施設】効果的な整備を行っていくことで約12億円削減。
【インフラ】橋りょう・上水道については、橋梁長寿命化修繕計画・下仁田町水道事業経営戦略により予防保全型の維持管理を行っていく計画となっており、特に橋りょうについては、今後50年間の事後保全型の維持管理費が約120億円なのに対し、予防保全型にした場合の維持管理費が約38億円と大きな費用減少が見込まれる。</t>
  </si>
  <si>
    <t>庁内検討組織
検討･承認等
　　↓↑　
提案･報告等
事務局（計画の進行管理など）</t>
  </si>
  <si>
    <t>■ 予防保全型への転換
■ 計画的な点検・診断の実施
■ メンテナンスサイクルの構築</t>
  </si>
  <si>
    <t>■ 部位部材等の修繕周期を踏まえた維持管理
■ 計画的な更新等の実施
■ 時代の要請や町民ニーズへの対応
■ 空きスペースへの対応</t>
  </si>
  <si>
    <t>■ 老朽化・劣化の状況の把握
■ 劣化や損傷等への措置
■ 危険施設への措置</t>
  </si>
  <si>
    <t>耐震診断が未実施である施設については、施設の今後のあり方を踏まえたうえで、計
画的に耐震診断を実施します。
また、耐震性を満たしていない施設については、施設の耐用年数や老朽度を勘案のう
え、更新、耐震化、廃止などの判断を早期に行い、計画的に耐震改修を実施します。</t>
  </si>
  <si>
    <t>今後も継続的に保有し続ける施設のうち、長寿命化をすることによりライフサイクル
コストの縮減を見込むことができる施設を対象として、計画的に長寿命化を推進します。
施設分類ごとに長寿命化計画等を策定するとともに、計画に基づいた、予防措置を計
画的に行い、施設の維持管理に掛かるコストの軽減を図ります。
また、今後新たに策定する長寿命化計画については、本計画における方針と整合する
ものとします。</t>
  </si>
  <si>
    <t>「ユニバーサルデザイン2020 行動計画」（ユニバーサルデザイン2020 関係閣僚会議
決定）における、ユニバーサルデザインの街づくりについての考え方を参考に、ユニバ
ーサルデザインの対応が必要な施設について、優先度や対応スケジュールについて検討
します。</t>
  </si>
  <si>
    <t>「下仁田町地球温暖化対策実行計画」との整合性を図りながら、公共施設等への再生
可能エネルギー設備等の導入やLED 照明などの省エネ設備の導入を計画的に進めること
により、脱炭素化の取り組みを推進します。</t>
  </si>
  <si>
    <t>■ 施設総量の適正化
■ 余剰施設・用途廃止した施設の処分</t>
  </si>
  <si>
    <t>余剰施設や利用用途を廃止した施設については、民間等への貸付や売却、または建築物等の除却後の跡地活用など、適切な資産処分を速やかに実施し、町全体の施設規模の削減と施設の維持管理や更新に掛かる費用の確保に努める。</t>
  </si>
  <si>
    <t>広域的な課題への対応や公共施設の相互利用・配置などを適切に行うために、国・県・近隣自治体との連携を図ります。</t>
  </si>
  <si>
    <t>ＰＤＣＡ（計画・実施・評価・改善）サイクルにより、取り組みの進捗管理や改善を行い、本計画に沿った公共施設等マネジメントを推進します。</t>
  </si>
  <si>
    <t>今後も維持していく施設は、施設の特性に応じた法令や国・県の基準・マニュアル等を踏まえて、日常の自主点検や定期的な点検・診断を計画的に実施し、施設の劣化や損傷等の状況把握に努める。</t>
  </si>
  <si>
    <t>■小学校統合に伴う旧校舎の除却</t>
  </si>
  <si>
    <t>・総人口は2045年には約28％まで減（455人）
・高齢化率は2045年には約13％増（357人）</t>
    <rPh sb="1" eb="4">
      <t>ソウジンコウ</t>
    </rPh>
    <rPh sb="9" eb="10">
      <t>ネン</t>
    </rPh>
    <rPh sb="12" eb="13">
      <t>ヤク</t>
    </rPh>
    <rPh sb="18" eb="19">
      <t>ゲン</t>
    </rPh>
    <rPh sb="23" eb="24">
      <t>ニン</t>
    </rPh>
    <rPh sb="27" eb="32">
      <t>コウレイカ</t>
    </rPh>
    <rPh sb="36" eb="37">
      <t>ネン</t>
    </rPh>
    <rPh sb="39" eb="40">
      <t>ヤク</t>
    </rPh>
    <rPh sb="43" eb="44">
      <t>ゾウ</t>
    </rPh>
    <rPh sb="48" eb="49">
      <t>ニン</t>
    </rPh>
    <phoneticPr fontId="18"/>
  </si>
  <si>
    <t>【公共施設】（R5.3.31現在）
172施設　32,197.77㎡
【インフラ】（R5.3.31現在）
道路延長 146,590m
橋梁 176本
簡易水道路 55,856m
簡易水道施設 11施設
小水道施設 6施設
合併浄化槽 320基</t>
    <rPh sb="1" eb="5">
      <t>コウキョ</t>
    </rPh>
    <rPh sb="14" eb="16">
      <t>ゲ</t>
    </rPh>
    <rPh sb="21" eb="23">
      <t>シセツ</t>
    </rPh>
    <rPh sb="49" eb="51">
      <t>ゲンザイ</t>
    </rPh>
    <rPh sb="53" eb="55">
      <t>ドウロ</t>
    </rPh>
    <rPh sb="55" eb="57">
      <t>エンチョウ</t>
    </rPh>
    <rPh sb="67" eb="69">
      <t>キョウリョウ</t>
    </rPh>
    <rPh sb="73" eb="74">
      <t>ホン</t>
    </rPh>
    <rPh sb="75" eb="80">
      <t>カンイスイ</t>
    </rPh>
    <rPh sb="89" eb="95">
      <t>カンイスイド</t>
    </rPh>
    <rPh sb="98" eb="100">
      <t>シセツ</t>
    </rPh>
    <rPh sb="101" eb="102">
      <t>チイ</t>
    </rPh>
    <rPh sb="102" eb="104">
      <t>スイドウ</t>
    </rPh>
    <rPh sb="104" eb="106">
      <t>シセツ</t>
    </rPh>
    <rPh sb="108" eb="110">
      <t>シセツ</t>
    </rPh>
    <rPh sb="111" eb="116">
      <t>ガッペ</t>
    </rPh>
    <rPh sb="120" eb="121">
      <t>キ</t>
    </rPh>
    <phoneticPr fontId="18"/>
  </si>
  <si>
    <t>人口は2045年には現在の約28％まで減少（455人）
現在の公共施設等をすべて更新する場合には、公共建築物・インフラ資産併せて、年間約7.4億円の費用が必要</t>
    <rPh sb="0" eb="2">
      <t>ジンコウ</t>
    </rPh>
    <rPh sb="7" eb="8">
      <t>ネン</t>
    </rPh>
    <rPh sb="10" eb="12">
      <t>ゲンザイ</t>
    </rPh>
    <rPh sb="13" eb="14">
      <t>ヤク</t>
    </rPh>
    <rPh sb="19" eb="21">
      <t>ゲンショウ</t>
    </rPh>
    <rPh sb="25" eb="26">
      <t>ニン</t>
    </rPh>
    <rPh sb="28" eb="30">
      <t>ゲンザイ</t>
    </rPh>
    <rPh sb="31" eb="35">
      <t>コウキョウシセツ</t>
    </rPh>
    <rPh sb="35" eb="36">
      <t>トウ</t>
    </rPh>
    <rPh sb="40" eb="42">
      <t>コウシン</t>
    </rPh>
    <rPh sb="44" eb="46">
      <t>バアイ</t>
    </rPh>
    <rPh sb="49" eb="54">
      <t>コウキョウ</t>
    </rPh>
    <rPh sb="59" eb="64">
      <t>シサンアワ</t>
    </rPh>
    <rPh sb="65" eb="68">
      <t>ネンカ</t>
    </rPh>
    <rPh sb="71" eb="73">
      <t>オクエン</t>
    </rPh>
    <rPh sb="74" eb="76">
      <t>ヒヨウ</t>
    </rPh>
    <rPh sb="77" eb="79">
      <t>ヒツヨウ</t>
    </rPh>
    <phoneticPr fontId="18"/>
  </si>
  <si>
    <t xml:space="preserve">【公共施設】
今後40年間で約123.8億円
【インフラ施設】
今後40年間で約172.5億円
</t>
    <rPh sb="1" eb="5">
      <t>コウキョ</t>
    </rPh>
    <rPh sb="7" eb="9">
      <t>コンゴ</t>
    </rPh>
    <rPh sb="11" eb="13">
      <t>ネンカン</t>
    </rPh>
    <rPh sb="14" eb="15">
      <t>ヤク</t>
    </rPh>
    <rPh sb="20" eb="22">
      <t>オクエン</t>
    </rPh>
    <rPh sb="28" eb="30">
      <t>シセ</t>
    </rPh>
    <rPh sb="32" eb="34">
      <t>コンゴ</t>
    </rPh>
    <rPh sb="36" eb="38">
      <t>ネンカン</t>
    </rPh>
    <rPh sb="39" eb="40">
      <t>ヤク</t>
    </rPh>
    <rPh sb="45" eb="47">
      <t>オクエン</t>
    </rPh>
    <phoneticPr fontId="18"/>
  </si>
  <si>
    <t>【公共施設】
今後40年間で約84.6円
【インフラ】
インフラ資産は道路及び水道施設の長寿命化計画が未策定のため、単純更新のみの推計となっている。</t>
    <rPh sb="1" eb="5">
      <t>コウキョ</t>
    </rPh>
    <rPh sb="7" eb="9">
      <t>コンゴ</t>
    </rPh>
    <rPh sb="11" eb="13">
      <t>ネンカン</t>
    </rPh>
    <rPh sb="14" eb="15">
      <t>ヤク</t>
    </rPh>
    <rPh sb="19" eb="20">
      <t>エン</t>
    </rPh>
    <phoneticPr fontId="18"/>
  </si>
  <si>
    <t xml:space="preserve">【公共施設】
公共施設の長寿命化対策等の実施により、約31％の削減効果が見込まれる。
【インフラ】
インフラ資産は道路及び水道施設の長寿命化計画が未策定のため、長寿命化は未推計となっている。
※橋梁については長寿命化計画策定済み
</t>
    <rPh sb="1" eb="5">
      <t>コウキョウシセツ</t>
    </rPh>
    <rPh sb="7" eb="12">
      <t>コウキョウ</t>
    </rPh>
    <rPh sb="80" eb="84">
      <t>チョウジュミョウカ</t>
    </rPh>
    <rPh sb="85" eb="86">
      <t>ミ</t>
    </rPh>
    <rPh sb="97" eb="99">
      <t>キョウリョウ</t>
    </rPh>
    <rPh sb="104" eb="108">
      <t>チョウジュミョウカ</t>
    </rPh>
    <rPh sb="108" eb="110">
      <t>ケイカク</t>
    </rPh>
    <rPh sb="110" eb="113">
      <t>サクテ</t>
    </rPh>
    <phoneticPr fontId="18"/>
  </si>
  <si>
    <t>「南牧村総合計画」を前提とすることにより、公共施設等の現状と課題を統一的に把握し、本計画を全庁的な取組みとしたうえで、公共施設等のマネジメントに必要な情報を全庁的に共有し、適切に維持、更新等の管理を実施することができるよう推進体制を構築します。</t>
    <rPh sb="1" eb="4">
      <t>ナンモクムラ</t>
    </rPh>
    <rPh sb="4" eb="8">
      <t>ソウゴ</t>
    </rPh>
    <rPh sb="10" eb="12">
      <t>ゼンテイ</t>
    </rPh>
    <rPh sb="21" eb="27">
      <t>コウキョウシ</t>
    </rPh>
    <rPh sb="27" eb="29">
      <t>ゲンジョウ</t>
    </rPh>
    <rPh sb="30" eb="32">
      <t>カダイ</t>
    </rPh>
    <rPh sb="33" eb="36">
      <t>トウイツテキ</t>
    </rPh>
    <rPh sb="37" eb="39">
      <t>ハアク</t>
    </rPh>
    <rPh sb="41" eb="45">
      <t>ホンケイ</t>
    </rPh>
    <rPh sb="45" eb="48">
      <t>ゼンチョウテキ</t>
    </rPh>
    <rPh sb="49" eb="50">
      <t>ト</t>
    </rPh>
    <rPh sb="50" eb="51">
      <t>ク</t>
    </rPh>
    <rPh sb="59" eb="63">
      <t>コウキョ</t>
    </rPh>
    <rPh sb="63" eb="64">
      <t>トウ</t>
    </rPh>
    <rPh sb="72" eb="74">
      <t>ヒツヨウ</t>
    </rPh>
    <rPh sb="75" eb="77">
      <t>ジョウホウ</t>
    </rPh>
    <rPh sb="78" eb="81">
      <t>ゼンチョウテキ</t>
    </rPh>
    <rPh sb="82" eb="84">
      <t>キョウユウ</t>
    </rPh>
    <rPh sb="86" eb="88">
      <t>テキセツ</t>
    </rPh>
    <rPh sb="89" eb="91">
      <t>イジ</t>
    </rPh>
    <rPh sb="92" eb="94">
      <t>コウシン</t>
    </rPh>
    <rPh sb="94" eb="95">
      <t>トウ</t>
    </rPh>
    <rPh sb="96" eb="98">
      <t>カンリ</t>
    </rPh>
    <rPh sb="99" eb="101">
      <t>ジッシ</t>
    </rPh>
    <rPh sb="111" eb="116">
      <t>スイシンタ</t>
    </rPh>
    <rPh sb="116" eb="118">
      <t>コウチク</t>
    </rPh>
    <phoneticPr fontId="18"/>
  </si>
  <si>
    <t>今後の民間活用による効果が期待できる公共施設については、指定管理者制度やPPP・PFI等の導入を検討して管理運営の効率化や行政サービスの充実を図ります。</t>
    <rPh sb="0" eb="2">
      <t>コンゴ</t>
    </rPh>
    <rPh sb="3" eb="5">
      <t>ミンカン</t>
    </rPh>
    <rPh sb="5" eb="7">
      <t>カツヨウ</t>
    </rPh>
    <rPh sb="10" eb="12">
      <t>コウカ</t>
    </rPh>
    <rPh sb="13" eb="15">
      <t>キタイ</t>
    </rPh>
    <rPh sb="18" eb="23">
      <t>コウキョウ</t>
    </rPh>
    <rPh sb="28" eb="33">
      <t>シテイカンリシャ</t>
    </rPh>
    <rPh sb="33" eb="35">
      <t>セイド</t>
    </rPh>
    <rPh sb="43" eb="44">
      <t>トウ</t>
    </rPh>
    <rPh sb="45" eb="47">
      <t>ドウニュウ</t>
    </rPh>
    <rPh sb="48" eb="50">
      <t>ケントウ</t>
    </rPh>
    <rPh sb="52" eb="56">
      <t>カンリウ</t>
    </rPh>
    <rPh sb="57" eb="60">
      <t>コウリツカ</t>
    </rPh>
    <rPh sb="61" eb="67">
      <t>ギョウセイ</t>
    </rPh>
    <rPh sb="68" eb="70">
      <t>ジュウジツ</t>
    </rPh>
    <rPh sb="71" eb="72">
      <t>ハカ</t>
    </rPh>
    <phoneticPr fontId="18"/>
  </si>
  <si>
    <t>公共施設等の定期点検等を実施し、老朽化や劣化による事故等を未然に防ぐとともに、施設間における保全の優先度についての判断等を行います。なお、これらの的確な実施に向け、全庁で情報を共有するための方法を検討します。</t>
  </si>
  <si>
    <t>故障や不具合などが生じてから修繕を行う事後保全から、施設の劣化が進む前に事前に補修などの対策を行い健全な状態を維持させる予防保全の考え方に変えていきます。今後も保有する公共施設については、点検等の結果を踏まえ、計画的な改修を実施することで、建物に掛かるトータルコストの縮減を図ります。</t>
  </si>
  <si>
    <t xml:space="preserve">点検等により、危険性が認められた公共施設等で、施設の利用、効用等の高い施設については、原則として速やかに安全確保を行います。
また、今後利活用することのない公共施設等については、周辺施設や住環境に及ぼす影響や住民の安全・安心を考慮し、取り壊し等を視野に入れた安全の確保を行います。
</t>
  </si>
  <si>
    <t>昭和５６年以前に建設された旧耐震基準による建物のうち、校舎は耐震補強工事済みですが、安全性の確保及び災害時に住民が利用する施設については、本計画の安全確保の実施方針に基づき、優先的に耐震対策を推進します。</t>
  </si>
  <si>
    <t>長寿命化とは、老朽化した建物の構造・設備・機能等の耐久性を高め、建物自体をできるだけ長く利用する手法です。
公共施設等の状況や施設が果たす機能を総合的に勘案したうえで、小規模改修工事を行って不具合箇所を是正するなど、予防保全によって長期使用を図ります。</t>
  </si>
  <si>
    <t>誰もが安心・安全に利用しやすい施設となるために、公共施設等の改修・更新等を行う際には、利用者ニーズや施設の状況等を踏まえ、ユニバーサルデザイン化を進めます。</t>
  </si>
  <si>
    <t>公共施設等への再生可能エネルギー設備等の導入やＬＥＤ照明の導入など計画的な改修等により脱炭素化に取り組みます。</t>
  </si>
  <si>
    <t>公共施設等の統合や廃止については、利用状況や老朽化の状況等を踏まえ積極的に既存施設の有効活用を行い、新規の施設整備は必要最低限に留め、国・県及び民間施設の利用を図りながら施設総量の縮減を目指します。なお、統合・廃止による空き施設は、売払いや貸付け、取壊しを行い、事業費の削減、安全面の確保を図ります。なお、施設の廃止等を検討する場合は、行政サービス水準や機能の維持向上に留意します。
また、近隣市町村との広域連携を一層進めていき、広域の観点から必要な公共施設等の保有量を検討していきます。</t>
  </si>
  <si>
    <t>延床面積は今後40年間で約40％削減</t>
    <rPh sb="0" eb="4">
      <t>ノベユカメンセキ</t>
    </rPh>
    <rPh sb="5" eb="7">
      <t>コンゴ</t>
    </rPh>
    <rPh sb="9" eb="11">
      <t>ネンカン</t>
    </rPh>
    <rPh sb="12" eb="13">
      <t>ヤク</t>
    </rPh>
    <rPh sb="16" eb="18">
      <t>サクゲン</t>
    </rPh>
    <phoneticPr fontId="18"/>
  </si>
  <si>
    <t>今後活用しない施設や、老朽化等が激しく使用できない施設等については、危険な施設から順次取り壊す方向で検討していきます。</t>
    <rPh sb="0" eb="2">
      <t>コンゴ</t>
    </rPh>
    <rPh sb="2" eb="4">
      <t>カツヨウ</t>
    </rPh>
    <rPh sb="7" eb="9">
      <t>シセツ</t>
    </rPh>
    <rPh sb="11" eb="14">
      <t>ロウキュウカ</t>
    </rPh>
    <rPh sb="14" eb="15">
      <t>トウ</t>
    </rPh>
    <rPh sb="16" eb="17">
      <t>ハゲ</t>
    </rPh>
    <rPh sb="19" eb="21">
      <t>シヨウ</t>
    </rPh>
    <rPh sb="25" eb="28">
      <t>シセツトウ</t>
    </rPh>
    <rPh sb="34" eb="36">
      <t>キケン</t>
    </rPh>
    <rPh sb="37" eb="41">
      <t>シセツ</t>
    </rPh>
    <rPh sb="41" eb="43">
      <t>ジュンジ</t>
    </rPh>
    <rPh sb="43" eb="44">
      <t>ト</t>
    </rPh>
    <rPh sb="45" eb="46">
      <t>コワ</t>
    </rPh>
    <rPh sb="47" eb="49">
      <t>ホウコウ</t>
    </rPh>
    <rPh sb="50" eb="52">
      <t>ケントウ</t>
    </rPh>
    <phoneticPr fontId="18"/>
  </si>
  <si>
    <t>近隣市町村との広域連携を一層進めていき、広域の観点から必要な公共施設等の保有量を検討していきます。</t>
  </si>
  <si>
    <t>本計画は、「南牧村総合計画」を本計画の策定の前提とすることから、その計画の見直し等に合わせ、計画の進捗状況等についてＰＤＣＡ（計画・実行・検証・改善）サイクルを活用するなどして随時フォローアップを行い、計画期間中であっても必要に応じ目標や方針の見直しを行います。</t>
  </si>
  <si>
    <t>分類別に、現状と課題、マネジメント方針を記載</t>
    <rPh sb="0" eb="2">
      <t>ブンルイ</t>
    </rPh>
    <rPh sb="2" eb="3">
      <t>ベツ</t>
    </rPh>
    <rPh sb="5" eb="7">
      <t>ゲンジョウ</t>
    </rPh>
    <rPh sb="8" eb="10">
      <t>カダイ</t>
    </rPh>
    <rPh sb="17" eb="19">
      <t>ホウシン</t>
    </rPh>
    <rPh sb="20" eb="22">
      <t>キサイ</t>
    </rPh>
    <phoneticPr fontId="18"/>
  </si>
  <si>
    <t>R4年度に旧磐戸中学校校舎及び体育館等解体工事、R5年度にに義務教育学校建設工事を実施し、小中学校の集約化を図った。</t>
    <rPh sb="2" eb="4">
      <t>ネンド</t>
    </rPh>
    <rPh sb="5" eb="6">
      <t>キュウ</t>
    </rPh>
    <rPh sb="6" eb="8">
      <t>イワ</t>
    </rPh>
    <rPh sb="8" eb="11">
      <t>チュウガッコウ</t>
    </rPh>
    <rPh sb="11" eb="13">
      <t>コウシャ</t>
    </rPh>
    <rPh sb="13" eb="14">
      <t>オヨ</t>
    </rPh>
    <rPh sb="15" eb="19">
      <t>タイイク</t>
    </rPh>
    <rPh sb="19" eb="23">
      <t>カイタイ</t>
    </rPh>
    <rPh sb="26" eb="28">
      <t>ネンド</t>
    </rPh>
    <rPh sb="30" eb="36">
      <t>ギムキョウ</t>
    </rPh>
    <rPh sb="36" eb="38">
      <t>ケンセツ</t>
    </rPh>
    <rPh sb="38" eb="40">
      <t>コウジ</t>
    </rPh>
    <rPh sb="41" eb="43">
      <t>ジッシ</t>
    </rPh>
    <rPh sb="45" eb="49">
      <t>ショウチュウガッコウ</t>
    </rPh>
    <rPh sb="50" eb="52">
      <t>シュウヤク</t>
    </rPh>
    <rPh sb="52" eb="53">
      <t>カ</t>
    </rPh>
    <rPh sb="54" eb="55">
      <t>ハカ</t>
    </rPh>
    <phoneticPr fontId="18"/>
  </si>
  <si>
    <t>10年間で1,200人減（▲10.2％）、25年間で3,500人減（▲28.1％）。少子高齢化が進み、令和2年に35.2％であった高齢者人口の割合は令和27年に45.6％に上昇し、高齢者人口と生産年齢人口がそれぞれ4000人程度となる見込み。</t>
    <rPh sb="2" eb="4">
      <t>ネンカン</t>
    </rPh>
    <rPh sb="6" eb="11">
      <t>２００ニン</t>
    </rPh>
    <rPh sb="11" eb="12">
      <t>ゲン</t>
    </rPh>
    <rPh sb="23" eb="25">
      <t>ネンカン</t>
    </rPh>
    <rPh sb="27" eb="32">
      <t>５００ニン</t>
    </rPh>
    <rPh sb="32" eb="33">
      <t>ゲン</t>
    </rPh>
    <rPh sb="42" eb="44">
      <t>ショウシ</t>
    </rPh>
    <rPh sb="44" eb="47">
      <t>コウレイカ</t>
    </rPh>
    <rPh sb="48" eb="49">
      <t>スス</t>
    </rPh>
    <rPh sb="51" eb="53">
      <t>レイワ</t>
    </rPh>
    <rPh sb="54" eb="55">
      <t>ネン</t>
    </rPh>
    <rPh sb="65" eb="68">
      <t>コウレイシャ</t>
    </rPh>
    <rPh sb="68" eb="70">
      <t>ジンコウ</t>
    </rPh>
    <rPh sb="71" eb="73">
      <t>ワリアイ</t>
    </rPh>
    <rPh sb="74" eb="76">
      <t>レイワ</t>
    </rPh>
    <rPh sb="78" eb="79">
      <t>ネン</t>
    </rPh>
    <rPh sb="86" eb="88">
      <t>ジョウショウ</t>
    </rPh>
    <rPh sb="90" eb="93">
      <t>コウレイシャ</t>
    </rPh>
    <rPh sb="93" eb="95">
      <t>ジンコウ</t>
    </rPh>
    <rPh sb="96" eb="98">
      <t>セイサン</t>
    </rPh>
    <rPh sb="98" eb="100">
      <t>ネンレイ</t>
    </rPh>
    <rPh sb="100" eb="102">
      <t>ジンコウ</t>
    </rPh>
    <rPh sb="111" eb="112">
      <t>ニン</t>
    </rPh>
    <rPh sb="112" eb="114">
      <t>テイド</t>
    </rPh>
    <rPh sb="117" eb="119">
      <t>ミコ</t>
    </rPh>
    <phoneticPr fontId="1"/>
  </si>
  <si>
    <t>番号　施設類型　　　施設数　　延べ床面積
　１　学校教育施設　　　5　　　 23,208.81㎡
　２　公営住宅　　　　　　3　　　   2,476.88㎡
　３　町民文化系施設　14　　　  7,578.26㎡
　４　社会教育系施設　　7　　　　2,536.95㎡
　５　ｽﾎﾟｰﾂ・ﾚｸﾘｴｰｼｮﾝ系施設
　　　　　　　　　　　　　　　  4　　　　1,933.96㎡
　６　産業系施設　　　　　7　　　　4,065.18㎡
　７　子育て支援施設　　4　　　　3,054.02㎡
　８　保健・福祉施設　　 2　　　　2,586.98㎡
　９　行政系施設　　　　　8　　　　3,986.39㎡
１０　公園　　　　　　　　 　9　　　　　276.87㎡
１１　供給処理施設　　　 2　　　　　589.36㎡
１２　その他　　　　　　　 17　　　　8,459.69㎡
　　　　合　計　　　　　　　82　　　60,753.35㎡</t>
    <rPh sb="0" eb="2">
      <t>バンゴウ</t>
    </rPh>
    <rPh sb="3" eb="5">
      <t>シセツ</t>
    </rPh>
    <rPh sb="5" eb="7">
      <t>ルイケイ</t>
    </rPh>
    <rPh sb="10" eb="13">
      <t>シセツスウ</t>
    </rPh>
    <rPh sb="15" eb="16">
      <t>ノ</t>
    </rPh>
    <rPh sb="17" eb="20">
      <t>ユカメンセキ</t>
    </rPh>
    <rPh sb="24" eb="28">
      <t>ガッコウキョウイク</t>
    </rPh>
    <rPh sb="28" eb="30">
      <t>シセツ</t>
    </rPh>
    <rPh sb="52" eb="54">
      <t>コウエイ</t>
    </rPh>
    <rPh sb="54" eb="56">
      <t>ジュウタク</t>
    </rPh>
    <rPh sb="82" eb="84">
      <t>チョウミン</t>
    </rPh>
    <rPh sb="84" eb="86">
      <t>ブンカ</t>
    </rPh>
    <rPh sb="86" eb="87">
      <t>ケイ</t>
    </rPh>
    <rPh sb="87" eb="89">
      <t>シセツ</t>
    </rPh>
    <rPh sb="110" eb="112">
      <t>シャカイ</t>
    </rPh>
    <rPh sb="112" eb="114">
      <t>キョウイク</t>
    </rPh>
    <rPh sb="114" eb="115">
      <t>ケイ</t>
    </rPh>
    <rPh sb="115" eb="117">
      <t>シセツ</t>
    </rPh>
    <rPh sb="151" eb="152">
      <t>ケイ</t>
    </rPh>
    <rPh sb="152" eb="154">
      <t>シセツ</t>
    </rPh>
    <rPh sb="190" eb="192">
      <t>サンギョウ</t>
    </rPh>
    <rPh sb="192" eb="193">
      <t>ケイ</t>
    </rPh>
    <rPh sb="193" eb="195">
      <t>シセツ</t>
    </rPh>
    <rPh sb="218" eb="220">
      <t>コソダ</t>
    </rPh>
    <rPh sb="221" eb="223">
      <t>シエン</t>
    </rPh>
    <rPh sb="223" eb="225">
      <t>シセツ</t>
    </rPh>
    <rPh sb="245" eb="247">
      <t>ホケン</t>
    </rPh>
    <rPh sb="248" eb="250">
      <t>フクシ</t>
    </rPh>
    <rPh sb="250" eb="252">
      <t>シセツ</t>
    </rPh>
    <rPh sb="273" eb="275">
      <t>ギョウセイ</t>
    </rPh>
    <rPh sb="275" eb="276">
      <t>ケイ</t>
    </rPh>
    <rPh sb="276" eb="278">
      <t>シセツ</t>
    </rPh>
    <rPh sb="301" eb="303">
      <t>コウエン</t>
    </rPh>
    <rPh sb="330" eb="332">
      <t>キョウキュウ</t>
    </rPh>
    <rPh sb="332" eb="334">
      <t>ショリ</t>
    </rPh>
    <rPh sb="334" eb="336">
      <t>シセツ</t>
    </rPh>
    <rPh sb="359" eb="360">
      <t>タ</t>
    </rPh>
    <phoneticPr fontId="1"/>
  </si>
  <si>
    <t>多くの公共施設等が改修や更新時期を迎える一方、今後10年間で人口が約10％減少することで利用者数や税収の減少は明らかであり、現在保有する公共施設等をすべて更新することは財政的に難しい状況。施設更新費及び維持管理費を削減するために、計画的に施設の長寿命化や、施設数量の適正化を推進する必要がある。</t>
    <rPh sb="23" eb="25">
      <t>コンゴオオ</t>
    </rPh>
    <phoneticPr fontId="1"/>
  </si>
  <si>
    <t>今後10年間の維持管理・更新等費用は約9.9億円/年（総額約99.6億円）。</t>
  </si>
  <si>
    <t>維持管理・更新等費用は約8.1億円/年（総額約81.6億円）。</t>
  </si>
  <si>
    <t>長寿命化対策等の効果額は1.8億円/年、対策の実施により約18％の削減効果。</t>
  </si>
  <si>
    <t>公共施設等の維持管理に関する庁内横断的な体制を整備し、定期検討会を実施することにより、維持管理や施設点検の問題点等の情報の共有化を図る。</t>
  </si>
  <si>
    <t>民間活力の導入が可能な施設にはPPP／PFIを活用。</t>
  </si>
  <si>
    <t>法定点検やその他の保守点検結果については、日常点検とともにその履歴をデータベース化して、施設維持管理計画の見直し、総合管理計画の見直しに反映し、計画的な点検・診断・、修繕・更新等の取組みを推進する。</t>
    <rPh sb="0" eb="2">
      <t>ホウテイ</t>
    </rPh>
    <rPh sb="2" eb="4">
      <t>テンケン</t>
    </rPh>
    <rPh sb="7" eb="8">
      <t>タ</t>
    </rPh>
    <rPh sb="9" eb="11">
      <t>ホシュ</t>
    </rPh>
    <rPh sb="11" eb="13">
      <t>テンケン</t>
    </rPh>
    <rPh sb="13" eb="15">
      <t>ケッカ</t>
    </rPh>
    <rPh sb="21" eb="23">
      <t>ニチジョウ</t>
    </rPh>
    <rPh sb="23" eb="25">
      <t>テンケン</t>
    </rPh>
    <rPh sb="31" eb="33">
      <t>リレキ</t>
    </rPh>
    <rPh sb="40" eb="41">
      <t>カ</t>
    </rPh>
    <rPh sb="44" eb="46">
      <t>シセツ</t>
    </rPh>
    <rPh sb="46" eb="48">
      <t>イジ</t>
    </rPh>
    <rPh sb="48" eb="50">
      <t>カンリ</t>
    </rPh>
    <rPh sb="50" eb="52">
      <t>ケイカク</t>
    </rPh>
    <rPh sb="53" eb="55">
      <t>ミナオ</t>
    </rPh>
    <rPh sb="57" eb="59">
      <t>ソウゴウ</t>
    </rPh>
    <rPh sb="59" eb="61">
      <t>カンリ</t>
    </rPh>
    <rPh sb="61" eb="63">
      <t>ケイカク</t>
    </rPh>
    <rPh sb="64" eb="66">
      <t>ミナオ</t>
    </rPh>
    <rPh sb="68" eb="70">
      <t>ハンエイ</t>
    </rPh>
    <rPh sb="72" eb="75">
      <t>ケイカクテキ</t>
    </rPh>
    <rPh sb="76" eb="78">
      <t>テンケン</t>
    </rPh>
    <rPh sb="79" eb="81">
      <t>シンダン</t>
    </rPh>
    <rPh sb="83" eb="85">
      <t>シュウゼン</t>
    </rPh>
    <rPh sb="86" eb="88">
      <t>コウシン</t>
    </rPh>
    <rPh sb="88" eb="89">
      <t>トウ</t>
    </rPh>
    <rPh sb="90" eb="92">
      <t>トリクミ</t>
    </rPh>
    <rPh sb="94" eb="96">
      <t>スイシン</t>
    </rPh>
    <phoneticPr fontId="1"/>
  </si>
  <si>
    <t>基本的な大規模改修、耐用年数による施設更新時期を定め、戦略的な維持管理・修繕・更新等を総合的かつ計画的に実施し、中長期的なコストの削減・平準化を推進する。
公共施設等の更新については、民間の技術・ノウハウ、資金等を活用することが有効な場合もあるので、民間活力の導入が可能な施設にはPPP／PFIを活用する。また、ICTや新技術の導入により維持管理コスト削減に努める。</t>
  </si>
  <si>
    <t>旧耐震基準（1981年以前）の建物で老朽化して危険な施設、点検・診断等により高度の危険性が確認された公共施設は、危険個所に町民や利用者が近づかないように迅速に手配し、供用廃止とする。</t>
  </si>
  <si>
    <t>災害が起きた場合に、「甘楽町地域防災計画（平成30（2018）年2月策定）」に基づく拠点施設として機能確保をすべき役場庁舎や教育施設は、すでに耐震補強工事を実施済み。</t>
  </si>
  <si>
    <t>これまでの対処療法的な事後保全型維持管理から、劣化が大きくなる前に計画的に修繕等を行い、機能の保持・回復を図る予防保全型維持管理を実施する。策定済みの個別施設計画に基づき、公共施設等の長寿命化を図るとともに、維持管理経費・更新費用の削減、平準化を図る。</t>
  </si>
  <si>
    <t>公共施設等の更新時には、「高齢者、障害者等の移動等の円滑化の促進に関する法律（バリアフリー法）」に基づいた、公共施設等のバリアフリー化を推進する。また、障害の有無、年齢、性別、人種等にかかわらず、すべての人が利用しやすいよう、ユニバーサルデザイン化にも配慮するよう心がる。</t>
  </si>
  <si>
    <t>公共施設等の更新時には、再生可能エネルギーの活用や省エネルギー設備機器等の導入など、地球温暖化対策と脱炭素社会の実現に向けて、環境負荷低減を推進しつつ、かつ維持管理費用の削減につながるような技術の採用について検討する。</t>
  </si>
  <si>
    <t>更新時期を迎えた公共施設については、隣接する市町村の施設や類似施設、利用状況等を踏まえて統合・廃止について検討する。</t>
  </si>
  <si>
    <t>施設更新費の目標を約6.9億円、維持管理費の目標を0.2億円とすると、今後、約28％（年間約2.8億円）程度の施設更新費及び維持管理費を削減するために、計画的に施設の長寿命化や、施設数量の適正化を推進する必要がある。</t>
  </si>
  <si>
    <t>「地方公会計」により統一的な基準による財務書類等を作成し、施設毎の分析結果を公共施設管理に活用していく。</t>
  </si>
  <si>
    <t>供用廃止となった公共施設等や、機能統合、集約等により用途廃止となった公共施設等は、解体方針とするか、または用途変更や売却等を含み、総量の最適化及び将来の維持管理等に係る負担の軽減に資するよう、今後の利活用を検討する。</t>
  </si>
  <si>
    <t>広域圏や定住自立圏構想に基づく近隣自治体との協議・検討を進め、施設の共同設置、共同運用、相互利用を図る。</t>
  </si>
  <si>
    <t>公共施設等の維持管理に関する庁内横断的な体制を整備し、定期検討会を実施することにより、維持管理や施設点検の問題点等の情報の共有化を図る。更にトータルコストの低減、施設修繕費用の平準化、年間維持管理費の削減、更新施設の優先順位を検討し、実施計画に反映することで、PDCAサイクルに基づく公共施設マネジメントの推進を図る。</t>
  </si>
  <si>
    <t>「学校教育系施設」は児童生徒数、教育環境、社会情勢の変化に配慮しながら、学校施設等個別管理計画に基づいた劣化対策等により、児童生徒の安全安心を守る等、施設類型ごとにそれぞれ基本的な方針を定めている。</t>
    <rPh sb="1" eb="3">
      <t>ガッコウ</t>
    </rPh>
    <rPh sb="3" eb="5">
      <t>キョウイク</t>
    </rPh>
    <rPh sb="5" eb="6">
      <t>ケイ</t>
    </rPh>
    <rPh sb="6" eb="8">
      <t>シセツ</t>
    </rPh>
    <rPh sb="10" eb="12">
      <t>ジドウ</t>
    </rPh>
    <rPh sb="12" eb="14">
      <t>セイト</t>
    </rPh>
    <rPh sb="14" eb="15">
      <t>スウ</t>
    </rPh>
    <rPh sb="16" eb="18">
      <t>キョウイク</t>
    </rPh>
    <rPh sb="18" eb="20">
      <t>カンキョウ</t>
    </rPh>
    <rPh sb="21" eb="23">
      <t>シャカイ</t>
    </rPh>
    <rPh sb="23" eb="25">
      <t>ジョウセイ</t>
    </rPh>
    <rPh sb="26" eb="28">
      <t>ヘンカ</t>
    </rPh>
    <rPh sb="29" eb="31">
      <t>ハイリョ</t>
    </rPh>
    <rPh sb="36" eb="38">
      <t>ガッコウ</t>
    </rPh>
    <rPh sb="38" eb="40">
      <t>シセツ</t>
    </rPh>
    <rPh sb="40" eb="41">
      <t>トウ</t>
    </rPh>
    <rPh sb="41" eb="43">
      <t>コベツ</t>
    </rPh>
    <rPh sb="43" eb="45">
      <t>カンリ</t>
    </rPh>
    <rPh sb="45" eb="47">
      <t>ケイカク</t>
    </rPh>
    <rPh sb="48" eb="49">
      <t>モト</t>
    </rPh>
    <rPh sb="52" eb="54">
      <t>レッカ</t>
    </rPh>
    <rPh sb="54" eb="56">
      <t>タイサク</t>
    </rPh>
    <rPh sb="56" eb="57">
      <t>トウ</t>
    </rPh>
    <rPh sb="61" eb="63">
      <t>ジドウ</t>
    </rPh>
    <rPh sb="63" eb="65">
      <t>セイト</t>
    </rPh>
    <rPh sb="66" eb="68">
      <t>アンゼン</t>
    </rPh>
    <rPh sb="68" eb="70">
      <t>アンシン</t>
    </rPh>
    <rPh sb="71" eb="72">
      <t>マモ</t>
    </rPh>
    <rPh sb="73" eb="74">
      <t>トウ</t>
    </rPh>
    <rPh sb="75" eb="77">
      <t>シセツ</t>
    </rPh>
    <rPh sb="77" eb="79">
      <t>ルイケイ</t>
    </rPh>
    <rPh sb="86" eb="89">
      <t>キホンテキ</t>
    </rPh>
    <rPh sb="90" eb="92">
      <t>ホウシン</t>
    </rPh>
    <rPh sb="93" eb="94">
      <t>サダ</t>
    </rPh>
    <phoneticPr fontId="1"/>
  </si>
  <si>
    <t>【平成29年度）】
総合福祉センターの長寿命化改修を行い、同施設内に保健センター機能を集約し、複合化することにより、保健センターを解体した。
【令和３年度】
・町立幼稚園3園を統合し、認定こども園をPFI方式で令和4年4月に開園。
・町立保育所を民間法人へ移管し、公私連携型保育所を令和4年4月に開園。
【令和4年度】
廃校・廃園となった秋畑小学校、秋畑・小幡・福島幼稚園、廃止する秋畑・小幡・福島・新屋小学校プール跡地の活用方針を検討し取り纏めた。
【令和6年度】
多世代サポートセンターの外壁改修事業により施設の長寿命化を実施した。</t>
    <rPh sb="1" eb="3">
      <t>ヘイセイ</t>
    </rPh>
    <rPh sb="5" eb="7">
      <t>ネンド</t>
    </rPh>
    <rPh sb="10" eb="12">
      <t>ソウゴウ</t>
    </rPh>
    <rPh sb="19" eb="23">
      <t>チョウジュミョウカ</t>
    </rPh>
    <rPh sb="23" eb="25">
      <t>カイシュウ</t>
    </rPh>
    <rPh sb="26" eb="27">
      <t>オコナ</t>
    </rPh>
    <rPh sb="29" eb="30">
      <t>ドウ</t>
    </rPh>
    <rPh sb="30" eb="32">
      <t>シセツ</t>
    </rPh>
    <rPh sb="32" eb="33">
      <t>ナイ</t>
    </rPh>
    <rPh sb="58" eb="60">
      <t>ホケン</t>
    </rPh>
    <rPh sb="65" eb="67">
      <t>カイタイ</t>
    </rPh>
    <rPh sb="80" eb="82">
      <t>チョウリツ</t>
    </rPh>
    <rPh sb="82" eb="85">
      <t>ヨウチエン</t>
    </rPh>
    <rPh sb="86" eb="87">
      <t>エン</t>
    </rPh>
    <rPh sb="88" eb="90">
      <t>トウゴウ</t>
    </rPh>
    <rPh sb="92" eb="94">
      <t>ニンテイ</t>
    </rPh>
    <rPh sb="97" eb="98">
      <t>エン</t>
    </rPh>
    <rPh sb="102" eb="104">
      <t>ホウシキ</t>
    </rPh>
    <rPh sb="105" eb="107">
      <t>レイワ</t>
    </rPh>
    <rPh sb="108" eb="109">
      <t>ネン</t>
    </rPh>
    <rPh sb="110" eb="111">
      <t>ガツ</t>
    </rPh>
    <rPh sb="112" eb="114">
      <t>カイエン</t>
    </rPh>
    <rPh sb="117" eb="119">
      <t>チョウリツ</t>
    </rPh>
    <rPh sb="119" eb="121">
      <t>ホイク</t>
    </rPh>
    <rPh sb="121" eb="122">
      <t>ショ</t>
    </rPh>
    <rPh sb="123" eb="125">
      <t>ミンカン</t>
    </rPh>
    <rPh sb="125" eb="127">
      <t>ホウジン</t>
    </rPh>
    <rPh sb="128" eb="130">
      <t>イカン</t>
    </rPh>
    <rPh sb="132" eb="134">
      <t>コウシ</t>
    </rPh>
    <rPh sb="134" eb="136">
      <t>レンケイ</t>
    </rPh>
    <rPh sb="136" eb="137">
      <t>カタ</t>
    </rPh>
    <rPh sb="137" eb="139">
      <t>ホイク</t>
    </rPh>
    <rPh sb="139" eb="140">
      <t>ショ</t>
    </rPh>
    <rPh sb="141" eb="143">
      <t>レイワ</t>
    </rPh>
    <rPh sb="144" eb="145">
      <t>ネン</t>
    </rPh>
    <rPh sb="146" eb="147">
      <t>ガツ</t>
    </rPh>
    <rPh sb="148" eb="150">
      <t>カイエン</t>
    </rPh>
    <rPh sb="153" eb="155">
      <t>レイワ</t>
    </rPh>
    <rPh sb="156" eb="158">
      <t>ネンド</t>
    </rPh>
    <rPh sb="160" eb="162">
      <t>ハイコウ</t>
    </rPh>
    <rPh sb="163" eb="165">
      <t>ハイエン</t>
    </rPh>
    <rPh sb="169" eb="171">
      <t>アキハタ</t>
    </rPh>
    <rPh sb="171" eb="174">
      <t>ショウガッコウ</t>
    </rPh>
    <rPh sb="175" eb="177">
      <t>アキハタ</t>
    </rPh>
    <rPh sb="178" eb="180">
      <t>オバタ</t>
    </rPh>
    <rPh sb="181" eb="183">
      <t>フクシマ</t>
    </rPh>
    <rPh sb="183" eb="186">
      <t>ヨウチエン</t>
    </rPh>
    <rPh sb="187" eb="189">
      <t>ハイシ</t>
    </rPh>
    <rPh sb="191" eb="193">
      <t>アキハタ</t>
    </rPh>
    <rPh sb="194" eb="196">
      <t>オバタ</t>
    </rPh>
    <rPh sb="197" eb="199">
      <t>フクシマ</t>
    </rPh>
    <rPh sb="200" eb="202">
      <t>ニイヤ</t>
    </rPh>
    <rPh sb="202" eb="205">
      <t>ショウガッコウ</t>
    </rPh>
    <rPh sb="208" eb="210">
      <t>アトチ</t>
    </rPh>
    <rPh sb="211" eb="213">
      <t>カツヨウ</t>
    </rPh>
    <rPh sb="213" eb="215">
      <t>ホウシン</t>
    </rPh>
    <rPh sb="216" eb="218">
      <t>ケントウ</t>
    </rPh>
    <rPh sb="219" eb="220">
      <t>ト</t>
    </rPh>
    <rPh sb="221" eb="222">
      <t>マト</t>
    </rPh>
    <rPh sb="227" eb="229">
      <t>レイワ</t>
    </rPh>
    <rPh sb="230" eb="232">
      <t>ネンド</t>
    </rPh>
    <rPh sb="234" eb="235">
      <t>タ</t>
    </rPh>
    <rPh sb="255" eb="257">
      <t>シセツ</t>
    </rPh>
    <rPh sb="258" eb="262">
      <t>チョウジュミョウカ</t>
    </rPh>
    <phoneticPr fontId="1"/>
  </si>
  <si>
    <t>総人口については、平成27年から30年後である令和27年には約46％減少すると推測される(約1.6万人→約0.9万人)【社人研推計】。また、人口構成別にみても、この30年間で年少人口で約65％減少(約1.7千人→約0.6千人)、生産年齢人口で約60％減少(約8千人→約3千人)、老齢人口は約21％減少(約6千人→約4千人)すると推計される。</t>
    <rPh sb="0" eb="1">
      <t>ソウ</t>
    </rPh>
    <rPh sb="1" eb="3">
      <t>ジンコウ</t>
    </rPh>
    <rPh sb="9" eb="11">
      <t>ヘイセイ</t>
    </rPh>
    <rPh sb="23" eb="25">
      <t>レイワ</t>
    </rPh>
    <rPh sb="27" eb="28">
      <t>ネン</t>
    </rPh>
    <rPh sb="30" eb="31">
      <t>ヤク</t>
    </rPh>
    <rPh sb="34" eb="36">
      <t>ゲンショウ</t>
    </rPh>
    <rPh sb="45" eb="46">
      <t>ヤク</t>
    </rPh>
    <rPh sb="49" eb="51">
      <t>マンニン</t>
    </rPh>
    <rPh sb="52" eb="53">
      <t>ヤク</t>
    </rPh>
    <rPh sb="56" eb="58">
      <t>マンニン</t>
    </rPh>
    <rPh sb="60" eb="65">
      <t>シャジンケンスイケイ</t>
    </rPh>
    <rPh sb="70" eb="72">
      <t>ジンコウ</t>
    </rPh>
    <rPh sb="72" eb="74">
      <t>コウセイ</t>
    </rPh>
    <rPh sb="74" eb="75">
      <t>ベツ</t>
    </rPh>
    <rPh sb="84" eb="86">
      <t>ネンカン</t>
    </rPh>
    <rPh sb="87" eb="89">
      <t>ネンショウ</t>
    </rPh>
    <rPh sb="89" eb="91">
      <t>ジンコウ</t>
    </rPh>
    <rPh sb="92" eb="93">
      <t>ヤク</t>
    </rPh>
    <rPh sb="96" eb="98">
      <t>ゲンショウ</t>
    </rPh>
    <rPh sb="99" eb="100">
      <t>ヤク</t>
    </rPh>
    <rPh sb="103" eb="105">
      <t>センニン</t>
    </rPh>
    <rPh sb="106" eb="107">
      <t>ヤク</t>
    </rPh>
    <rPh sb="110" eb="112">
      <t>センニン</t>
    </rPh>
    <rPh sb="114" eb="120">
      <t>セイサンネンレイジンコウ</t>
    </rPh>
    <rPh sb="121" eb="122">
      <t>ヤク</t>
    </rPh>
    <rPh sb="125" eb="127">
      <t>ゲンショウ</t>
    </rPh>
    <rPh sb="128" eb="129">
      <t>ヤク</t>
    </rPh>
    <rPh sb="130" eb="132">
      <t>センニン</t>
    </rPh>
    <rPh sb="133" eb="134">
      <t>ヤク</t>
    </rPh>
    <rPh sb="135" eb="137">
      <t>センニン</t>
    </rPh>
    <rPh sb="139" eb="143">
      <t>ロウレイジンコウ</t>
    </rPh>
    <rPh sb="144" eb="145">
      <t>ヤク</t>
    </rPh>
    <rPh sb="148" eb="150">
      <t>ゲンショウ</t>
    </rPh>
    <rPh sb="151" eb="152">
      <t>ヤク</t>
    </rPh>
    <rPh sb="153" eb="155">
      <t>センニン</t>
    </rPh>
    <rPh sb="156" eb="157">
      <t>ヤク</t>
    </rPh>
    <rPh sb="158" eb="160">
      <t>センニン</t>
    </rPh>
    <rPh sb="164" eb="166">
      <t>スイケイ</t>
    </rPh>
    <phoneticPr fontId="1"/>
  </si>
  <si>
    <t>【公共施設】
157,379㎡
【インフラ施設】
道路：1,042km
上水道：133km
簡易水道：91km
六合簡易水道：114km
下水道：181km</t>
  </si>
  <si>
    <t>町の面積が広いため、インフラの整備が今後の課題と考えている。人口減少が進む中心地から離れた集落のためにも施設を維持していかなければならない。
町村合併や吾妻広域圏からの移管により公共施設が多くなっており、維持管理について検討していく必要がある。</t>
  </si>
  <si>
    <t>建築後30年経過時大規模改修・建築後60年経過時更新(建替)すると仮定して推計したところ、今後40年間で、公共施設 738.2億円(1年あたり18.5億円)・インフラ施設 829.2億円(1年あたり20.7億円)の費用が必要である。</t>
    <rPh sb="0" eb="3">
      <t>ケンチクゴ</t>
    </rPh>
    <rPh sb="5" eb="9">
      <t>ネンケイカジ</t>
    </rPh>
    <rPh sb="9" eb="14">
      <t>ダイキボカイシュウ</t>
    </rPh>
    <rPh sb="15" eb="18">
      <t>ケンチクゴ</t>
    </rPh>
    <rPh sb="20" eb="24">
      <t>ネンケイカジ</t>
    </rPh>
    <rPh sb="24" eb="26">
      <t>コウシン</t>
    </rPh>
    <rPh sb="27" eb="28">
      <t>ダテ</t>
    </rPh>
    <rPh sb="28" eb="29">
      <t>タイ</t>
    </rPh>
    <rPh sb="33" eb="35">
      <t>カテイ</t>
    </rPh>
    <rPh sb="37" eb="39">
      <t>スイケイ</t>
    </rPh>
    <rPh sb="107" eb="109">
      <t>ヒヨウ</t>
    </rPh>
    <rPh sb="110" eb="112">
      <t>ヒツヨウ</t>
    </rPh>
    <phoneticPr fontId="1"/>
  </si>
  <si>
    <t>壊れる前に計画的に修繕・改修を行う「予防保全」により、長寿命化を推進し安全性、快適性及び機能性を確保するとともに、ライフサイクルコストの縮減に取り組む。</t>
    <rPh sb="0" eb="1">
      <t>コワ</t>
    </rPh>
    <rPh sb="3" eb="4">
      <t>マエ</t>
    </rPh>
    <rPh sb="5" eb="8">
      <t>ケイカクテキ</t>
    </rPh>
    <rPh sb="9" eb="11">
      <t>シュウゼン</t>
    </rPh>
    <rPh sb="12" eb="14">
      <t>カイシュウ</t>
    </rPh>
    <rPh sb="15" eb="16">
      <t>オコナ</t>
    </rPh>
    <rPh sb="18" eb="22">
      <t>ヨボウホゼン</t>
    </rPh>
    <rPh sb="27" eb="28">
      <t>チョウ</t>
    </rPh>
    <rPh sb="28" eb="30">
      <t>ジュミョウ</t>
    </rPh>
    <rPh sb="30" eb="31">
      <t>カ</t>
    </rPh>
    <rPh sb="32" eb="34">
      <t>スイシン</t>
    </rPh>
    <rPh sb="35" eb="38">
      <t>アンゼンセイ</t>
    </rPh>
    <rPh sb="39" eb="42">
      <t>カイテキセイ</t>
    </rPh>
    <rPh sb="42" eb="43">
      <t>オヨ</t>
    </rPh>
    <rPh sb="44" eb="47">
      <t>キノウセイ</t>
    </rPh>
    <rPh sb="48" eb="50">
      <t>カクホ</t>
    </rPh>
    <rPh sb="68" eb="70">
      <t>シュクゲン</t>
    </rPh>
    <rPh sb="71" eb="72">
      <t>ト</t>
    </rPh>
    <rPh sb="73" eb="74">
      <t>ク</t>
    </rPh>
    <phoneticPr fontId="1"/>
  </si>
  <si>
    <t>長寿命対策等の効果を反映した費用額
改修67.1億円
更新等4.1億円
除去6.9億円
修繕その他25.6億円</t>
  </si>
  <si>
    <t>総合管理計画を推進するために、総務課が進行管理を担当し、関係部局と連携を図り、統括的に当該計画の進行管理、検証を行う。
基本的な方針として、長寿命化の推進、資産総量の適正化、資産の有効活用の3つを設定し、さらにより具体的な実施方針を設定し、本計画を推進する。</t>
    <rPh sb="60" eb="63">
      <t>キホンテキ</t>
    </rPh>
    <rPh sb="64" eb="66">
      <t>ホウシン</t>
    </rPh>
    <rPh sb="70" eb="74">
      <t>チョウジュミョウカ</t>
    </rPh>
    <rPh sb="75" eb="77">
      <t>スイシン</t>
    </rPh>
    <rPh sb="78" eb="82">
      <t>シサンソウリョウ</t>
    </rPh>
    <rPh sb="83" eb="86">
      <t>テキセイカ</t>
    </rPh>
    <rPh sb="87" eb="89">
      <t>シサン</t>
    </rPh>
    <rPh sb="90" eb="94">
      <t>ユウコウカツヨウ</t>
    </rPh>
    <rPh sb="98" eb="100">
      <t>セッテイ</t>
    </rPh>
    <rPh sb="107" eb="110">
      <t>グタイテキ</t>
    </rPh>
    <rPh sb="111" eb="115">
      <t>ジッシホウシン</t>
    </rPh>
    <rPh sb="116" eb="118">
      <t>セッテイ</t>
    </rPh>
    <rPh sb="120" eb="123">
      <t>ホンケイカク</t>
    </rPh>
    <rPh sb="124" eb="126">
      <t>スイシン</t>
    </rPh>
    <phoneticPr fontId="1"/>
  </si>
  <si>
    <t>法定点検と自主点検を組み合わせて実施することにより、公共施設等の状況を把握し結果を記録します。その結果を基に、安全性、不具合性及び環境負荷性等を診断し計画的な保全に取り組みます。不具合箇所の早期発見による機能の維持に努めます。インフラは、インフラ長寿命化計画など、国から示される技術基準等に準拠しつつ、 適正に点検・診断等を実施します。</t>
  </si>
  <si>
    <t>「事後保全」から「予防保全」への転換を図るため、点検・診断の結果により、必要な対策を適切な時期に効果的、効率的に実施する。</t>
  </si>
  <si>
    <t>点検、診断の結果により、公共施設等の劣化等による事故の危険性が高い箇所についは、応急措置を実施するとともに、早期に修繕を実施する。また、倒壊の恐れのある建物や、用途が廃止され今後も利用される見込みのない施設については、原則として解体、除去する。</t>
  </si>
  <si>
    <t>耐震性がない建物のうち、耐震化が必要かつ今後も継続保有する施設は、老朽度や需要を考慮し段階的に耐震化を実施する。中でも拠点や避難所となる施設は優先的に耐震対策を行い、平常時や災害時の拠点施設の機能確保を図る。災害時の救援、支援活動や物資輸送活動を支える道路機能の強化を図るため、定期点検等に基づき、インフラの補修・補強を進める。</t>
    <rPh sb="0" eb="3">
      <t>タイシンセイ</t>
    </rPh>
    <rPh sb="6" eb="8">
      <t>タテモノ</t>
    </rPh>
    <rPh sb="12" eb="15">
      <t>タイシンカ</t>
    </rPh>
    <rPh sb="16" eb="18">
      <t>ヒツヨウ</t>
    </rPh>
    <rPh sb="20" eb="22">
      <t>コンゴ</t>
    </rPh>
    <rPh sb="23" eb="27">
      <t>ケイゾクホユウ</t>
    </rPh>
    <rPh sb="29" eb="31">
      <t>シセツ</t>
    </rPh>
    <rPh sb="33" eb="35">
      <t>ロウキュウ</t>
    </rPh>
    <rPh sb="35" eb="36">
      <t>ド</t>
    </rPh>
    <rPh sb="37" eb="39">
      <t>ジュヨウ</t>
    </rPh>
    <rPh sb="40" eb="42">
      <t>コウリョ</t>
    </rPh>
    <rPh sb="43" eb="46">
      <t>ダンカイテキ</t>
    </rPh>
    <rPh sb="47" eb="50">
      <t>タイシンカ</t>
    </rPh>
    <rPh sb="51" eb="53">
      <t>ジッシ</t>
    </rPh>
    <rPh sb="56" eb="57">
      <t>ナカ</t>
    </rPh>
    <rPh sb="59" eb="61">
      <t>キョテン</t>
    </rPh>
    <rPh sb="62" eb="65">
      <t>ヒナンジョ</t>
    </rPh>
    <rPh sb="68" eb="70">
      <t>シセツ</t>
    </rPh>
    <rPh sb="71" eb="74">
      <t>ユウセンテキ</t>
    </rPh>
    <rPh sb="75" eb="77">
      <t>タイシン</t>
    </rPh>
    <rPh sb="77" eb="79">
      <t>タイサク</t>
    </rPh>
    <rPh sb="80" eb="81">
      <t>オコナ</t>
    </rPh>
    <rPh sb="83" eb="86">
      <t>ヘイジョウジ</t>
    </rPh>
    <rPh sb="87" eb="90">
      <t>サイガイジ</t>
    </rPh>
    <rPh sb="91" eb="95">
      <t>キョテンシセツ</t>
    </rPh>
    <rPh sb="101" eb="102">
      <t>ハカ</t>
    </rPh>
    <rPh sb="104" eb="107">
      <t>サイガイジ</t>
    </rPh>
    <rPh sb="108" eb="110">
      <t>キュウエン</t>
    </rPh>
    <rPh sb="111" eb="115">
      <t>シエンカツドウ</t>
    </rPh>
    <rPh sb="116" eb="122">
      <t>ブッシユソウカツドウ</t>
    </rPh>
    <rPh sb="123" eb="124">
      <t>ササ</t>
    </rPh>
    <phoneticPr fontId="1"/>
  </si>
  <si>
    <t>ライフサイクルコストの縮減を見込むことができる施設は、改修を計画的に実施することにより、施設の機能低下を長期にわたって抑えていくことで、ライフサイクルコストの抑制と平準化を目指す。</t>
  </si>
  <si>
    <t>施設更新の際は誰もが利用しやすいという視点からユニバーサルデザインに対応した施設整備を行う。また、バリアフリー化を進め、ユニバーサルデザインに使づけていくための整備を行う。</t>
    <rPh sb="0" eb="4">
      <t>シセツコウシン</t>
    </rPh>
    <rPh sb="5" eb="6">
      <t>サイ</t>
    </rPh>
    <rPh sb="7" eb="8">
      <t>ダレ</t>
    </rPh>
    <rPh sb="10" eb="12">
      <t>リヨウ</t>
    </rPh>
    <rPh sb="19" eb="21">
      <t>シテン</t>
    </rPh>
    <rPh sb="34" eb="36">
      <t>タイオウ</t>
    </rPh>
    <rPh sb="38" eb="42">
      <t>シセツセイビ</t>
    </rPh>
    <rPh sb="43" eb="44">
      <t>オコナ</t>
    </rPh>
    <rPh sb="55" eb="56">
      <t>カ</t>
    </rPh>
    <rPh sb="57" eb="58">
      <t>スス</t>
    </rPh>
    <rPh sb="71" eb="72">
      <t>ツカ</t>
    </rPh>
    <rPh sb="80" eb="82">
      <t>セイビ</t>
    </rPh>
    <rPh sb="83" eb="84">
      <t>オコナ</t>
    </rPh>
    <phoneticPr fontId="1"/>
  </si>
  <si>
    <t>施設の廃止等に伴う直接的な更新以外の費用にも考慮する必要があり、廃止に伴う光熱水費等の管理運営にかかる関係経費も縮減される。そこで、保有率を今後25年間で30％削減する。
インフラについては、不要となる資産がないかなど利用需要の変化に応じて総量を最適化し、機能を低下させずに事業を進める。
※項目としての記載はなし。各施設の統合・廃止の方針については個別施設計画に記載あり。</t>
    <rPh sb="32" eb="34">
      <t>ハイシ</t>
    </rPh>
    <rPh sb="35" eb="36">
      <t>トモナ</t>
    </rPh>
    <rPh sb="70" eb="72">
      <t>コンゴ</t>
    </rPh>
    <phoneticPr fontId="1"/>
  </si>
  <si>
    <t>PDCAのマネジメントサイクルに沿った進捗管理を行い、持続可能な体制を確立する。目標の達成状況など検証、評価しながら、その結果を個別計画に随時反映させ、施設更新等の管理を行っていく。本計画の計画期間は25年となるが、進捗、社会情勢及び財政状況等の変化に応じて、目標や方針の見直し等を適時行っていく。</t>
  </si>
  <si>
    <t>計画期間は25年だが、随時行っていく。</t>
  </si>
  <si>
    <t>廃止と決定した「旧有笠山荘」や「旧通運ビル」などの施設の除去事業の実施。
「中之条町役場」においては、長寿命化方針による、耐震化やエレベーター設置などのユニバーサルデザイン化を実施。</t>
  </si>
  <si>
    <t>平成27年</t>
  </si>
  <si>
    <t>総人口は昭和30年から昭和50年までは減少傾向が続き、昭和50年から平成12年にかけては7,000人前後で推移する横ばい傾向。その後、減少傾向が本格化し、平成27年には6,000人を下回り、令和2年は5,095人となっている。長野原町人口ビジョンの推計によると、令和22年には4,717人まで減少する見通。年齢3区分別の人口構成比をみると、令和2年の高齢者人口構成比は39.5％となっていますが、今後、高齢化の進行により、令和22年には40.4％まで増加する見通し</t>
  </si>
  <si>
    <t>令和３年</t>
  </si>
  <si>
    <t>【公共施設】　
R3：78,979㎡
【インフラ】
R3：道路　1,101,011㎡、農道　4,275㎡、林道　140,693㎡、橋梁　11,515㎡、簡易水道　243,420ｍ、施設　183㎡、公共下水道　51,878ｍ、施設　1,038㎡、農業集落排水　59,933ｍ、施設　1,437㎡</t>
  </si>
  <si>
    <t>・人口等の今後の見通しからみた課題：需要の変化への対応が必要・財政状況からみた課題：厳しい財政状況への対応が必要・施設の状況からみた課題：施設の老朽化への対応が必要　</t>
  </si>
  <si>
    <t>現在の公共施設及びインフラ資産をそのまま維持した場合</t>
  </si>
  <si>
    <t>長寿命化等の対策を実施した場合</t>
  </si>
  <si>
    <t>自然体の更新等費用と長寿命化等の対策を実施した場合の比較</t>
  </si>
  <si>
    <t>職員の意識啓発や技術向上、補助制度等の活用、広域連携、民間事業者との連携、住民との協働・連携、受益者負担の適正化、施設等の有効活用による財源確保、保有する財産の活用や処分を検討、地方公会計の活用</t>
  </si>
  <si>
    <t>PPP/PFIの導入や、民間施設を利用した公共サービスの提供など、民間活力の効果的な活用に努める</t>
  </si>
  <si>
    <t>計画的な点検・診断の実施、メンテナンスサイクルの構築</t>
  </si>
  <si>
    <t>予防保全型の維持管理、計画的な更新等の実施、時代の要請や住民重要への対応、効率的・効果的な維持管理及び運営</t>
  </si>
  <si>
    <t>劣化や損傷等への措置、危険施設への措置</t>
  </si>
  <si>
    <t>施設の重要性・耐震性能等を勘案した計画的な耐震化</t>
  </si>
  <si>
    <t>予防型の維持管理を実施し、施設の老朽化を最小限に努め長寿命化を図り、更新等費用の縮減・平準化を目指す。施設の重要性等を考慮した優先度を踏まえて計画を策定し計画に基づく対策を実施</t>
  </si>
  <si>
    <t>バリアフリー化等誰でも使いやすいものに向上させる。利用者からのニーズや、影響する範囲なども総合的に勘案し、効果的と見込まれる場合は、速やかな対応に務める</t>
  </si>
  <si>
    <t>中長期的な視点をもって、町が施設を保有・管理する必要性、劣化状況、需要見込み等を総合的に勘案し、継続、更新、統合、廃止等を計画的に進め、総量の適正化を図る</t>
  </si>
  <si>
    <t>固定資産台帳を用いて、施設の老朽化の判断、管理運営経費の見直し、事業の縮小・廃止や改善策の検討、受益者負担の適正化の検証などの検討材料として活用することで資産とマネジメントの一体的化を図る</t>
  </si>
  <si>
    <t>未利用資源も経営資源であると認識し、得られる利益は町民に還元できるような活用方法を検討</t>
  </si>
  <si>
    <t>広域的な課題への対応や公共施設の相互利用などを適切に行うために、国・県・近隣自治体との連携を図る</t>
  </si>
  <si>
    <t>計画・実施・評価・改善サイクルにより、取り組みの進捗管理や改善を行い、本計画を着実に進捗させる</t>
  </si>
  <si>
    <t>住民文化系施設、スポーツ・レクリエーション系施設、学校教育系施設、子育て支援施設、保険・福祉施設、医療施設、行政系施設、公営住宅、供給処理施設、その他施設毎に今後の方針について記載</t>
  </si>
  <si>
    <t>平成29年度公共施設最適化事業債を活用し老朽化した役場庁舎を整備。令和4年度老朽化した施設の解体。令和3・5・6年度に学校統合による旧校舎の除却及び転用</t>
  </si>
  <si>
    <t>令和４２年までに4,800人まで減少。老年人口が増加、年少人口と生産年齢人口は減少。</t>
  </si>
  <si>
    <t>R2年度末　
建物系施設116施設　総延べ床面積7.6万㎡
【インフラ系施設】　村道　延長　467,914ｍ
　　　　　　　　　　　　　農道　延長　9,934ｍ
　　　　　　　　　　　　　橋梁　106橋
【公営企業系施設】上水道　138,243ｍ
　　　　　　　　　　　　　簡易水道　120,045ｍ
　　　　　　　　　　　　　小水道　　　14,888ｍ
　　　　　　　　　　　　　公共下水道　　48,369ｍ
　　　　　　　　　　　　　農業集落排水　32,460ｍ</t>
  </si>
  <si>
    <t>施設の老朽化に対する安全対策と管理、更新等費用に対する財源の不足、公共施設として求められる規模や村民サービスへの適正化。</t>
    <rPh sb="0" eb="2">
      <t>シセツ</t>
    </rPh>
    <rPh sb="12" eb="14">
      <t>タイサク</t>
    </rPh>
    <rPh sb="33" eb="35">
      <t>コウキョウ</t>
    </rPh>
    <phoneticPr fontId="1"/>
  </si>
  <si>
    <t>【公共施設等】
10年間で259億円
（インフラ系施設152億円
建築物系施設　107億円）
40年間で1,063億円
（インフラ系施設726億円
建築物系施設 337億円）
年平均で約26.6億円58</t>
  </si>
  <si>
    <t>平成29年からの40年間で844億円と推計。長寿命化等の対策をした場合でも整備に充当可能な財源の平均11.8億円に対し1年あたり9.3億円超過する見込み。</t>
  </si>
  <si>
    <t>40年間では約219億円の削減効果</t>
  </si>
  <si>
    <t>PDCAサイクル、施設管理部署と財政部署との連携、職員の人材育成、事務改善、未利用資源の村民への還元、固定資産台帳の活用、議会への報告、村民との情報共有。</t>
  </si>
  <si>
    <t>PPP/PFI 等民間の資金やノウハウの導入効果を検証し、更新費用の縮減を図る。</t>
  </si>
  <si>
    <t>・施設管理者による日常点検、各種法令に則った法定点検、専門家による診断等を組み合わせ予防保全型維持管理。
・最新かつ正確な情報を把握するため、施設の基本情報、点検結果、改修履歴等の情報を記録したデータベースの構築。
・点検や診断の実施、改修、記録という日常のメンテナンス実施に基づく適切な維持管理。</t>
    <rPh sb="135" eb="137">
      <t>ジッシ</t>
    </rPh>
    <phoneticPr fontId="1"/>
  </si>
  <si>
    <t>・将来の人口動向等を勘案し、用途や地域ごとに公共施設等の適正な規模を検討。
・基本的には利用状況や点検結果等を踏まえて適切に更新。
・PPP/PFI等、民間の資金やノウハウの導入効果を検証し、費用の縮減を図る。
・管理費用の縮減を図るため、耐久性や省エネルギー性等を考慮。また、再配置、統廃合、ユニバーサルデザインの導入の検討。
・役割を終えている施設の速やかな除却、売却により管理費用の縮減と資産の有効活用。
・土砂災害特別警戒区域、土砂災害警戒区域に指定されている区域の施設の更新については、移転の検討を行うなど、利用者の安全性の確保に努める。</t>
  </si>
  <si>
    <t>・予防保全型の維持管理に転換し、施設の安全を確保するとともに、改修費用の縮減及び平準化を図る。
・災害対策拠点や避難所等に指定されている施設を中心として、定期的な点検や調査を実施。</t>
  </si>
  <si>
    <t>・耐震診断が未実施の施設は順次、耐震診断と必要な耐震化を実施。
・インフラ系施設は災害時には人命に関わる施設であるため、緊急性や重要性による優先度を踏まえ、順次、耐震化を推進。</t>
  </si>
  <si>
    <t>予防保全型の維持管理を実施することにより、施設の老朽化を最小限に留めながら公共施設等の長寿命化を図り、更新等費用の縮減及び平準化を目指す。
公共施設等の用途や類型ごとに、老朽化の程度や重要性等を考慮した優先度を踏まえて長寿命化計画を策定し、当該計画に基づき大規模修繕・改修を実施することで、長寿命化を推進する。</t>
  </si>
  <si>
    <t>・障害者、高齢者に障壁となるものを取り除くため、バリアフリー化に加え、誰でも使いやすいものに向上させるため、ユニバーサルデザイン化を推進。
・ユニバーサルデザインの導入には、利用者からのニーズや影響する範囲なども総合的に勘案し、効果的と見込まれる場合は単独による改修を検討し、速やかな対応に努める。</t>
  </si>
  <si>
    <t>・利便性と管理効率性の高い公共施設等のあり方について検討する。
・公共施設等の管理や整備にあたり、民間の資金やノウハウの導入について積極的に検討する。
・建築物系施設については、複合化や共用化等の手法を用いることで必要なサービスを維持しつつ規模の縮減を図り、管理費用の縮減を目指す。
・必要性や有効性に応じ、防災、医療、福祉、生涯学習、観光、交通等に関する広域的な連携を検討する。</t>
  </si>
  <si>
    <t>今後40年間で現在の公共建築物系施設の延床面積を30％縮減する。</t>
  </si>
  <si>
    <t>固定資産台帳を用いて、施設の老朽化の判断、管理運営経費の見直し、事業の縮小・廃止や改善策の検討、受益者負担の適正化の検証などの検討材料として活用することで、資産とマネジメントの一体化を図る。</t>
  </si>
  <si>
    <t>・未利用資源も経営資源であると認識し、得られる利益は村民に還元できるような活用方法を検討。
・未利用資源の売却だけでは長期的かつ安定的に財源を確保していくことは困難なため、定期借地権による貸付けなど、資産を保有しながら長期的かつ安定的に財源を確保できる方法を検討。</t>
  </si>
  <si>
    <t>村民の日常的な生活圏が広がりを持つ中で、消防、生涯学習、医療、福祉等に関しては、近隣自治体と共同で施設整備を行うことで業務の効率化を図っている。今後も必要性や有効性に応じ、防災、医療、福祉、生涯学習、観光、交通等に関する広域的な連携を検討する。</t>
  </si>
  <si>
    <t>関連計画を踏まえた計画の策定、計画に基づく公共施設等マネジメントの実践、点検、診断の実施と結果の蓄積、マネジメントの適正生を評価し、それに応じた改善と計画の見直しを行う。</t>
  </si>
  <si>
    <t>公共施設等の機能や利用状況から、建物系施設を11、インフラ系施設を4の類型に分類し、公共施設等マネジメントの3つの基本方針を踏まえた、類型ごとの管理方針を示す。</t>
  </si>
  <si>
    <t>小学校の統合により廃校となった、田代小学校及び干俣小学校の校舎をH29年度に除却。</t>
    <rPh sb="0" eb="3">
      <t>ショウガッコウ</t>
    </rPh>
    <rPh sb="35" eb="37">
      <t>ネンド</t>
    </rPh>
    <phoneticPr fontId="1"/>
  </si>
  <si>
    <t>人口の見通し（H27～R22）
・総人口：2,627人の減少
・年少人口：348人の減少
・生産年齢人口：1,581人の減少
・老年人口：698人の減少</t>
    <rPh sb="0" eb="2">
      <t>ジンコウ</t>
    </rPh>
    <rPh sb="3" eb="5">
      <t>ミトオ</t>
    </rPh>
    <rPh sb="17" eb="20">
      <t>ソウジンコウ</t>
    </rPh>
    <rPh sb="26" eb="27">
      <t>ニン</t>
    </rPh>
    <rPh sb="28" eb="30">
      <t>ゲンショウ</t>
    </rPh>
    <rPh sb="32" eb="34">
      <t>ネンショウ</t>
    </rPh>
    <rPh sb="34" eb="36">
      <t>ジンコウ</t>
    </rPh>
    <rPh sb="40" eb="41">
      <t>ニン</t>
    </rPh>
    <rPh sb="42" eb="44">
      <t>ゲンショウ</t>
    </rPh>
    <rPh sb="46" eb="48">
      <t>セイサン</t>
    </rPh>
    <rPh sb="48" eb="50">
      <t>ネンレイ</t>
    </rPh>
    <rPh sb="50" eb="52">
      <t>ジンコウ</t>
    </rPh>
    <rPh sb="58" eb="59">
      <t>ニン</t>
    </rPh>
    <rPh sb="60" eb="62">
      <t>ゲンショウ</t>
    </rPh>
    <rPh sb="64" eb="66">
      <t>ロウネン</t>
    </rPh>
    <rPh sb="66" eb="68">
      <t>ジンコウ</t>
    </rPh>
    <rPh sb="72" eb="73">
      <t>ニン</t>
    </rPh>
    <rPh sb="74" eb="76">
      <t>ゲンショウ</t>
    </rPh>
    <phoneticPr fontId="1"/>
  </si>
  <si>
    <t>【公共施設（建物）】
・105件　82,075㎡
【インフラ資産】
・道路　386,416㎡
・橋梁　　　　629㎡
・上水道管路　  98,007m
・下水道管路　  32,316m
・温水管路　　　 28,118m
・温泉管路　　　 33,804m</t>
  </si>
  <si>
    <t>１．人口減少・人口構成の変化を見据えた施設保有量の最適化
２．町民ニーズに対応した施設の活用
３．公共施設の更新時期等の平準化
４．予防保全的な維持管理の推進
５．民間活力を生かした取組の推進</t>
    <rPh sb="2" eb="4">
      <t>ジンコウ</t>
    </rPh>
    <rPh sb="4" eb="6">
      <t>ゲンショウ</t>
    </rPh>
    <rPh sb="7" eb="9">
      <t>ジンコウ</t>
    </rPh>
    <rPh sb="9" eb="11">
      <t>コウセイ</t>
    </rPh>
    <rPh sb="12" eb="14">
      <t>ヘンカ</t>
    </rPh>
    <rPh sb="15" eb="17">
      <t>ミス</t>
    </rPh>
    <rPh sb="19" eb="21">
      <t>シセツ</t>
    </rPh>
    <rPh sb="21" eb="23">
      <t>ホユウ</t>
    </rPh>
    <rPh sb="23" eb="24">
      <t>リョウ</t>
    </rPh>
    <rPh sb="25" eb="28">
      <t>サイテキカ</t>
    </rPh>
    <rPh sb="31" eb="33">
      <t>チョウミン</t>
    </rPh>
    <rPh sb="37" eb="39">
      <t>タイオウ</t>
    </rPh>
    <rPh sb="41" eb="43">
      <t>シセツ</t>
    </rPh>
    <rPh sb="44" eb="46">
      <t>カツヨウ</t>
    </rPh>
    <rPh sb="49" eb="51">
      <t>コウキョウ</t>
    </rPh>
    <rPh sb="51" eb="53">
      <t>シセツ</t>
    </rPh>
    <rPh sb="54" eb="56">
      <t>コウシン</t>
    </rPh>
    <rPh sb="56" eb="58">
      <t>ジキ</t>
    </rPh>
    <rPh sb="58" eb="59">
      <t>トウ</t>
    </rPh>
    <rPh sb="60" eb="63">
      <t>ヘイジュンカ</t>
    </rPh>
    <rPh sb="66" eb="68">
      <t>ヨボウ</t>
    </rPh>
    <rPh sb="68" eb="70">
      <t>ホゼン</t>
    </rPh>
    <rPh sb="70" eb="71">
      <t>テキ</t>
    </rPh>
    <rPh sb="72" eb="74">
      <t>イジ</t>
    </rPh>
    <rPh sb="74" eb="76">
      <t>カンリ</t>
    </rPh>
    <rPh sb="77" eb="79">
      <t>スイシン</t>
    </rPh>
    <rPh sb="82" eb="84">
      <t>ミンカン</t>
    </rPh>
    <rPh sb="84" eb="86">
      <t>カツリョク</t>
    </rPh>
    <rPh sb="87" eb="88">
      <t>イ</t>
    </rPh>
    <rPh sb="91" eb="93">
      <t>トリクミ</t>
    </rPh>
    <rPh sb="94" eb="96">
      <t>スイシン</t>
    </rPh>
    <phoneticPr fontId="1"/>
  </si>
  <si>
    <t>公共施設とインフラ資産の更新費用の推計は、今後40年間で904.4億円（年平均22.6億円）と見込まれる。過去の施設更新に用いた平均費用の合計でも賄うことが出来ず、全ての公共施設・インフラ資産を維持することは町財政に大きな影響を与える。</t>
  </si>
  <si>
    <t>・今後大規模改修を行うもの　29.0億円
・大規模改修時機を過ぎているもの　56.5億円
・更新　29.5億円</t>
  </si>
  <si>
    <t>・長寿命化対策を反映した更新費用　115.0億円
・単純更新した費用 150.2億円</t>
  </si>
  <si>
    <t>町長をトップとし、副町長及び公共施設を管理する所管課長が参加する「公共施設マネジメント委員会」を設置。委員会では、全庁的な基本方針や進捗管理、計画の見直しを行う。</t>
  </si>
  <si>
    <t>町民ニーズの変化に柔軟に対応していくことを可能にするため、用途変更しやすい簡素な施設設計を取り入れ、PPP/PFI等の民間活力の積極的な活用により、民間の資金、ノウハウ、アイディアの導入を推進していく。</t>
  </si>
  <si>
    <t>法律等により義務付けられている法定点検を実施すると共に、安全確保を最優先し、民間事業者の専門知識を活用しながら点検・診断を継続して実施する。</t>
  </si>
  <si>
    <t>全庁的な観点及び各類型別の観点から、優先順位をつけて計画的に維持管理・修繕・更新等を実施する。</t>
  </si>
  <si>
    <t>利用者の安全確保を第一に、優先順位の高い箇所から補修するなど安全面に配慮した管理を行う。安全が確保できないと判断された場合は、危険の排除を行うとともに、マニュアル整備などソフト面からも安全を確保する。</t>
  </si>
  <si>
    <t>耐震化が必要な施設については、耐震補強と建替えの両面で検討を進め、早急に対応する。</t>
  </si>
  <si>
    <t>「対処療法的管理」から「予防保全的管理」に転換し、公共施設等の長寿命化と修繕や建替えにかかる費用の縮減を図ることで、ライフサイクルコストの縮減を図る。</t>
  </si>
  <si>
    <t>公共施設のユニバーサルデザインとは、年齢、性別、能力、障がいの有無に関わらず、誰にでも公平に利用できることを目標とした考えであり、各施設においては、改修に併せて計画を推進していく。</t>
  </si>
  <si>
    <t>各施設の改修や整備を行う際には、照明のLED化や自然エネルギーを活用した、脱炭素化に向けた取り組みを推進していく。</t>
  </si>
  <si>
    <t>人口動態の変化や行政サービスの民間提供の可能性を考慮した上で、施設総量の見直し、再配置等の検討を行う。</t>
  </si>
  <si>
    <t>マネジメント委員会を開催し、5年ごとに評価を行う。計画の着実な実現を図るため、計画の評価、取組実の検討を行い、計画を実行し、計画の改訂を行うためのマネジメントサイクルを構築する。</t>
  </si>
  <si>
    <t>施設ごとに「現状と課題」を示し、それらの解決に向けた「基本方針」を設定している。</t>
  </si>
  <si>
    <t>【処分】
前口公民館          　　　 　48.45㎡
道路公団社宅　　　　　　 501.45㎡
青葉山スキー場　　　　　　70.36㎡
草津町公民館　　　　　　　 600.8㎡
消防本部事務所　　　　　　94.28㎡
西の河原露天風呂トイレ　14.05㎡</t>
  </si>
  <si>
    <t>令和27年頃までは少子高齢化の傾向が続く見通し、総人口は、令和2年度の71%である2,481人まで減少すると見込まれる。</t>
  </si>
  <si>
    <t>○建築物系公共施設
施設数→47　延床面積→42,227.38㎡
○道路：　実延長→165,754ｍ　道路部面積→683,874m
○橋梁：　橋数→96橋　面積→4,301㎡</t>
  </si>
  <si>
    <t>・老朽化や災害に対する安全管理
・増大する更新等費用の縮減
・公共施設として求められる規模や村民サービスの適正化</t>
  </si>
  <si>
    <t>年5.2億円
（平成23年度～令和2年度の平均）</t>
  </si>
  <si>
    <t>○建築物系施設
年3.6億円（令和4年度～令和13年度）
総額：36.0億円
○インフラ系施設
年12.9億円（令和4年度～令和13年度）
総額：128.7億円</t>
  </si>
  <si>
    <t>小規模な公共施設を除き、公共施設等の長寿命化を検討した場合、更新等費用は、今後10年間で60.9億円（年平均6.1億円）と推計される。</t>
  </si>
  <si>
    <t>長寿命化対策を反映した場合、年間10.4億円の対策効果額が見込まれる。</t>
  </si>
  <si>
    <t>公共施設等マネジメントを統括するFM推進担当を総務課内に設置し、各施設所管課員からなるワーキンググループ、副村長及び関係課の課長等からなる検討委員会、また財政部署や営繕部署と連携し、計画の改定や取組みについて検討を行う。</t>
  </si>
  <si>
    <t>日常のメンテナンスサイクルとデータベースの確保</t>
  </si>
  <si>
    <t xml:space="preserve">・日常のメンテナンスサイクルとデータベースの構築
・適正規模の検証と民間活力の導入による効果的な更新
</t>
  </si>
  <si>
    <t>事後保全から予防保全への返還</t>
  </si>
  <si>
    <t>耐震化の推進と定期点検等による安全管理の実施</t>
  </si>
  <si>
    <t>予防保全による長寿命化と更新等費用の平準化及び縮減</t>
  </si>
  <si>
    <t>誰もが快適に利用できる施設を実現</t>
  </si>
  <si>
    <t>施設評価に基づく合理的な公共施設等のあり方の検討</t>
  </si>
  <si>
    <t>公共施設等マネジメントを確実に実践していくため、PDCAサイクルに則り本計画を推進する。また、関連計画等の見直しや社会情勢の変化の状況に応じて適時にプランの見直しを行う。</t>
  </si>
  <si>
    <t>①高山村保健福祉センターにおける自立・分散型エネルギー設備等導入推進事業の実施（Ｒ２）
②幼稚園型認定こども園への移行による、村民ニーズの対応と充実した保育の実現（Ｒ３～Ｒ４）
③高山村立学校給食センターの改修（Ｒ３～Ｒ４）
④高山村消防団第1分団　本宿詰所の建替（Ｒ２）
➄橋梁長寿命化修繕計画に基づく補修工事の実施と橋梁の廃止（Ｈ２９～）</t>
  </si>
  <si>
    <t>少子高齢化が進行</t>
  </si>
  <si>
    <t>159施設</t>
    <rPh sb="3" eb="5">
      <t>シセツ</t>
    </rPh>
    <phoneticPr fontId="1"/>
  </si>
  <si>
    <t>類似団体平均値の1.3倍の公共施設面積を保有している。</t>
    <rPh sb="0" eb="2">
      <t>ルイジ</t>
    </rPh>
    <rPh sb="2" eb="4">
      <t>ダンタイ</t>
    </rPh>
    <rPh sb="4" eb="7">
      <t>ヘイキンチ</t>
    </rPh>
    <rPh sb="11" eb="12">
      <t>バイ</t>
    </rPh>
    <rPh sb="13" eb="15">
      <t>コウキョウ</t>
    </rPh>
    <rPh sb="15" eb="17">
      <t>シセツ</t>
    </rPh>
    <rPh sb="17" eb="19">
      <t>メンセキ</t>
    </rPh>
    <rPh sb="20" eb="22">
      <t>ホユウ</t>
    </rPh>
    <phoneticPr fontId="1"/>
  </si>
  <si>
    <t>10年間で251億円</t>
  </si>
  <si>
    <t>10年間で204億円</t>
  </si>
  <si>
    <t>10年間で46.8億円</t>
  </si>
  <si>
    <t>全庁的な取り組み体制を構築する。</t>
  </si>
  <si>
    <t>導入を検討</t>
  </si>
  <si>
    <t>事後保全から予防保全に転換し、計画的な保全に努める。</t>
    <rPh sb="0" eb="2">
      <t>ジゴ</t>
    </rPh>
    <rPh sb="2" eb="4">
      <t>ホゼン</t>
    </rPh>
    <rPh sb="6" eb="8">
      <t>ヨボウ</t>
    </rPh>
    <rPh sb="8" eb="10">
      <t>ホゼン</t>
    </rPh>
    <rPh sb="11" eb="13">
      <t>テンカン</t>
    </rPh>
    <rPh sb="15" eb="18">
      <t>ケイカクテキ</t>
    </rPh>
    <rPh sb="19" eb="21">
      <t>ホゼン</t>
    </rPh>
    <rPh sb="22" eb="23">
      <t>ツト</t>
    </rPh>
    <phoneticPr fontId="1"/>
  </si>
  <si>
    <t>点検診断結果を踏まえ、適切な時期に修繕を実施する</t>
  </si>
  <si>
    <t>利用者の安全性の確保や安定した供給・処理が行われることが極めて重要。</t>
    <rPh sb="0" eb="3">
      <t>リヨウシャ</t>
    </rPh>
    <rPh sb="4" eb="6">
      <t>アンゼン</t>
    </rPh>
    <rPh sb="6" eb="7">
      <t>セイ</t>
    </rPh>
    <rPh sb="8" eb="10">
      <t>カクホ</t>
    </rPh>
    <rPh sb="11" eb="13">
      <t>アンテイ</t>
    </rPh>
    <rPh sb="15" eb="17">
      <t>キョウキュウ</t>
    </rPh>
    <rPh sb="18" eb="20">
      <t>ショリ</t>
    </rPh>
    <rPh sb="21" eb="22">
      <t>オコナ</t>
    </rPh>
    <rPh sb="28" eb="29">
      <t>キワ</t>
    </rPh>
    <rPh sb="31" eb="33">
      <t>ジュウヨウ</t>
    </rPh>
    <phoneticPr fontId="1"/>
  </si>
  <si>
    <t>利用状況等を踏まえながら、施設の継続利用若しくは他施設との複合化、廃止等の方針を検討し、今後も保有していくとした施設については、計画的に耐震化を進める・</t>
    <rPh sb="0" eb="2">
      <t>リヨウ</t>
    </rPh>
    <rPh sb="2" eb="4">
      <t>ジョウキョウ</t>
    </rPh>
    <rPh sb="4" eb="5">
      <t>トウ</t>
    </rPh>
    <rPh sb="6" eb="7">
      <t>フ</t>
    </rPh>
    <rPh sb="13" eb="15">
      <t>シセツ</t>
    </rPh>
    <rPh sb="16" eb="18">
      <t>ケイゾク</t>
    </rPh>
    <rPh sb="18" eb="20">
      <t>リヨウ</t>
    </rPh>
    <rPh sb="20" eb="21">
      <t>モ</t>
    </rPh>
    <rPh sb="24" eb="27">
      <t>タシセツ</t>
    </rPh>
    <rPh sb="29" eb="32">
      <t>フクゴウカ</t>
    </rPh>
    <rPh sb="33" eb="35">
      <t>ハイシ</t>
    </rPh>
    <rPh sb="35" eb="36">
      <t>トウ</t>
    </rPh>
    <rPh sb="37" eb="39">
      <t>ホウシン</t>
    </rPh>
    <rPh sb="40" eb="42">
      <t>ケントウ</t>
    </rPh>
    <rPh sb="44" eb="46">
      <t>コンゴ</t>
    </rPh>
    <rPh sb="47" eb="49">
      <t>ホユウ</t>
    </rPh>
    <rPh sb="56" eb="58">
      <t>シセツ</t>
    </rPh>
    <rPh sb="64" eb="67">
      <t>ケイカクテキ</t>
    </rPh>
    <rPh sb="68" eb="71">
      <t>タイシンカ</t>
    </rPh>
    <rPh sb="72" eb="73">
      <t>スス</t>
    </rPh>
    <phoneticPr fontId="1"/>
  </si>
  <si>
    <t>点検結果を踏まえ、計画的な修繕や改修を実施し施設の長寿命化を図る。</t>
  </si>
  <si>
    <t>すべての人が安全で快適な利用しやすい施設となるよう、バリアフリー化やユニバーサルデザイン化を検討し、時代や町民のニーズへの対応を図る。</t>
    <rPh sb="4" eb="5">
      <t>ヒト</t>
    </rPh>
    <rPh sb="6" eb="8">
      <t>アンゼン</t>
    </rPh>
    <rPh sb="9" eb="11">
      <t>カイテキ</t>
    </rPh>
    <rPh sb="12" eb="14">
      <t>リヨウ</t>
    </rPh>
    <rPh sb="18" eb="20">
      <t>シセツ</t>
    </rPh>
    <rPh sb="32" eb="33">
      <t>カ</t>
    </rPh>
    <rPh sb="44" eb="45">
      <t>カ</t>
    </rPh>
    <rPh sb="46" eb="48">
      <t>ケントウ</t>
    </rPh>
    <rPh sb="50" eb="52">
      <t>ジダイ</t>
    </rPh>
    <rPh sb="53" eb="55">
      <t>チョウミン</t>
    </rPh>
    <rPh sb="61" eb="63">
      <t>タイオウ</t>
    </rPh>
    <rPh sb="64" eb="65">
      <t>ハカ</t>
    </rPh>
    <phoneticPr fontId="1"/>
  </si>
  <si>
    <t>他用途への転換や複合化を検討</t>
  </si>
  <si>
    <t>40%削減</t>
  </si>
  <si>
    <t>固定資産台帳を基に中長期的な資産管理や予算編成等情報を継続的に一元管理し、計画の見直しに活用する。</t>
  </si>
  <si>
    <t>公共施設等マネジメントを庁内横断的に実施する。</t>
  </si>
  <si>
    <t>・役場本庁舎の移転　・保育所統合　・旧上下水道課庁舎の有効活用　・旧太田中学校用途変更及び旧吾妻広域消防本部の有効活用</t>
  </si>
  <si>
    <t>・今後１０年で約１８％減
・高齢化比率は約１１％上昇</t>
  </si>
  <si>
    <t>【公共施設】
69,963㎡ (R3.3.31現在)</t>
  </si>
  <si>
    <t>延床面積対比で築30年以上の割合は61.9%、特に築40年以上の公共施設が全体延床面積中36.6%を占めるなど施設の老朽化が課題となっている。</t>
  </si>
  <si>
    <t>今後10年間で約25.2億円</t>
  </si>
  <si>
    <t>今後10年間で約143億円(年平均14.3億円)</t>
  </si>
  <si>
    <t>対策を講じることで108.5億円の費用圧縮がはかれる。</t>
  </si>
  <si>
    <t>第４次片品村総合計画とも整合性を図りながら、現状と課題の把握を全庁的に行い、必要に応じて計画の見直しなどを行う。</t>
    <rPh sb="0" eb="1">
      <t>ダイ</t>
    </rPh>
    <rPh sb="2" eb="3">
      <t>ジ</t>
    </rPh>
    <rPh sb="3" eb="6">
      <t>カタシナムラ</t>
    </rPh>
    <rPh sb="6" eb="8">
      <t>ソウゴウ</t>
    </rPh>
    <rPh sb="8" eb="10">
      <t>ケイカク</t>
    </rPh>
    <rPh sb="12" eb="15">
      <t>セイゴウセイ</t>
    </rPh>
    <rPh sb="16" eb="17">
      <t>ハカ</t>
    </rPh>
    <rPh sb="22" eb="24">
      <t>ゲンジョウ</t>
    </rPh>
    <rPh sb="25" eb="27">
      <t>カダイ</t>
    </rPh>
    <rPh sb="28" eb="30">
      <t>ハアク</t>
    </rPh>
    <rPh sb="31" eb="34">
      <t>ゼンチョウテキ</t>
    </rPh>
    <rPh sb="35" eb="36">
      <t>オコナ</t>
    </rPh>
    <rPh sb="38" eb="40">
      <t>ヒツヨウ</t>
    </rPh>
    <rPh sb="41" eb="42">
      <t>オウ</t>
    </rPh>
    <rPh sb="44" eb="46">
      <t>ケイカク</t>
    </rPh>
    <rPh sb="47" eb="49">
      <t>ミナオ</t>
    </rPh>
    <rPh sb="53" eb="54">
      <t>オコナ</t>
    </rPh>
    <phoneticPr fontId="1"/>
  </si>
  <si>
    <t>・日常的な構造（屋根・外壁・基礎）の目視点検を行います。
・今後整備する固定資産台帳上に、点検・診断等の実施結果を蓄積することにより、点検・診断等
の状況を一元管理していきます。
・施設間における保全の優先度の判断を行うにあたっては、劣化診断等を実施するなどにより、経
年による劣化状況、外的負荷（気候天候、使用特性等）による性能低下状況及び管理状況を把握
し、予防保全的な観点からの検討を行います。</t>
  </si>
  <si>
    <t>・施設の重要度や劣化状況に応じて⾧期的な視点で優先度をつけて、計画的に改修・更新します。
・今後整備する固定資産台帳上に、維持管理や修繕に関する情報を蓄積していくことで、維持管
理上の課題を適時に把握するとともに 、今後の修繕に関する計画を立てるのに役立てます。</t>
  </si>
  <si>
    <t>・点検、診断等により高度の危険性が認められた公共施設等について、早急に安全を確保します。
・安全の確保にあたっては、災害拠点かどうか、多数の町民の利用がある施設であるかどうかな
どの視点から、対応の優先度を検討します。
・今後維持していくことが難しい施設については、町民の安全確保の観点から、早期での供用廃
止といった措置を適切にとっていきます。</t>
  </si>
  <si>
    <t>・公共施設のうち行政財産の耐震化については、平成27 年度ですべて完了しました。
・橋梁、上下水道をはじめとするインフラについても耐震化の検討を進めていきます。</t>
  </si>
  <si>
    <t>・構造部分の診断に基づき、早期改修・補強を実施することにより⾧寿命化を図ります。
・公共施設の耐用年数到来年度を把握し、公共施設の更新の対応時期を把握します。
・個別施設計画の策定を進めていきます。</t>
  </si>
  <si>
    <t>・バリアフリーは、障がいによりもたらされるバリア（障壁）に対処するとの考え方であるのに
対し、ユニバーサルデザインはあらかじめ、障害の有無、年齢、性別、人種等にかかわらず多
様な人々が利用しやすいよう都市や生活環境をデザインする考え方（内閣府：障害者基本計画）
です。「総務省重点施策2018（平成29 年8 月31 日公表）」においても、「全ての人にやさしい
公共施設のユニバーサルデザイン化の推進」が重点施策の一つとして挙げられます。
・今後の施設更新の際は、施設の機能や目的、利用状況などを考慮しながら、このユニバーサル
デザインの視点を持って建物を設計し、障がいの有無、年齢、性別、人種等に関わらず多様な
人々が施設を利用しやすい環境を整えます。</t>
  </si>
  <si>
    <t>公共施設の総量圧縮だけでは財政的な対応はできないが費用対効果を総合的に勘案し統廃合を検討していく。</t>
  </si>
  <si>
    <t>今後、固定資産台帳を整備し公共施設等に関する情報を全庁的に一元管理していく。</t>
  </si>
  <si>
    <t>実効性を確保するためPDCAサイクルを活用して継続的な取り組みを行い、今後の財政状況や環境の変化に応じて推進体制に従い見直し等を行う。</t>
  </si>
  <si>
    <t>12の系列に区分し、関連個別施設計画なども勘案し中長期的に整理検討していく。</t>
  </si>
  <si>
    <t>平成２７年度
小学校統合に向けた新校舎建設
平成２８年度
児童館、図書館を統合した児童館建設
平成２９年度
片品村中央公民館の除却
平成３０年度
中学校の除却と新校舎建設</t>
  </si>
  <si>
    <t/>
  </si>
  <si>
    <t>今後の人口総数の見通しを「川場村 ビジョン（平成28年3月）」からみると、令和42 年に2,571人と見通されており、平成27 年の人口と比較して、29.5％の減少と なる見込み。
年代別人口については、生産年齢人口と年少人口が今後大きく減少する見通し。</t>
    <rPh sb="0" eb="2">
      <t>コンゴ</t>
    </rPh>
    <rPh sb="3" eb="5">
      <t>ジンコウ</t>
    </rPh>
    <rPh sb="5" eb="7">
      <t>ソウスウ</t>
    </rPh>
    <rPh sb="8" eb="10">
      <t>ミトオ</t>
    </rPh>
    <rPh sb="13" eb="16">
      <t>カワバムラ</t>
    </rPh>
    <rPh sb="22" eb="24">
      <t>ヘイセイ</t>
    </rPh>
    <rPh sb="26" eb="27">
      <t>ネン</t>
    </rPh>
    <rPh sb="28" eb="29">
      <t>ガツ</t>
    </rPh>
    <rPh sb="37" eb="38">
      <t>レイ</t>
    </rPh>
    <rPh sb="38" eb="39">
      <t>カズ</t>
    </rPh>
    <rPh sb="41" eb="42">
      <t>ネン</t>
    </rPh>
    <rPh sb="48" eb="49">
      <t>ニン</t>
    </rPh>
    <rPh sb="50" eb="51">
      <t>ミ</t>
    </rPh>
    <rPh sb="51" eb="52">
      <t>トオ</t>
    </rPh>
    <rPh sb="58" eb="60">
      <t>ヘイセイ</t>
    </rPh>
    <rPh sb="63" eb="64">
      <t>トシ</t>
    </rPh>
    <rPh sb="65" eb="67">
      <t>ジンコウ</t>
    </rPh>
    <rPh sb="68" eb="70">
      <t>ヒカク</t>
    </rPh>
    <rPh sb="79" eb="81">
      <t>ゲンショウ</t>
    </rPh>
    <rPh sb="83" eb="84">
      <t>ミ</t>
    </rPh>
    <rPh sb="86" eb="88">
      <t>ミコ</t>
    </rPh>
    <rPh sb="90" eb="93">
      <t>ネンダイベツ</t>
    </rPh>
    <rPh sb="93" eb="95">
      <t>ジンコウ</t>
    </rPh>
    <rPh sb="101" eb="103">
      <t>セイサン</t>
    </rPh>
    <rPh sb="105" eb="107">
      <t>ジンコウ</t>
    </rPh>
    <rPh sb="110" eb="112">
      <t>ジンコウ</t>
    </rPh>
    <rPh sb="113" eb="115">
      <t>コンゴ</t>
    </rPh>
    <rPh sb="115" eb="116">
      <t>オオ</t>
    </rPh>
    <rPh sb="123" eb="125">
      <t>ミトオ</t>
    </rPh>
    <phoneticPr fontId="1"/>
  </si>
  <si>
    <t>公共施設[令和2年3月末現在]
1.行政系施設　（１）庁舎等　施設数　2　
　　　　　　　　 　（２）消防施設　施設数　6
　　　　　　　　　 （３）その他行政系施設　施設数　１
2.文化系施設　（１）集合施設　施設数　8
　　　　　　　　　 （２）文化施設 施設数　1
3.社会教育系施設　（１）博物館等　施設数　1
4.スポーツ・レクレーション系施設
　　　　　　　　　（１）スポーツ施設　施設数6
　　　　　　　　　（２）レクレーション施設・観光施設　施設数30
　　　　　　　　　（３）保養施設　施設数　1
5.産業系施設　施設数　4
6.学校系施設　（１）学校　施設数　2
　　　　　　　　　（２）その他教育施設　施設数　1
7.子育て支援施設　（１）幼児・児童施設　施設数　1
8.保健・福祉施設　高齢福祉施設　施設数　2
9.医療施設　施設数　1
10.公営住宅　施設数　4
11.公園　施設数　4
12.その他　施設数　29
13.上水道施設　施設数　1
14.下水道施設　施設数　3
インフラ資産[令和2年3月末現在]
道路　164,646m
橋梁　9,870㎡
簡易水道　36,273m
下水道　47,000m
林道　26,609m</t>
  </si>
  <si>
    <t>（１）施設の老朽化
資産の老朽化の進み具合を意味する建築等の有形固定資産減価償却率をみると、「行政系施設」，「社会教育系施設」，「学校系施設」，「公営住宅」，「その他」の施設が、いずれも７０％を超える水準となっており、中でも「行政系施設」，「社会教育系施設」，「公営住宅」は９０％を超える水準である。建替えや改修などの費用（資産更新費用）が多く掛かる時期が迫っているため財政的な負担が懸念される。
（２）効率的な施設運営
今後、人口が減少していくことが予測されている中で、一人あたり延床面積は増加することになり、村民ひとりあたりの負担が大きくなると考えられる。
また、本村は、田園プラザを中心として交流の村づくりを推進するなかで、多くのスポーツ・レクリエーション施設を整備しており、今後もこれらの施設を活かしたまちづくりを行っていくことから、いかに効率的な施設運営を行っていくかが重要。</t>
  </si>
  <si>
    <t>【公共施設】今後約４０年間で総額約４００億円、年平均１０億円
【インフラ施設】今後約４０年間で総額約４００億円、年平均１０億円</t>
    <rPh sb="1" eb="3">
      <t>コウキョウ</t>
    </rPh>
    <rPh sb="3" eb="5">
      <t>シセツ</t>
    </rPh>
    <rPh sb="8" eb="9">
      <t>ヤク</t>
    </rPh>
    <rPh sb="14" eb="16">
      <t>ソウガク</t>
    </rPh>
    <rPh sb="16" eb="17">
      <t>ヤク</t>
    </rPh>
    <rPh sb="36" eb="38">
      <t>シセツ</t>
    </rPh>
    <phoneticPr fontId="1"/>
  </si>
  <si>
    <t>【公共施設】今後１０年間で約９５億円、年平均９．５億円</t>
    <rPh sb="1" eb="3">
      <t>コウキョウ</t>
    </rPh>
    <rPh sb="3" eb="5">
      <t>シセツ</t>
    </rPh>
    <rPh sb="6" eb="8">
      <t>コンゴ</t>
    </rPh>
    <rPh sb="10" eb="12">
      <t>ネンカン</t>
    </rPh>
    <rPh sb="13" eb="14">
      <t>ヤク</t>
    </rPh>
    <rPh sb="16" eb="18">
      <t>オクエン</t>
    </rPh>
    <rPh sb="19" eb="22">
      <t>ネンヘイキン</t>
    </rPh>
    <rPh sb="25" eb="27">
      <t>オクエン</t>
    </rPh>
    <phoneticPr fontId="1"/>
  </si>
  <si>
    <t>今後10年間で、建物については長寿命化等の費用より、固定資産台帳に記載されている取得価額で単純更新した場合の方が77億円のコスト削減となる。</t>
    <rPh sb="0" eb="2">
      <t>コンゴ</t>
    </rPh>
    <rPh sb="8" eb="10">
      <t>タテモノ</t>
    </rPh>
    <phoneticPr fontId="1"/>
  </si>
  <si>
    <t>全庁的な視点に立った公共施設等マネジメントを推進するため、庁内の横断的な体制の構築を図る。</t>
  </si>
  <si>
    <t>【公共施設】
 日常的、定期的に施設の点検・診断を実施する予防保全型の維持管理を行い、施設の長寿命化とともにライフサイクルコストを縮減。 
【インフラ施設】
定期点検は、国等の指針に基づき点検を実施。</t>
    <rPh sb="1" eb="3">
      <t>コウキョウ</t>
    </rPh>
    <rPh sb="3" eb="5">
      <t>シセツ</t>
    </rPh>
    <rPh sb="8" eb="9">
      <t>ニチ</t>
    </rPh>
    <rPh sb="40" eb="41">
      <t>オコナ</t>
    </rPh>
    <rPh sb="46" eb="47">
      <t>チョウ</t>
    </rPh>
    <rPh sb="47" eb="49">
      <t>ジュミョウ</t>
    </rPh>
    <rPh sb="75" eb="77">
      <t>シセツ</t>
    </rPh>
    <phoneticPr fontId="1"/>
  </si>
  <si>
    <t>【公共施設】
点検・診断等によって、危険性が認められた施設や、 朽化等により利用停止した施設について
は、費用面、利用状況、優先度などを踏まえ、修繕・更新などにより安全性の確保を図ります。また、老朽化した建物や供用廃止された施設については、速やかに解体、除去するなどの対策を講じ、安全性の確保を図る。
【インフラ施設】
道路の陥没、橋桁の腐食など高度の危険性が認められるものは、速やかに利用を停止るな
どの対策を講じ、安全性の確保を図ります。</t>
    <rPh sb="38" eb="40">
      <t>リヨウ</t>
    </rPh>
    <rPh sb="40" eb="42">
      <t>テイシ</t>
    </rPh>
    <rPh sb="53" eb="56">
      <t>ヒヨウメン</t>
    </rPh>
    <rPh sb="57" eb="59">
      <t>リヨウ</t>
    </rPh>
    <rPh sb="59" eb="61">
      <t>ジョウキョウ</t>
    </rPh>
    <rPh sb="97" eb="98">
      <t>ロウ</t>
    </rPh>
    <rPh sb="105" eb="107">
      <t>キョウヨウ</t>
    </rPh>
    <rPh sb="107" eb="109">
      <t>ハイシ</t>
    </rPh>
    <rPh sb="169" eb="171">
      <t>フショク</t>
    </rPh>
    <rPh sb="173" eb="175">
      <t>コウド</t>
    </rPh>
    <rPh sb="193" eb="195">
      <t>リヨウ</t>
    </rPh>
    <rPh sb="196" eb="198">
      <t>テイシ</t>
    </rPh>
    <phoneticPr fontId="1"/>
  </si>
  <si>
    <t>【公共施設】
継続して保有する施設については、従来のような損傷等が発生した後に修繕を う「事
後保全型」ではなく、定期的、日常的な点検や調査等に基づいて計画的に改修を う「予防保全
型」へと転換し、施設の長寿命化を図り、維持管理コストの縮減と平準化を図る。
【インフラ施設】
既に策定されている「橋梁長寿命化修繕計画」などの個別計画における長寿命化計画につ
いては、本計画における方向性や方針との整合を図りつつ、それぞれの計画内容を踏まえて 長寿命化を推進する。
なお、今後新たに策定される個別施設の長寿命化計画については、本計画における方向性や方針と整合を図る。</t>
    <rPh sb="33" eb="35">
      <t>ハッセイ</t>
    </rPh>
    <rPh sb="61" eb="62">
      <t>ニチ</t>
    </rPh>
    <rPh sb="102" eb="104">
      <t>チョウジュ</t>
    </rPh>
    <rPh sb="150" eb="152">
      <t>チョウジュ</t>
    </rPh>
    <rPh sb="170" eb="173">
      <t>チョウジュミョウ</t>
    </rPh>
    <rPh sb="190" eb="193">
      <t>ホウコウセイ</t>
    </rPh>
    <rPh sb="194" eb="196">
      <t>ホウシン</t>
    </rPh>
    <rPh sb="221" eb="223">
      <t>チョウジュ</t>
    </rPh>
    <rPh sb="250" eb="252">
      <t>チョウジュ</t>
    </rPh>
    <rPh sb="269" eb="272">
      <t>ホウコウセイ</t>
    </rPh>
    <phoneticPr fontId="1"/>
  </si>
  <si>
    <t>【公共施設】公共施設の改修・更新を行う場合には、多くの村民が利 しやすいよう、ユニバーサルデザインの考えを取り入れて施設の環境整備を図る。</t>
    <rPh sb="1" eb="3">
      <t>コウキョウ</t>
    </rPh>
    <rPh sb="3" eb="5">
      <t>シセツ</t>
    </rPh>
    <rPh sb="17" eb="18">
      <t>オコナ</t>
    </rPh>
    <rPh sb="27" eb="29">
      <t>ソンミン</t>
    </rPh>
    <rPh sb="55" eb="56">
      <t>イ</t>
    </rPh>
    <rPh sb="58" eb="60">
      <t>シセツ</t>
    </rPh>
    <phoneticPr fontId="1"/>
  </si>
  <si>
    <t>村有施設の総延床面積を令和28年度までに15％以上削減</t>
  </si>
  <si>
    <t>公共施設等総合管理計画の更新等にかかる経費等の計算に活用</t>
    <rPh sb="21" eb="22">
      <t>トウ</t>
    </rPh>
    <rPh sb="26" eb="28">
      <t>カツヨウ</t>
    </rPh>
    <phoneticPr fontId="1"/>
  </si>
  <si>
    <t>本計画に掲げた各種取組みの進捗状況等について、施設所管等へのヒアリングなどを通じて検証し、PDCAのマネジメントサイクルに沿った進捗管理を行う。</t>
    <rPh sb="69" eb="70">
      <t>オコナ</t>
    </rPh>
    <phoneticPr fontId="1"/>
  </si>
  <si>
    <t>社会経済情勢や将来の需要に的確に対応するため、概ね4年から５年に１度見直しを行うものとする。また、特別な事情が生じた時点で、適宜必要な見直しを行う。</t>
  </si>
  <si>
    <t>各施設類型ごとに、施設の概要、現状と課題、管理の基本方針を記載</t>
    <rPh sb="0" eb="1">
      <t>カク</t>
    </rPh>
    <rPh sb="1" eb="5">
      <t>シセツルイケイ</t>
    </rPh>
    <rPh sb="9" eb="11">
      <t>シセツ</t>
    </rPh>
    <rPh sb="12" eb="14">
      <t>ガイヨウ</t>
    </rPh>
    <rPh sb="15" eb="17">
      <t>ゲンジョウ</t>
    </rPh>
    <rPh sb="18" eb="20">
      <t>カダイ</t>
    </rPh>
    <rPh sb="21" eb="23">
      <t>カンリ</t>
    </rPh>
    <rPh sb="24" eb="28">
      <t>キホンホウシン</t>
    </rPh>
    <rPh sb="29" eb="31">
      <t>キサイ</t>
    </rPh>
    <phoneticPr fontId="1"/>
  </si>
  <si>
    <t>・川場村耐震改修促進計画の策定
・庁舎等の耐震診断の実施
・川場村公営住宅等長寿命化計画の策定
・川場村新庁舎建設基本構想・基本計画の策定
・川場幼稚園を平成29年に閉園し、これを改修し川場児童ｸﾗﾌﾞとして用途変更し、従来の学童ｸﾗﾌﾞを除却
・平成30年に田園ﾌﾟﾗｻﾞ生ｺﾞﾐ堆肥処理施設を老朽化の為、除却
・平成30年に機械格納庫を老朽化の為、除却
・平成30年に診療所を老朽化の為、除却</t>
  </si>
  <si>
    <t>総人口は緩やかに減少を続け、少子高齢化も進行し、老年人口割合は令和42年には総人口の42.4%になる。生産年齢人口も47.9%まで減少していく。</t>
    <rPh sb="0" eb="3">
      <t>ソウジンコウ</t>
    </rPh>
    <rPh sb="4" eb="5">
      <t>ユル</t>
    </rPh>
    <rPh sb="8" eb="10">
      <t>ゲンショウ</t>
    </rPh>
    <rPh sb="11" eb="12">
      <t>ツヅ</t>
    </rPh>
    <rPh sb="14" eb="16">
      <t>ショウシ</t>
    </rPh>
    <rPh sb="16" eb="19">
      <t>コウレイカ</t>
    </rPh>
    <rPh sb="20" eb="22">
      <t>シンコウ</t>
    </rPh>
    <rPh sb="24" eb="26">
      <t>ロウネン</t>
    </rPh>
    <rPh sb="26" eb="28">
      <t>ジンコウ</t>
    </rPh>
    <rPh sb="28" eb="30">
      <t>ワリアイ</t>
    </rPh>
    <rPh sb="31" eb="33">
      <t>レイワ</t>
    </rPh>
    <rPh sb="35" eb="36">
      <t>ネン</t>
    </rPh>
    <rPh sb="38" eb="41">
      <t>ソウジンコウ</t>
    </rPh>
    <rPh sb="51" eb="53">
      <t>セイサン</t>
    </rPh>
    <rPh sb="53" eb="55">
      <t>ネンレイ</t>
    </rPh>
    <rPh sb="55" eb="57">
      <t>ジンコウ</t>
    </rPh>
    <rPh sb="65" eb="67">
      <t>ゲンショウ</t>
    </rPh>
    <phoneticPr fontId="1"/>
  </si>
  <si>
    <t>【公共施設】　
　42,244.2㎡(R2)
【インフラ資産】
　道路（R2)　528.3km
　橋梁（R2）164橋
　上水道（R2）112.2km
　下水道（R2）66.0km</t>
  </si>
  <si>
    <t xml:space="preserve">多くの道路が標準耐用年数を超えている。
橋梁は5年後には全体の4割が架設から50年を超えるため、老朽化が急速に進んでいく。
簡易水道はH30時点で耐用年数を過ぎて使用している施設が54.8%存在し更新しなかった場合、50年後には100%に達する。
</t>
  </si>
  <si>
    <t>前提条件：各個別施設計画と整合をとり、2016年～2045年までの30年間を財政効果額算出の期間として設定
建築物：今後30年間で、単純更新した場合は75億円、さらにデフレーター勘案した場合101億円
道路：前回策定の公共施設総合管理計画の数値を推進。15年で更新費用を計算。40年で300億円、年平均で7.5億円
橋梁：「群馬県昭和村橋梁長寿命化修繕計画」により資産。従来型の管理を行う場合は今後100年間で191.7億円
簡易水道：前回策定の公共施設総合管理計画の数値を推進。40年間で118.3億円、1年平均で3億円
下水道：H22年3月策定の「ストックマネジメント計画」にて試算。年平均で約0.7億円</t>
    <rPh sb="182" eb="184">
      <t>シサン</t>
    </rPh>
    <rPh sb="213" eb="215">
      <t>カンイ</t>
    </rPh>
    <phoneticPr fontId="1"/>
  </si>
  <si>
    <t>建築物：30年間で66億円
道路：利用頻度の高い道路と低い道路に分けていき、適切な点検補修を行い、長寿命化を進めていく
橋梁：長寿命化型の管理を行う場合、今後100年間で28.5億円
上下水道：中長期的な更新投資の節減、投資額の平準化を図る</t>
  </si>
  <si>
    <t>建築物：対単純更新、9億円の費用圧縮、対デフレーター勘案、35億円の費用圧縮と試算
橋梁：今後100年間で同費用の163.2億円の縮減と各年度の平準化が見込まれる</t>
  </si>
  <si>
    <t>公共施設等の管理に関する庁内の横断的な体制を整備し、定期的に検討会を実施することにより情報共有を図りながら、これまでの各部署における部分最適化の考え方から村全体における全体最適化の視点で計画の進捗状況確認を行う。</t>
  </si>
  <si>
    <t>点検・整備については、日常点検と定期・臨時点検で実施し、その点検履歴を情報として蓄積、次回以降の老朽化対策に活用します。
診断については、事後保全ではなく、予防保全型維持管理の視点に立って、必要に応じて点検や劣化診断を効果的に実施。施設の長寿命化を図り、トータルコストを縮減していきます。</t>
  </si>
  <si>
    <t>「公共施設等の安全・安心を確保するとともに、公共施設等によるサービスを最適かつ持続可能なものとすること」を目的とする。</t>
  </si>
  <si>
    <t>点検・診断等により、危険性が高いと認められた公共施設等で、施設の利用、効用等の高い施設については、原則として速やかに安全確保及び長寿命化対策を実施することとし、危険の除去により安全の確保を行う</t>
  </si>
  <si>
    <t>施設の安全性の確保及び被災時における機能不全等のリスクを回避するため、特に、旧耐震基準で建設された建物系公共施設等及び被災時に影響の大きい施設の耐震化を重点的に推進する</t>
  </si>
  <si>
    <t>事後保全型の維持管理から予防保全型の維持管理に順次移行することを基本に、適正な管理を行い、公共施設等の長寿命化を図ることで、ライフサイクルコストの縮減と将来費用のピークの平準化を図る</t>
  </si>
  <si>
    <t>今後の施設更新の際は、施設の機能や目的、利用状況などを考慮しながら、ユニバーサルデザインの視点を持って建物を設計し、障害の有無、年齢、性別、人種等に関わらず多様な人々が施設を利用しやすい環境を整える</t>
  </si>
  <si>
    <t>公共施設等の改修又は建て替えに合わせて、太陽光発電設備の設置などによる再生可能エネルギーの導入や、ＬＥＤ照明等の省エネ性能に優れた機器、資材の導入による消費エネルギーの省力化など、公共建築物における脱炭素化の 推進に取り組んでいく</t>
  </si>
  <si>
    <t>人口の推移や財政状況を考慮し、公共施設（ 機能） の集約、廃止、複合化を進めるため全庁的な観点から公共施設の再編を進めていきます。公共施設等の統合や廃止については、利用状況や老朽化の状況等を踏まえ、積極的に既存施設の有効活用を行い、可能な限り新規の施設整備は抑制することとし、施設再編や国・県及び民間施設の利用・合築等を視野に入れ、複合化等による機能維持を図りながら施設総量の縮減を目指します。
なお、統合・廃止により余剰となった施設については、取り壊しを行い、安全面の確保や景観の確保及び事業費等の削減、平準化を図るようにします。</t>
  </si>
  <si>
    <t>財務書類に基づき各公共施設等の管理コストを明確にする。</t>
  </si>
  <si>
    <t>公共施設等の管理に関する庁内の横断的な体制を整備し、定期的に検討会を実施することにより情報共有を図りながら、これまでの各部署における部分最適化の考え方から村全体における全体最適化の視点で計画の進捗状況確認を行います。</t>
  </si>
  <si>
    <t>今後の公共施設サービスのニーズに対応し、施設を維持するために老朽化した施設や耐用年数を経過した施設、施設管理者の担当者の意見・要望を踏まえて施設の再生や不要となった施設の用途変更、複合化等、既存施設の有効活用を図る。</t>
  </si>
  <si>
    <t>過去に行った対策の実績については、各個別施設計画を策定しており、今後各施設の方針に基づき計画を実施する。</t>
  </si>
  <si>
    <t>３０年後には１万人を割り込む</t>
    <rPh sb="2" eb="4">
      <t>ネンゴ</t>
    </rPh>
    <rPh sb="7" eb="9">
      <t>マンニン</t>
    </rPh>
    <rPh sb="10" eb="11">
      <t>ワ</t>
    </rPh>
    <rPh sb="12" eb="13">
      <t>コ</t>
    </rPh>
    <phoneticPr fontId="1"/>
  </si>
  <si>
    <t>建築物
一般施設 243 棟
市営住宅 47 棟
教育文化施設 103 棟
インフラ施設道路
道路 1,091,981 ｍ
橋梁 6,325 ｍ ４４２基
トンネル・シェッド 2,809 ｍ （トンネル６箇所、スノーシェッド５箇所）
上水道
管路 360.51 km
うち導水管 58.02 km
うち送水管 30.98 km
うち配水管 271.51 km
施設 104 箇所
浄水場 25 箇所
配水池 79 箇所
下水道
管路 120.4 km
終末処理場 2 箇所
ポンプ場 8 箇所
マンホールポンプ場 20 箇所
公園 13 箇所 （都市公園8、有料公園3、地区公園2）
運動場等 5 箇所</t>
  </si>
  <si>
    <t>本計画策定後８年が経過するなかで、保有資産の増加や災害等の発生など他の行政需要が発生したことによりその更新が遅れていること、保有施設等の更新がピークに近づきつつあることから当初策定時において、長寿命化を中心とした耐用年数の伸長を図り費用を平準化するという考え方のもと定めた方針では施設の維持管理費用がまかなえない状況になってきている。
課題を認識しているものの具体的な議論になると改題解決にいたらない状況になっている。</t>
    <rPh sb="168" eb="170">
      <t>カダイ</t>
    </rPh>
    <rPh sb="171" eb="173">
      <t>ニンシキ</t>
    </rPh>
    <rPh sb="180" eb="183">
      <t>グタイテキ</t>
    </rPh>
    <rPh sb="184" eb="186">
      <t>ギロン</t>
    </rPh>
    <rPh sb="190" eb="192">
      <t>カイダイ</t>
    </rPh>
    <rPh sb="192" eb="194">
      <t>カイケツ</t>
    </rPh>
    <rPh sb="200" eb="202">
      <t>ジョウキョウ</t>
    </rPh>
    <phoneticPr fontId="1"/>
  </si>
  <si>
    <t>事後保全方式による更新費用（５０年合計）</t>
    <rPh sb="0" eb="2">
      <t>ジゴ</t>
    </rPh>
    <rPh sb="2" eb="4">
      <t>ホゼン</t>
    </rPh>
    <rPh sb="4" eb="6">
      <t>ホウシキ</t>
    </rPh>
    <rPh sb="9" eb="11">
      <t>コウシン</t>
    </rPh>
    <rPh sb="16" eb="17">
      <t>ネン</t>
    </rPh>
    <rPh sb="17" eb="19">
      <t>ゴウケイ</t>
    </rPh>
    <phoneticPr fontId="1"/>
  </si>
  <si>
    <t>予防保全方式、耐用年数を延伸し太場合の更新費用（１０年合計）</t>
    <rPh sb="0" eb="2">
      <t>ヨボウ</t>
    </rPh>
    <rPh sb="7" eb="9">
      <t>タイヨウ</t>
    </rPh>
    <rPh sb="9" eb="11">
      <t>ネンスウ</t>
    </rPh>
    <rPh sb="12" eb="14">
      <t>エンシン</t>
    </rPh>
    <rPh sb="15" eb="16">
      <t>タ</t>
    </rPh>
    <rPh sb="16" eb="18">
      <t>バアイ</t>
    </rPh>
    <rPh sb="19" eb="21">
      <t>コウシン</t>
    </rPh>
    <phoneticPr fontId="1"/>
  </si>
  <si>
    <t>従来手法では、平準化が追いつかないため、他の長寿命化活用し、複数のパターンを推計</t>
    <rPh sb="0" eb="2">
      <t>ジュウライ</t>
    </rPh>
    <rPh sb="2" eb="4">
      <t>シュホウ</t>
    </rPh>
    <rPh sb="7" eb="10">
      <t>ヘイジュンカ</t>
    </rPh>
    <rPh sb="11" eb="12">
      <t>オ</t>
    </rPh>
    <rPh sb="20" eb="21">
      <t>タ</t>
    </rPh>
    <rPh sb="22" eb="25">
      <t>チョウジュミョウ</t>
    </rPh>
    <rPh sb="25" eb="26">
      <t>カ</t>
    </rPh>
    <rPh sb="26" eb="28">
      <t>カツヨウ</t>
    </rPh>
    <rPh sb="30" eb="32">
      <t>フクスウ</t>
    </rPh>
    <rPh sb="38" eb="40">
      <t>スイケイ</t>
    </rPh>
    <phoneticPr fontId="1"/>
  </si>
  <si>
    <t>「みなかみ町総合計画」及び「国土強靱化地域計画」を上位計画とすることにより、公共施設等の現状と課題を統一的に把握し、本計画の基本方針を全庁的な取り組みとする。</t>
  </si>
  <si>
    <t>ＰＦＩなどの民間資金の活用も含めて効果的、効率的なものとなるよう検討</t>
  </si>
  <si>
    <t>実施の可否も含め、継続利用す施設と低利用、未利用施設の選別</t>
    <rPh sb="9" eb="11">
      <t>ケイゾク</t>
    </rPh>
    <rPh sb="11" eb="13">
      <t>リヨウ</t>
    </rPh>
    <rPh sb="14" eb="16">
      <t>シセツ</t>
    </rPh>
    <rPh sb="17" eb="18">
      <t>テイ</t>
    </rPh>
    <rPh sb="18" eb="20">
      <t>リヨウ</t>
    </rPh>
    <rPh sb="21" eb="24">
      <t>ミリヨウ</t>
    </rPh>
    <rPh sb="24" eb="26">
      <t>シセツ</t>
    </rPh>
    <rPh sb="27" eb="29">
      <t>センベツ</t>
    </rPh>
    <phoneticPr fontId="1"/>
  </si>
  <si>
    <t>国の示す『新しく造ること』から『賢く使うこと』を基本認識とする。</t>
  </si>
  <si>
    <t>危険度の高い施設で、今後もその利用及び効用が向上する見込みのない場合においては、原則として統廃合及び取り壊しの対象とする</t>
  </si>
  <si>
    <t>利用率、効用等の高い施設については、「③安全確保の実施方針」の方針に基づき重点的に対応、非構造部についても同様</t>
    <rPh sb="44" eb="45">
      <t>ヒ</t>
    </rPh>
    <rPh sb="45" eb="47">
      <t>コウゾウ</t>
    </rPh>
    <rPh sb="47" eb="48">
      <t>ブ</t>
    </rPh>
    <rPh sb="53" eb="55">
      <t>ドウヨウ</t>
    </rPh>
    <phoneticPr fontId="1"/>
  </si>
  <si>
    <t>必要に応じて個別に長寿命化計画等を策定する。</t>
  </si>
  <si>
    <t>多様性にも配慮し多くの需要に応えられるようユニバーサルデザインを推進</t>
  </si>
  <si>
    <t>政策的な立ち位置や動向を判断しながら柔軟に取り組みを推進</t>
  </si>
  <si>
    <t>未利用、低利用、安全性の低い施設は積極的に取り組む</t>
    <rPh sb="0" eb="3">
      <t>ミリヨウ</t>
    </rPh>
    <rPh sb="4" eb="7">
      <t>テイリヨウ</t>
    </rPh>
    <rPh sb="8" eb="11">
      <t>アンゼンセイ</t>
    </rPh>
    <rPh sb="12" eb="13">
      <t>ヒク</t>
    </rPh>
    <rPh sb="14" eb="16">
      <t>シセツ</t>
    </rPh>
    <rPh sb="17" eb="20">
      <t>セッキョクテキ</t>
    </rPh>
    <rPh sb="21" eb="22">
      <t>ト</t>
    </rPh>
    <rPh sb="23" eb="24">
      <t>ク</t>
    </rPh>
    <phoneticPr fontId="1"/>
  </si>
  <si>
    <t>10 年間の投資可能額約218 億円に対し、更新費用が約163 億円程度とする</t>
  </si>
  <si>
    <t>台帳など資産情報等については、その管理、情報の公開方法、同一システムの導入などの連携、相互運用等を図る</t>
    <rPh sb="0" eb="2">
      <t>ダイチョウ</t>
    </rPh>
    <rPh sb="49" eb="50">
      <t>ハカ</t>
    </rPh>
    <phoneticPr fontId="1"/>
  </si>
  <si>
    <t>過去の検討結果、計画等を踏まえ、施設の状況を勘案して従来よりもより一層積極的に既存施設の有効活用及び売却等を行い、可能な限り新規の施設整備は抑制する</t>
    <rPh sb="0" eb="2">
      <t>カコ</t>
    </rPh>
    <rPh sb="3" eb="5">
      <t>ケントウ</t>
    </rPh>
    <rPh sb="5" eb="7">
      <t>ケッカ</t>
    </rPh>
    <rPh sb="8" eb="10">
      <t>ケイカク</t>
    </rPh>
    <rPh sb="10" eb="11">
      <t>トウ</t>
    </rPh>
    <rPh sb="12" eb="13">
      <t>フ</t>
    </rPh>
    <phoneticPr fontId="1"/>
  </si>
  <si>
    <t>定住自立圏構想の形成協定を締結、制度の活用や施設や人の連携を強化し更なるマネジメントに繋げ</t>
    <rPh sb="13" eb="15">
      <t>テイケツ</t>
    </rPh>
    <phoneticPr fontId="1"/>
  </si>
  <si>
    <t>「みなかみ町総合計画」及び「国土強靱化地域計画」を本計画の策定の前提とすることで、所管部署をはじめとして企画部門、財政(予算)部門等の各セクタにおいて情報を共有</t>
  </si>
  <si>
    <t>図示</t>
    <rPh sb="0" eb="2">
      <t>ズシ</t>
    </rPh>
    <phoneticPr fontId="1"/>
  </si>
  <si>
    <t>個別施設計画に基づいて取り組みを推進</t>
    <rPh sb="16" eb="18">
      <t>スイシン</t>
    </rPh>
    <phoneticPr fontId="1"/>
  </si>
  <si>
    <t>・小中学校統廃合(H19～継続中）
・福祉センター除却（R2)
・町立保育園廃止、除却(R3)　など</t>
    <rPh sb="1" eb="5">
      <t>ショウチュウガッコウ</t>
    </rPh>
    <rPh sb="2" eb="5">
      <t>チュウガッコウ</t>
    </rPh>
    <rPh sb="5" eb="8">
      <t>トウハイゴウ</t>
    </rPh>
    <rPh sb="13" eb="16">
      <t>ケイゾクチュウ</t>
    </rPh>
    <rPh sb="19" eb="21">
      <t>フクシ</t>
    </rPh>
    <rPh sb="25" eb="27">
      <t>ジョキャク</t>
    </rPh>
    <rPh sb="33" eb="35">
      <t>チョウリツ</t>
    </rPh>
    <rPh sb="35" eb="38">
      <t>ホイクエン</t>
    </rPh>
    <rPh sb="38" eb="40">
      <t>ハイシ</t>
    </rPh>
    <rPh sb="41" eb="43">
      <t>ジョキャク</t>
    </rPh>
    <phoneticPr fontId="1"/>
  </si>
  <si>
    <t>60..8%</t>
  </si>
  <si>
    <t>平成28年から令和38年で生産年齢人口は46％減
平成28年から令和38年で高齢者人口は47％増</t>
  </si>
  <si>
    <t>【公共施設】（R4.1.1現在）
10.0万㎡
【インフラ】（R3.4.1現在）
・道路　328.429ｋｍ
・橋梁　107橋
・公園　12カ所
・上水道　271,475ｋｍ
・下水道　203,567ｋｍ</t>
  </si>
  <si>
    <t xml:space="preserve">・老朽化の進行
　玉村町の公共建築物のうち、築30年以上の建物が48％を占めている。施設の安全性の確保が非常に重要で、今後はこれまで以上に点検や改修など、きめ細やかな対応が必要になる。
・年齢階層の変化等に伴うニーズの変化
　少子高齢化に伴い、年齢階層別の人口数及びその割合が変化することで、公共建築物としての必要な規模の変化が予想される。
・健全財政の維持
　玉村町の歳入は今後の経済状況や少子高齢化の進展などにより大幅な増加は見込まれない。一方で、歳出は扶助費（社会保障費等）の増加が見込まれる。
　公共施設等の維持及び更新のためには、今後35年間で年平均25.3億円が必要と推計される。そのため、近年の投資的経費の年平均額20.7億円と比較すると約4.6億円の差があり、不足分を補うための経費縮減等の対策が必要となる。 
</t>
  </si>
  <si>
    <t>今後35年間で必要となる公共施設等（公共建築物＋インフラ）の改修や更新にかかる費用を試算すると、35年間の合計額は約885.4億円、年平均額は約25.3億円となります。</t>
  </si>
  <si>
    <t>長寿命化型試算での公共施設等の維持及び更新費用は、今後35年間で年平均13.9億円と推計される。</t>
  </si>
  <si>
    <t>長寿命化型試算での公共施設等の維持及び更新費用は、今後35年間で年平均13.9億円と推計され、単純更新した場合の年平均額の約25.3億円に対して、約11.4億円の削減が見込める</t>
  </si>
  <si>
    <t>本計画の推進、進行管理、取組全般に係る総合調整等を行うため、総務課を中心とした全庁的な推進体制を構築します。
本計画の取組状況については、全庁的な推進体制のもとで進行管理を行い、必要に応じて計画の見直しを行うとともに、町民や議会への情報提供及び報告を適宜行います。</t>
  </si>
  <si>
    <t>PFI や指定管理者制度などの民間活力を導入し、維持管理費の縮減と利用者サービスの向上の両立を図ります。</t>
  </si>
  <si>
    <t>公共施設等の長寿命化を推進するにあたって、点検は基本的な保全措置であり、施設特性に応じて適切な点検を実施し、劣化・損傷の把握に努めます。劣化・損傷が進行する可能性や個々の施設に与える影響等について診断・評価を行い、施設間における対策の優先度を判断します。また、点検・診断の結果は、保全・点検情報として蓄積し、保全計画の作成や老朽化対策等に活用します。</t>
  </si>
  <si>
    <t>公共施設等の計画的な保全を推進するため、施設台帳の整備を進めるとともに、予防保全的管理に基づき、長期保全計画や維持管理計画の作成、長寿命化計画の策定を行います。これらの計画に基づく保全措置により、従来の平均的な更新周期を延伸することで中長期的な維持管理・更新等に係るトータルコストの縮減と予算の平準化を目指します。
また、老朽化状況のほか、機能や利用状況等を踏まえ、更新等が必要と判断される施設については、施設特性に応じて、民間資金等を活用した整備手法も検討するなど、効率的・効果的な更新を進めます。</t>
  </si>
  <si>
    <t>公共施設等の安全確保を図るため、点検・診断等により危険性が認められる施設については、緊急性や重要性を勘案して、必要な工事等を実施します。また、危険性が高いと認められた施設や老朽化等により供用廃止とされた施設で、今後も利用見込みのない施設については、防災・防犯上の観点から速やかな解体撤去に努めます。</t>
  </si>
  <si>
    <t>公共施設等は、平常時の機能のみならず、災害時の拠点施設や物資・人員の輸送施設として、重要な機能を併せ持っており、災害時において、これらの機能が十分に発揮できるよう、これまでに引き続き計画的に耐震化の措置を講じていきます。</t>
  </si>
  <si>
    <t>長期にわたり利用していく公共施設等については、計画的な保全措置による長寿命化を推進し、中長期的な維持管理・更新等に係るトータルコストの縮減と予算の平準化を図ります。また、大規模改修等の実施にあたっては、企画設計段階から長寿命化に必要な機能を備えた構造や設備・材料を採用し、「公共施設等の適正管理」に基づき個別施設計画を策定します。</t>
  </si>
  <si>
    <t>本町では、これまで「高齢者、障害者等の移動等の円滑化の促進に関する法律（バリアフリー法）」に基づき、施設のバリアフリー化に取り組んできました。今後も引き続き、「ユニバーサル社会の実現に向けた諸施策の総合的かつ一体的な推進に関する法律」を踏まえ、ユニバーサルデザイン化を推進することとし、誰もが安全・安心な生活を送るため、公共施設等の改修・更新の際には、様々な利用者のニーズに柔軟に対応できるような整備に努めます。</t>
  </si>
  <si>
    <t>公共建築物においては施設のハード面（建物性能）、ソフト面（利用･管理状況）について評価項目を設定し、各項目における評価結果により施設の統合・転用・供用廃止を検討します。なお、統合・転用・供用廃止の際には「公共施設等の適正管理」に基づき個別施設計画を策定します。
インフラにおいては、社会・経済情勢や町民ニーズを踏まえ、既存計画の見直しを図ります。</t>
  </si>
  <si>
    <t>・公共建築物の総延床面積(10.3万㎡)の15％を削減し、インフラは長寿命化を図る。
・長寿命化型試算での公共施設等の維持及び更新費用は、今後35年間で年平均13.9億円と推計され、単純更新した場合の年平均額の約25.3億円に対して、約11.4億円の削減が見込めるものの、総合管理計画目標値の年平均13.4億円に対して約0.5億円の差があり、不足分を補うための経費縮減策等の対策が必要とされます。</t>
  </si>
  <si>
    <t>本町では固定資産台帳を平成27年度より整備しており、資産ごとの取得価額、減価償却累計額を把握しています。償却資産の取得価額に対する減価償却累計額の割合を計算することにより、耐用年数に対して資産の取得からどの程度経過しているのかを全体として把握することができます。</t>
  </si>
  <si>
    <t>業務サイクル（ＰＤＣＡサイクル）を構築し、本計画の執行管理について総務課を中心に適切に行います。</t>
  </si>
  <si>
    <t>適切に行う</t>
    <rPh sb="0" eb="2">
      <t>テキセツ</t>
    </rPh>
    <rPh sb="3" eb="4">
      <t>オコナ</t>
    </rPh>
    <phoneticPr fontId="18"/>
  </si>
  <si>
    <t>１.原則として、新規の公共建築物は建設しない。
建設する場合は、類似施設の統廃合や複合化を前提とする。
２.施設の長寿命化を実践する。
法定点検を遵守し、効率的・効果的な維持管理に努める。</t>
  </si>
  <si>
    <t>令和元年度道路補修事業：公共施設等適正管理推進事業債</t>
  </si>
  <si>
    <t>社人研推計（H27→R27)
【総人口】15,015人→9,921人（33.9%減）
【生産年齢人口15～64歳】9,065人→5,030人(44.5%減）
【老年人口64歳以上】4,228人→4,074人(3.7%減）</t>
    <rPh sb="108" eb="109">
      <t>ゲン</t>
    </rPh>
    <phoneticPr fontId="21"/>
  </si>
  <si>
    <t>【公共施設】36施設､134棟､延床4.3万m2(R2)
【道路】実延長533,599m(R元)
【橋りょう】286橋(R元)
【下水道】総延長15,627m</t>
    <rPh sb="46" eb="47">
      <t>ガン</t>
    </rPh>
    <rPh sb="61" eb="62">
      <t>ガン</t>
    </rPh>
    <phoneticPr fontId="21"/>
  </si>
  <si>
    <t>建築から35年以上を迎える施設が、全体の7割を超え、多額の維持更新費が必要になる時期が到来する。</t>
  </si>
  <si>
    <t>40年間で412.2億円</t>
  </si>
  <si>
    <t>今後 40 年間で 232.9億円かることが見込まれる。</t>
  </si>
  <si>
    <t>従来型の管理を行った場合、今後40年間で237.6億円かかることが見込まれるところ、長寿命化型の管理を行った場合には、232.9億円かかる見込み。</t>
    <rPh sb="0" eb="2">
      <t>ジュウライ</t>
    </rPh>
    <rPh sb="2" eb="3">
      <t>ガタ</t>
    </rPh>
    <rPh sb="4" eb="6">
      <t>カンリ</t>
    </rPh>
    <rPh sb="7" eb="8">
      <t>オコナ</t>
    </rPh>
    <rPh sb="10" eb="12">
      <t>バアイ</t>
    </rPh>
    <rPh sb="13" eb="15">
      <t>コンゴ</t>
    </rPh>
    <rPh sb="17" eb="19">
      <t>ネンカン</t>
    </rPh>
    <rPh sb="25" eb="27">
      <t>オクエン</t>
    </rPh>
    <rPh sb="33" eb="35">
      <t>ミコ</t>
    </rPh>
    <rPh sb="42" eb="46">
      <t>チョウジュミョウカ</t>
    </rPh>
    <rPh sb="46" eb="47">
      <t>ガタ</t>
    </rPh>
    <rPh sb="48" eb="50">
      <t>カンリ</t>
    </rPh>
    <rPh sb="51" eb="52">
      <t>オコナ</t>
    </rPh>
    <rPh sb="54" eb="56">
      <t>バアイ</t>
    </rPh>
    <rPh sb="64" eb="66">
      <t>オクエン</t>
    </rPh>
    <rPh sb="69" eb="71">
      <t>ミコ</t>
    </rPh>
    <phoneticPr fontId="18"/>
  </si>
  <si>
    <t>庁内各課局との連携、町民・議会への情報提供等を推進する。</t>
  </si>
  <si>
    <t>民間企業等の持つノウハウや資金を積極的に活用し、整備や管理における官民の役割分担の適正化により財政負担の軽減とサービス水準の向上を図るべく、公民連携の可能性について検討していきます。</t>
  </si>
  <si>
    <t>今後も活用していく公共施設や土木インフラについては、定期的な点検・診断を実施し、計画的な維持修繕を徹底して長寿命化を推進する。</t>
  </si>
  <si>
    <t>長期的な視点を持って、統廃合・複合化・長寿命化・除却などを計画的に行うことにより、財政負担を軽減・平準化するとともに、公共施設等の最適な配置を実現する</t>
  </si>
  <si>
    <t>集約化等により不要になった施設については、ほかの老朽化した施設や新たな住民ニーズへ対応する機能を提供する施設として転用 を検討する。また、老朽化により安全の確保が困難な施設については、速やかに除却し跡地の新たな活用方法を検討する。</t>
  </si>
  <si>
    <t xml:space="preserve">新耐震基準以前に建築された施設は、全体の55.5％を占めていましたが、このうち3/4を占める学校教育系施設と公民館については耐震化対策を実施済みです。また、最も老朽化の進んでいた役場旧庁舎については、建て替え工事が完了しました。
</t>
  </si>
  <si>
    <t>長期的な視点を持って、統廃合・複合化・長寿命化・除却などを計画的に行う。</t>
  </si>
  <si>
    <t>国が示す「ユニバーサルデザイン２０２０行動計画」（平成２９年２月２０日ユニバーサルデザイン２０２０閣僚会議決定）の方針を踏まえ、公共施設等の大規模改修や建替えの際は、バリアフリー化・ユニバーサルデザイン化 を推進する。</t>
  </si>
  <si>
    <t>長期的な視点を持って、統廃合・複合化・長寿命化・除却などを計画的に行います</t>
  </si>
  <si>
    <t>2016年から2055年までの40年間の将来推計に基づき策定します。</t>
  </si>
  <si>
    <t>具体的な実施計画については、総合計画に記載し、以後は総合計画の策定時に併せて内容を更新します。</t>
    <rPh sb="14" eb="16">
      <t>ソウゴウ</t>
    </rPh>
    <rPh sb="26" eb="28">
      <t>ソウゴウ</t>
    </rPh>
    <phoneticPr fontId="13"/>
  </si>
  <si>
    <t>【公共施設】
長期的な視点に立ち、集約化･複合化等の検討を行います。
【土木インフラ】
費用対効果や経済波及効果を考慮し新設･改修･更新を実施。</t>
  </si>
  <si>
    <t>・平成２９年度　旧南児童館の解体撤去
・平成３０年度　役場新庁舎の建設
・令和２年度　　役場旧庁舎の解体
・道路長寿命化事業
・橋りょう長寿命化事業</t>
  </si>
  <si>
    <t>総人口10,312人まで減少。高齢化が進行。</t>
    <rPh sb="0" eb="3">
      <t>ソウジンコウ</t>
    </rPh>
    <rPh sb="9" eb="10">
      <t>ニン</t>
    </rPh>
    <rPh sb="12" eb="14">
      <t>ゲンショウ</t>
    </rPh>
    <rPh sb="15" eb="18">
      <t>コウレイカ</t>
    </rPh>
    <rPh sb="19" eb="21">
      <t>シンコウ</t>
    </rPh>
    <phoneticPr fontId="1"/>
  </si>
  <si>
    <t>45,061㎡</t>
  </si>
  <si>
    <t>歳出総額に占める税収（一般財源）の割合は平成 27年度から増加傾向となっておりますが、人口推移を踏まえた財政状況は、生産年齢人口の減少に伴う個人町民税の減少が予想され、一般財源総額の大幅な増額は期待できない状況にあります。本町の財政状況は、今後、少子高齢化に伴う扶助費等の義務的経費が増加するとともに、施設の老朽化に伴う投資的経費の増加により、より厳しいものになっていくことが予想されます。
また、経常的な経費が圧縮できない中、財源を捻出するため、町の預金である基金（財政
調整基金）を取り崩す運営が予想されます。</t>
  </si>
  <si>
    <t>年間平均 3 億 7000 万円</t>
  </si>
  <si>
    <t>長寿命化対策を反映した場合の見込みは 3 億 600 万円となる。長寿命化対策により令和２７年までに 14 億 7200 万円、年平均 6400 万円の費用縮減効果が見込まれます。</t>
  </si>
  <si>
    <t>管理計画の推進にあたっては、全体を一元的に管理する実施組織を設置し、組織横断的に
進行管理を行うとともに、技術的な検証が重要となるため、専門的能力を有する有識者等の
協力を得ながら技術的手法・管理水準の見直しを的確に行い、実行体制を図るものとします。</t>
  </si>
  <si>
    <t>個々の施設における長寿命化のほかにネーミングライツやまちづくり会社による駅前事業等のＰＰＰ等の手法の活用を含めて、短期的なコストではなく、ライフサイクルコストを引き下げ、費用対効果の高いマネジメントの方向性を推進する必要があります。</t>
  </si>
  <si>
    <t>今後も利活用していく施設については、定期的な点検・診断を実施し、計画的な維持修繕を徹底し、長寿命化を推進することにより、長期にわたる安心・安全なサービスの提供に努めるとともに、財政負担の軽減と平準化を図ります。</t>
  </si>
  <si>
    <t>対症療法的な修繕から、標準的な修繕周期を踏まえて適切な時期に予防保全的な修繕を行
い、効率的な維持管理を実現するため、計画的な修繕を実施します。</t>
  </si>
  <si>
    <t>施設の快適性や安全性、耐久性が向上する快適性向上（利便性、衛生、居住性等の快適性向上）型改善、福祉対応（高齢者、障がい者等の利用円滑化）型改善、安全性確保（耐震性、耐火性等）型改善、長寿命化（劣化防止、耐久性向上、維持管理容易化)型改善を実施しま
す。</t>
  </si>
  <si>
    <t>耐震設計基準が改正された昭和 56 年以前に整備した施設は、全体で約３割となっていま
す。旧耐震基準である昭和 56 年以前に建築されたすべての施設で耐震診断を実施し、耐震
改修が必要な施設による改修実施は、100％となっています。</t>
  </si>
  <si>
    <t>【目標２】長寿命化の推進
今後も利活用していく施設については、定期的な点検・診断を実施し、計画的な維持修繕を徹底し、長寿命化を推進することにより、長期にわたる安心・安全なサービスの提供に努めるとともに、財政負担の軽減と平準化を図ります。</t>
  </si>
  <si>
    <t>３）ユニバーサルデザインの推進について
施設の更新や新設にあたっては、ユニバーサルデザインの視点を重視し、高齢者・障害者等を含む全ての利用者が安全に安心して、快適に利用できる環境整備に務めます。</t>
  </si>
  <si>
    <t>町としても「第３次明和町地球温暖化防止実行計画」に基づき脱炭素化に向け、公共施設における太陽光発電の導入や LED 照明の導入、施設建築時における ZEB の実現を目指していきます。</t>
  </si>
  <si>
    <t>地域需要のバランスを踏まえつつ、保有施設の廃止、複合化、集約化、用途変更等により、
施設の適正配置に取り組みます。</t>
  </si>
  <si>
    <t>将来的な人口減少に対応し、施設の複合化、集約化、長寿命化、そして民間資金の活用等を進めて資産の有効活用を図り、現在の施設総量の 15％縮減を目指します。</t>
  </si>
  <si>
    <t>公共施設の更新等に合わせ、本計画の進捗状況等についてＰＤＣＡ（計画・実行・評価・改善）サイクルを活用するなどし、必要に応じフォローアップを行います。</t>
  </si>
  <si>
    <t>１ 類型別の取組み
 適正な施設管理の推進を円滑にし、実効性のあるものとするため、次の方策により、本計画を実行していきます。
１）公共施設
（１）現状の把握
個別施設ごとに方向性の判断を行い、現状の課題を明確にした「個別施設計画」を作成し、今後の方針や方向性の見える化を図ります。
（２）方向性の判断
作成した個別施設計画を基に、建物評価とサービス評価の両面から方向性の判断を行いま
す。
（３）方向性の検討
建物評価やサービス評価による方向性の判断と現状の課題を分析するとともに、町民ニーズの集約と政策適合性を考慮し、長期的な施設管理の方向性や施設の方針を検討します。</t>
  </si>
  <si>
    <t>キャンパックホール（ふるさと産業
文化館）改修、橋梁補修負担金</t>
  </si>
  <si>
    <t>千代田町人口ビジョンにおける計画期間内の人口の推計
H32：11,619人
H37：11,497人
H42：11,312人
H47：11,097人
高齢化率
H27の26.4％からH47には34.2％になる見込み。</t>
  </si>
  <si>
    <t>・公共施設
　　38施設85棟
・インフラ施設
　　町道の実延長257,921ｍ、橋梁865ｍ、下水道の管路総延長26,060ｍ</t>
  </si>
  <si>
    <t>1.老朽化対策
施設の機能と安全性を保つために、大規模改修や更新が必要
2.人口減少対策
人口減少や高齢化に伴う住民ニーズに対応した行政サービスのあり方を検討していく
3.財源の確保
施設の長寿命化などにより経費削減に努めるとともに、大規模改修や更新に必要な財源の確保にも努める必要</t>
  </si>
  <si>
    <t>公共施設整備費：3.8億円
道路・橋梁・下水道整備費：1.9億円
（平成26年度ベース）</t>
  </si>
  <si>
    <t>更新した場合の見込み</t>
  </si>
  <si>
    <t>更新費用
　148.7億円</t>
  </si>
  <si>
    <t xml:space="preserve"> 公共施設については、更新のパターンを「当初時点から未実施の更新」・「築後 30 年
経過に伴う大規模改修」・「建替え」の３つに分けています。 </t>
  </si>
  <si>
    <t>事前保全型では令和 17 年度までの総額 148.7 億円
予防保全型（長寿命化）では総額 67.6 億円</t>
  </si>
  <si>
    <t>財政が中心となり施設を所管する部署で取り組みを実施する</t>
  </si>
  <si>
    <t xml:space="preserve">公共施設等の点検には、施設管理者による日常点検と、法に基づく定期点検、災害
や事故発生等による緊急点検があります。 これらの点検・診断により、各施設の現状を適切に把握するとともに、点検・診断
結果を管理し、点検・診断履歴の蓄積を図ります。 </t>
  </si>
  <si>
    <t>点検・診断結果等をもとに事業の優先順位を定め、予算の平準化を図る</t>
  </si>
  <si>
    <t xml:space="preserve">大規模改修の目安となる築後 30 年を超える公共施設について、計画的に耐震
改修、用途廃止、更新などを進めるとともに、陥没、損傷など、生命・身体に危険を
及ぼす可能性が判明した場合には、速やかに立入制限、応急修繕などの措置を講じ、
安全の確保を図ります。 </t>
  </si>
  <si>
    <t xml:space="preserve">本町には、昭和 56 年５月 31 日以前に建築された旧耐震基準の建物が、延床面積ベ
ースで全体の 35％あり、そのうち耐震化が未実施の建物が 7.0％残っています。これ
らの建物については、法的には耐震化は努力義務となっていますが、災害時に避難所
となっている建物が多いことから、必要に応じて耐震化を推進します。 </t>
  </si>
  <si>
    <t>予防保全型の維持管理を基本に、健全な状態を維持しながら公共施設等の長寿命化を図り、ライフサイクルコストの縮減に努める</t>
  </si>
  <si>
    <t xml:space="preserve">施設等の大規模改修等を行う際には、誰もが安全に、安心して、円滑かつ快適に
利用できるようにユニバーサルデザイン化を推進します。 </t>
  </si>
  <si>
    <t>公共施設等には、災害時の避難所・避難路など、効率性だけで判断できない公益性があるため、現状の公共施設を維持し、統廃合や廃止は必要最小限にとどめる</t>
  </si>
  <si>
    <t>取組状況の照会・結果の集約を行い、次年度の取り組みにつなげる</t>
  </si>
  <si>
    <t>1年毎</t>
  </si>
  <si>
    <t>公共施設：予防保全的補修を実施することで、長寿命化を図る
道路：維持更新投資のための予算確保を図り、路面の損傷状況などを踏まえながら、更新事業を実施する
橋梁：千代田町橋梁長寿命化修繕計画に基づいた修繕を実施する
下水道：予防保全的補修を実施することで、長寿命化を図る</t>
  </si>
  <si>
    <t>大規模改修時期を迎えていた保健センターを、総合福祉センターの建物を活用し、改修増築工事により統合、旧施設は除却</t>
  </si>
  <si>
    <t>令和６年</t>
    <rPh sb="0" eb="2">
      <t>レイワ</t>
    </rPh>
    <rPh sb="3" eb="4">
      <t>ネン</t>
    </rPh>
    <phoneticPr fontId="18"/>
  </si>
  <si>
    <t>令和37年には3.1万人まで減少。
年少人口や生産年齢人口は減少傾向。
老齢人口比率H27:21.1%→R37:36.1%へ上昇の見通し。</t>
  </si>
  <si>
    <t>【公共施設】14万㎡
【インフラ】（道路）201万㎡／（橋梁）61箇所／（下水道）8万ｍ／（都市公園）40箇所</t>
  </si>
  <si>
    <t>全ての公共建築物及びインフラを維持・更新（建替え）すると仮定した場合、これまで以上に投資的経費が必要。特に、平成40年代中頃以降には多額の更新等費用が見込まれる。一方で、それぞれに充当できる財源は、公共建築物については40年間で約371億円、インフラについては約228億円となり、総額約185億円の財源が不足すると推計される。
(1)人口減少及び少子高齢化による公共施設等に対する町民ニーズの変化
(2)公共建築物の老朽化
(3)公共建築物の更新時期の集中及びインフラの更新
(4)公共建築物の重複及び配置
(5)公共施設等にかけられる財源の限界
(6)公共施設等の再編に関する本町の取組み等
（再推計）
公共建築物及びインフラの将来充当可能な財源見込みは、年間約12.0億円。　
国庫補助金や公共施設等適正管理推進事業債をはじめとする有利な地方債を積極的に活用することにより、本計画及び個別施設計画等に基づいた事業を計画的に執行していく。</t>
  </si>
  <si>
    <t>H28～R37の更新等経緯：約784億円（年平均19.6億円）
（再推計）
公共建築物及びインフラを含む公共施設等の将来更新等費用は、令和6年度から令和37年度までの32年間で総額約600.2億円と推計される。
1年間に必要となる更新等費用は、平均約18.8億円となり、この額は、平成29年度～令和3年度までに公共施設等にかけてきた投資的経費（年平均12.0億円）の約1.6倍にあたり、今後すべての公共施設等を維持していくには財源が不足することが予測される。</t>
  </si>
  <si>
    <t>長寿命化対策を行った場合の公共施設等の将来更新等費用見込みは、32年間で約485.3億円と推計され、1年間に必要となる更新等費用は平均15.2億円となり、過去の投資的経費と比較すると、約1.3倍にあたる。
公共施設等をすべて従来型で維持した場合と比較すると、更新等に係る費用は32年間で約114.9億円、1年あたりでは約3.6億円低くなっている。</t>
  </si>
  <si>
    <t>・PDCA(計画・実行・評価・改善)サイクルを活用し、全庁的な施設マネジメントに係る取組みの共有と推進体制の構築を図る。
・本計画で示した「公共施設等の総合的かつ計画的な管理に関する基本的な方針」や「類型ごとの管理に関する基本的な方針」に関する進捗状況について、評価を実施していく。進捗状況に関する評価の結果、その他状況の変化等があった場合には、本計画を適宜見直すこととする。
・公共施設マネジメントは、財源の最適配分に関わる事項であり、町民の皆さんに正確な情報を伝え、地域や町民ニーズを汲み取りながら進めていく必要がある。
このため、広報紙や町ホームページを通じ、本計画の進捗状況や、各公共施設等の更新（建替え）の方針等を情報提供していくとともに、町民ニーズの把握に努める。</t>
  </si>
  <si>
    <t>公共施設等の整備に際しては、PPP/PFIの活用等、民間企業などが持っている資金、ノウハウを活用し、町民満足度の高い公共サービスの提供を図りながら計画的かつ効率的な取組みの推進に努める。</t>
  </si>
  <si>
    <t>・公共施設等を安全に、かつ安心して利用していただく観点から、定期的に点検を実施する。また、点検・診断等の実施結果を蓄積することで、公共施設等の状況を全庁的に把握し、必要な修繕などを適切な時期に実施できるよう努める。
・公共施設等の劣化状況を早期に発見して、その後の対応ができるように、簡易劣化診断の仕組みづくりを進めていく。</t>
  </si>
  <si>
    <t>・公共施設等の重要度や劣化状況等に応じて長期的な視点で、計画的に改修・更新（建替え）を進めていく。
・今後も維持していく公共施設等については、中長期的な改修・更新計画を策定することを検討する。また、管理上の課題について適時の把握に努め、今後の修繕計画の策定に役立てる。
・公共施設等の整備にあたっては、PPP/PFIの活用に向けて検討するほか、引き続き民間委託や指定管理者制度の導入の推進を図るなど、施設毎に適した運営方法を検討していく。
・適切な維持管理等を継続していくための財源を確保するため、必要に応じて受益者負担の見直しを行っていく。
・人口動態や社会情勢の変化に伴う町民ニーズに柔軟に対応していくため、施設の更新（建替え）時には、用途変更を行いやすい設計にするなどの工夫を検討していく。</t>
  </si>
  <si>
    <t>・点検・診断等により危険性が高いと認められた公共施設等について、ソフト・ハードの両面から安全の確保に努める。
・安全確保への対応の優先度については、地域防災計画における防災拠点の位置付けの有無、町民の利用状況等を勘案する。
・安全確保が難しく、今後維持していくことが困難な公共施設等については、町民の安全確保の観点から、供用廃止等の対応を適時適切にとっていく。</t>
  </si>
  <si>
    <t>本町では、多くの公共建築物で耐震性を確保している。耐震診断が未実施の公共建築物については、今後の更新（建替え）及び再配置の検討とあわせ、耐震性の確保に努める。
・耐震補強に際しては、施設の目的及び用途、避難所機能などを踏まえ、工事等の優先順位を検討していく。</t>
  </si>
  <si>
    <t>・建物構造や現在の建物の状況等を把握するとともに、施設類型ごとの管理に関する基本方針等を踏まえ、公共施設等の保有最適化・長寿命化に努める。
・持続可能な財政を維持しながら、必要な行政サービスを提供するため、予防保全の観点から修繕・改修を行い、ライフサイクルコストの最小化に努める。</t>
  </si>
  <si>
    <t>公共施設の計画的な改修等の際には、ユニバーサルデザイン2020行動計画（平成29年2月20日ユニバーサルデザイン2020関係閣僚会議決定）の考え方を踏まえ、障害の有無、年齢、性別、人種等にかかわらず、多様な人々が安全かつ快適に利用できる施設となるよう、バリアフリーを始めとしたユニバーサルデザイン化を推進する。</t>
  </si>
  <si>
    <t>本町では、平成26年度より「大泉町地球温暖化対策実行計画（事務事業編）」に基づき取り組みを推進している。令和2年7月には「2050年ゼロカーボンシティ」を宣言し、その実現に向けた足元からの取り組みを着実なものとするため、「大泉町環境基本計画」を策定した。温室効果ガス排出量の削減のため、様々な取り組みを庁舎全体で実行するとともに、地球温暖化防止や循環型社会構築に向けた連携体制を構築している。今後、施設の建設・改修等にあたっては、省エネルギー機器や再生可能エネルギー設備の導入など、公共施設の脱炭素化の取り組みを推進していく。</t>
  </si>
  <si>
    <t>・財政的な対応を検討するとともに、公共建築物の統廃合などを検討して総量縮減を図る必要がある。
・公共施設等の見直しにあたって、総量縮減は財源確保の一つの手段であることを捉え、単純な面積縮減とすることなく、既存の公共施設等の状態に囚われない、行政サービスとして必要な水準や機能などを意識して検討を行っていく。
・1 つの公共建築物に複数の機能を集約することも検討。
・少子高齢化や人口減少などの人口動態の変化を十分加味した公共施設等の再編を検討。
・近隣市町村との広域連携を検討・推進していき、広域の観点から公共施設等のあり方を検討していく。
・民間に代替できないかなど、公共施設等とサービスの関係について十分に留意していく。</t>
  </si>
  <si>
    <t>・将来人口から推計　現時点での本町における1人あたりの延床面積を維持し、人口減少に応じた将来的に必要な総延床面積を推計したところ、計画期間の令和37年度までに総延床面積を20.1％縮減することにより、現在のサービス水準を維持しながらも、将来的な町民1人あたりの負担抑制が可能となる。
・財政状況から推計　本町の財政状況分析の結果と施設保有量との関係から、目標縮減率を推計したところ、縮減率11.7％で施設の更新等に必要な金額と更新等に充当可能な財源額がほぼ同額となり、施設の更新等に必要な金額を賄うことが可能となる。
・町民サービスの維持と将来の財政負担を考慮すると、約20％の施設を縮減することを目指すこととし、保有施設を廃止、集約化、複合化するなど、施設の適正配置に取り組みます。また、あわせて効率的な施設の管理や運営コストの削減による適正化を図っていく必要がある。</t>
  </si>
  <si>
    <t>・PDCA(計画・実行・評価・改善)サイクルを活用し、全庁的な施設マネジメントに係る取組みの共有と推進体制の構築を図る。
・本計画で示した「公共施設等の総合的かつ計画的な管理に関する基本的な方針」や「類型ごとの管理に関する基本的な方針」に関する進捗状況について、評価を実施していきます。進捗状況に関する評価の結果、その他状況の変化等があった場合には、本計画を適宜見直すこととする。</t>
  </si>
  <si>
    <t xml:space="preserve">
【公民館】予防保全による施設管理、施設機能の向上推進。更新（建替え）時には、他の施設との機能集約を含めた検討を行う。
【図書館】今後迎える大規模修繕とあわせて、他の施設との再編や施設機能の向上を検討し、施設の長寿命化を図る。
【交流センター】計画的な点検・修繕を実施しながら、施設の長寿命化を図る。
【生涯学習施設】計画的な点検・修繕を行う。今後の利用状況や劣化状況に合わせて、施設機能の集約や運営方法の見直しを適宜検討する。
【スポーツ系施設】利用者数と運営コストのバランスを鑑みて、適正な施設配置の方針を検討する。近隣学校施設の開放など、他施設の利活用の可能性を含めて、今後の施設更新（建替え）の要否を検討する。
【産業系施設】利用者数と運営コストのバランスを鑑み、適正な施設機能や運営方法の見直しを適宜検討する。他の施設との機能集約を含めた施設再編を検討する。
【学校・教育系施設】一部の学校においては人口増が見込まれるため、増築検討。今後年少人口減少が推計されており、児童・生徒の状況に見合った施設管理を行う。必要保有面積に変更が生じる状況になった場合、学校教育活動に支障がない範囲で有効活用を検討する。今後、計画的に修繕・更新（建替え）を進める。また、小学校・中学校は公共施設の中でも大規模な施設であり、地域の中核的な施設であることから、更新（建替え）を行う際には、周辺施設の機能の複合化を図るなどの検討も併せて行う。
【子育て支援施設】学校・教育系施設と同様に、園児・児童の状況に見合った施設管理を行う。将来余剰スペースが生じた場合、保育活動に支障がない範囲で有効活用を検討する。今後、大規模修繕や更新（建替え）費用の負担を軽減するためにも、施設の適切な維持管理を行い、必要な修繕を実施する。また、民間施設の活用を含め施設の適正配置ができるよう、運営主体のあり方も含めて検討する。
【高齢者福祉施設】予防保全による施設管理を推進。また、計画的な修繕・更新（建替え）を行うとともに、民間事業者によるサービスの活用などを考慮して施設機能の集約や施設の有効活用を検討する。
【障害者福祉施設】計画的な点検・修繕を実施しながら、施設の長寿命化を図る。老朽化が進んでいる施設については、利用状況等を踏まえて、機能向上や施設の有効活用を検討する。
【保健施設】今後迎える大規模修繕とあわせて、他の施設との再編や施設の機能向上を検討し、施設の長寿命化を図る。
【庁舎】安全確保の観点を重視しつつ、耐震補強工事や更新（建替え）について検討する。あわせて行政サービスの効率化や町民の利便性向上のため、最適な施設規模や他の施設との集約化を含めた庁舎のあり方を検討する。
【消防施設】計画的に点検や改修等を行う。老朽化対策を進めるとともに、大規模修繕の時期について検討する。また、地域の消防団員が使用する消防団詰所は、組織再編の検討と消防団詰所の配置の検討を進める。
【公営住宅】民間ストックの活用を視野に入れたソフト面からの効率的・効果的な住宅施策のあり方を検討する。既存住宅の計画的な長寿命化を図るとともに、老朽化の進んだ町営住宅の廃止や集約を検討する。
【環境衛生施設】ライフサイクルコストの削減と施設の長寿命化を図るとともに、今後は民間活力の活用を検討し、運営の効率化を図る。
【その他】各施設について計画的な修繕を行い、老朽化が進行している施設は、施設更新（建替え）について検討する。施設更新（建替え）にあたっては他の施設の今後の施設方針もあわせて検討する。
【道路】道路改良や路面改修を計画的に推進する。
【橋りょう】「大泉町橋梁長寿命化修繕計画」に基づき、計画的かつ予防保全的な取組みを行い、橋りょうの長寿命化を図る。
【下水道】計画的な整備や更新、補修を行い、施設機能の状態を健全に保つ。公営企業を継続して経営し経営戦略を策定する。
【公園】「大泉町公園施設長寿命化計画」に基づき、適切な管理運営を進める。大規模な都市公園（近隣公園、総合公園）については、民間活用による効率的・効果的な管理を進める。総合公園は、民間事業者等と協働し新たな公園活用の方策を検討する。</t>
  </si>
  <si>
    <t>R2東小学校屋内運動場屋根塗装工事
R3南小学校屋内運動場屋根塗装工事
R4南小学校校舎長寿命化改修工事（2期）　ほか</t>
  </si>
  <si>
    <t>令和元年</t>
    <rPh sb="0" eb="2">
      <t>レイワ</t>
    </rPh>
    <rPh sb="2" eb="3">
      <t>モト</t>
    </rPh>
    <rPh sb="3" eb="4">
      <t>ネン</t>
    </rPh>
    <phoneticPr fontId="18"/>
  </si>
  <si>
    <t>本町の人口は、2040年（H52=R22）には約２万人となります</t>
    <rPh sb="0" eb="2">
      <t>ホンチョウ</t>
    </rPh>
    <rPh sb="3" eb="5">
      <t>ジンコウ</t>
    </rPh>
    <rPh sb="11" eb="12">
      <t>ネン</t>
    </rPh>
    <rPh sb="23" eb="24">
      <t>ヤク</t>
    </rPh>
    <rPh sb="25" eb="27">
      <t>マンニン</t>
    </rPh>
    <phoneticPr fontId="18"/>
  </si>
  <si>
    <t>平成30年</t>
    <rPh sb="0" eb="2">
      <t>ヘイセイ</t>
    </rPh>
    <rPh sb="4" eb="5">
      <t>ネン</t>
    </rPh>
    <phoneticPr fontId="18"/>
  </si>
  <si>
    <t>タテモノ：施設数38　延床面積：7.5万㎡
インフラ：道路464km　橋梁0.7万㎡　下水道54km</t>
    <rPh sb="5" eb="8">
      <t>シセツスウ</t>
    </rPh>
    <rPh sb="11" eb="12">
      <t>ノ</t>
    </rPh>
    <rPh sb="12" eb="13">
      <t>ユカ</t>
    </rPh>
    <rPh sb="13" eb="15">
      <t>メンセキ</t>
    </rPh>
    <rPh sb="19" eb="20">
      <t>マン</t>
    </rPh>
    <rPh sb="27" eb="29">
      <t>ドウロ</t>
    </rPh>
    <rPh sb="35" eb="37">
      <t>キョウリョウ</t>
    </rPh>
    <rPh sb="40" eb="41">
      <t>マン</t>
    </rPh>
    <rPh sb="43" eb="46">
      <t>ゲスイドウ</t>
    </rPh>
    <phoneticPr fontId="18"/>
  </si>
  <si>
    <t>推計によると、10年間はおおむね充当可能財源があるが、その後財源の不足が見込まれる。財源不足額をすべて公共施設の面積縮減で解決すると仮定した場合、19.7%の延べ面積減少が必要</t>
    <rPh sb="0" eb="2">
      <t>スイケイ</t>
    </rPh>
    <rPh sb="9" eb="11">
      <t>ネンカン</t>
    </rPh>
    <rPh sb="16" eb="18">
      <t>ジュウトウ</t>
    </rPh>
    <rPh sb="18" eb="20">
      <t>カノウ</t>
    </rPh>
    <rPh sb="20" eb="22">
      <t>ザイゲン</t>
    </rPh>
    <rPh sb="29" eb="30">
      <t>ゴ</t>
    </rPh>
    <rPh sb="30" eb="32">
      <t>ザイゲン</t>
    </rPh>
    <rPh sb="33" eb="35">
      <t>フソク</t>
    </rPh>
    <rPh sb="36" eb="38">
      <t>ミコ</t>
    </rPh>
    <rPh sb="42" eb="44">
      <t>ザイゲン</t>
    </rPh>
    <rPh sb="44" eb="47">
      <t>フソクガク</t>
    </rPh>
    <rPh sb="51" eb="53">
      <t>コウキョウ</t>
    </rPh>
    <rPh sb="53" eb="55">
      <t>シセツ</t>
    </rPh>
    <rPh sb="56" eb="58">
      <t>メンセキ</t>
    </rPh>
    <rPh sb="58" eb="60">
      <t>シュクゲン</t>
    </rPh>
    <rPh sb="61" eb="63">
      <t>カイケツ</t>
    </rPh>
    <rPh sb="66" eb="68">
      <t>カテイ</t>
    </rPh>
    <rPh sb="70" eb="72">
      <t>バアイ</t>
    </rPh>
    <rPh sb="79" eb="80">
      <t>ノ</t>
    </rPh>
    <rPh sb="81" eb="83">
      <t>メンセキ</t>
    </rPh>
    <rPh sb="83" eb="85">
      <t>ゲンショウ</t>
    </rPh>
    <rPh sb="86" eb="88">
      <t>ヒツヨウ</t>
    </rPh>
    <phoneticPr fontId="18"/>
  </si>
  <si>
    <t>【公共施設】40年間で約456.0億円
【インフラ】40年間で約211.4億円</t>
    <rPh sb="1" eb="3">
      <t>コウキョウ</t>
    </rPh>
    <rPh sb="3" eb="5">
      <t>シセツ</t>
    </rPh>
    <rPh sb="8" eb="10">
      <t>ネンカン</t>
    </rPh>
    <rPh sb="11" eb="12">
      <t>ヤク</t>
    </rPh>
    <rPh sb="17" eb="19">
      <t>オクエン</t>
    </rPh>
    <rPh sb="28" eb="30">
      <t>ネンカン</t>
    </rPh>
    <rPh sb="31" eb="32">
      <t>ヤク</t>
    </rPh>
    <rPh sb="37" eb="39">
      <t>オクエン</t>
    </rPh>
    <phoneticPr fontId="18"/>
  </si>
  <si>
    <t>【公共施設】40年間で約187.0億円
【インフラ】40年間で約119.8億円</t>
    <rPh sb="1" eb="3">
      <t>コウキョウ</t>
    </rPh>
    <rPh sb="3" eb="5">
      <t>シセツ</t>
    </rPh>
    <rPh sb="8" eb="10">
      <t>ネンカン</t>
    </rPh>
    <rPh sb="11" eb="12">
      <t>ヤク</t>
    </rPh>
    <rPh sb="17" eb="19">
      <t>オクエン</t>
    </rPh>
    <rPh sb="28" eb="30">
      <t>ネンカン</t>
    </rPh>
    <rPh sb="31" eb="32">
      <t>ヤク</t>
    </rPh>
    <rPh sb="37" eb="39">
      <t>オクエン</t>
    </rPh>
    <phoneticPr fontId="18"/>
  </si>
  <si>
    <t>【公共施設】40年間で約269.0億円の削減効果
【インフラ】40年間で約91.6億円の削減効果</t>
    <rPh sb="1" eb="3">
      <t>コウキョウ</t>
    </rPh>
    <rPh sb="3" eb="5">
      <t>シセツ</t>
    </rPh>
    <rPh sb="8" eb="10">
      <t>ネンカン</t>
    </rPh>
    <rPh sb="11" eb="12">
      <t>ヤク</t>
    </rPh>
    <rPh sb="17" eb="19">
      <t>オクエン</t>
    </rPh>
    <rPh sb="20" eb="22">
      <t>サクゲン</t>
    </rPh>
    <rPh sb="22" eb="24">
      <t>コウカ</t>
    </rPh>
    <rPh sb="33" eb="35">
      <t>ネンカン</t>
    </rPh>
    <rPh sb="36" eb="37">
      <t>ヤク</t>
    </rPh>
    <rPh sb="41" eb="43">
      <t>オクエン</t>
    </rPh>
    <rPh sb="44" eb="46">
      <t>サクゲン</t>
    </rPh>
    <rPh sb="46" eb="48">
      <t>コウカ</t>
    </rPh>
    <phoneticPr fontId="18"/>
  </si>
  <si>
    <t>公共施設等の情報を財産管理所管課で一元的に管理・集約し、利用状況などは情報の共有化を行う。</t>
    <rPh sb="0" eb="2">
      <t>コウキョウ</t>
    </rPh>
    <rPh sb="2" eb="4">
      <t>シセツ</t>
    </rPh>
    <rPh sb="4" eb="5">
      <t>トウ</t>
    </rPh>
    <rPh sb="6" eb="8">
      <t>ジョウホウ</t>
    </rPh>
    <rPh sb="9" eb="11">
      <t>ザイサン</t>
    </rPh>
    <rPh sb="11" eb="13">
      <t>カンリ</t>
    </rPh>
    <rPh sb="13" eb="16">
      <t>ショカンカ</t>
    </rPh>
    <rPh sb="17" eb="20">
      <t>イチゲンテキ</t>
    </rPh>
    <rPh sb="21" eb="23">
      <t>カンリ</t>
    </rPh>
    <rPh sb="24" eb="26">
      <t>シュウヤク</t>
    </rPh>
    <rPh sb="28" eb="30">
      <t>リヨウ</t>
    </rPh>
    <rPh sb="30" eb="32">
      <t>ジョウキョウ</t>
    </rPh>
    <rPh sb="35" eb="37">
      <t>ジョウホウ</t>
    </rPh>
    <rPh sb="38" eb="41">
      <t>キョウユウカ</t>
    </rPh>
    <rPh sb="42" eb="43">
      <t>オコナ</t>
    </rPh>
    <phoneticPr fontId="18"/>
  </si>
  <si>
    <t>民間資金、ノウハウを活用することで、公共サービスの質向上や財政負担の軽減が図られるように、施設更新の際などにはPPP/PFIの手法も検討する。</t>
    <rPh sb="0" eb="2">
      <t>ミンカン</t>
    </rPh>
    <rPh sb="2" eb="4">
      <t>シキン</t>
    </rPh>
    <rPh sb="10" eb="12">
      <t>カツヨウ</t>
    </rPh>
    <rPh sb="18" eb="20">
      <t>コウキョウ</t>
    </rPh>
    <rPh sb="25" eb="26">
      <t>シツ</t>
    </rPh>
    <rPh sb="26" eb="28">
      <t>コウジョウ</t>
    </rPh>
    <rPh sb="29" eb="31">
      <t>ザイセイ</t>
    </rPh>
    <rPh sb="31" eb="33">
      <t>フタン</t>
    </rPh>
    <rPh sb="34" eb="36">
      <t>ケイゲン</t>
    </rPh>
    <rPh sb="37" eb="38">
      <t>ハカ</t>
    </rPh>
    <rPh sb="45" eb="47">
      <t>シセツ</t>
    </rPh>
    <rPh sb="47" eb="49">
      <t>コウシン</t>
    </rPh>
    <rPh sb="50" eb="51">
      <t>サイ</t>
    </rPh>
    <rPh sb="63" eb="65">
      <t>シュホウ</t>
    </rPh>
    <rPh sb="66" eb="68">
      <t>ケントウ</t>
    </rPh>
    <phoneticPr fontId="18"/>
  </si>
  <si>
    <t>継続的に使用する施設は、定期的に点検・診断を行い、問題点や改善点が出てきた場合には、速やかに保守・整備をすることで予防的な維持管理に努める</t>
    <rPh sb="0" eb="3">
      <t>ケイゾクテキ</t>
    </rPh>
    <rPh sb="4" eb="6">
      <t>シヨウ</t>
    </rPh>
    <rPh sb="8" eb="10">
      <t>シセツ</t>
    </rPh>
    <rPh sb="12" eb="15">
      <t>テイキテキ</t>
    </rPh>
    <rPh sb="16" eb="18">
      <t>テンケン</t>
    </rPh>
    <rPh sb="19" eb="21">
      <t>シンダン</t>
    </rPh>
    <rPh sb="22" eb="23">
      <t>オコナ</t>
    </rPh>
    <rPh sb="25" eb="28">
      <t>モンダイテン</t>
    </rPh>
    <rPh sb="29" eb="32">
      <t>カイゼンテン</t>
    </rPh>
    <rPh sb="33" eb="34">
      <t>デ</t>
    </rPh>
    <rPh sb="37" eb="39">
      <t>バアイ</t>
    </rPh>
    <rPh sb="42" eb="43">
      <t>スミ</t>
    </rPh>
    <rPh sb="46" eb="48">
      <t>ホシュ</t>
    </rPh>
    <rPh sb="49" eb="51">
      <t>セイビ</t>
    </rPh>
    <rPh sb="57" eb="60">
      <t>ヨボウテキ</t>
    </rPh>
    <rPh sb="61" eb="63">
      <t>イジ</t>
    </rPh>
    <rPh sb="63" eb="65">
      <t>カンリ</t>
    </rPh>
    <rPh sb="66" eb="67">
      <t>ツト</t>
    </rPh>
    <phoneticPr fontId="18"/>
  </si>
  <si>
    <t>従来の対症療法的なものから、予防保全的な方法に切り替えて行う。</t>
    <rPh sb="0" eb="2">
      <t>ジュウライ</t>
    </rPh>
    <rPh sb="3" eb="4">
      <t>タイ</t>
    </rPh>
    <rPh sb="4" eb="5">
      <t>ショウ</t>
    </rPh>
    <rPh sb="5" eb="7">
      <t>リョウホウ</t>
    </rPh>
    <rPh sb="7" eb="8">
      <t>テキ</t>
    </rPh>
    <rPh sb="14" eb="16">
      <t>ヨボウ</t>
    </rPh>
    <rPh sb="16" eb="18">
      <t>ホゼン</t>
    </rPh>
    <rPh sb="18" eb="19">
      <t>テキ</t>
    </rPh>
    <rPh sb="20" eb="22">
      <t>ホウホウ</t>
    </rPh>
    <rPh sb="23" eb="24">
      <t>キ</t>
    </rPh>
    <rPh sb="25" eb="26">
      <t>カ</t>
    </rPh>
    <rPh sb="28" eb="29">
      <t>オコナ</t>
    </rPh>
    <phoneticPr fontId="18"/>
  </si>
  <si>
    <t>点検や診断によって危険と認められた箇所については迅速に対応。危険度が高いものは供用を停止</t>
    <rPh sb="0" eb="2">
      <t>テンケン</t>
    </rPh>
    <rPh sb="3" eb="5">
      <t>シンダン</t>
    </rPh>
    <rPh sb="9" eb="11">
      <t>キケン</t>
    </rPh>
    <rPh sb="12" eb="13">
      <t>ミト</t>
    </rPh>
    <rPh sb="17" eb="19">
      <t>カショ</t>
    </rPh>
    <rPh sb="24" eb="26">
      <t>ジンソク</t>
    </rPh>
    <rPh sb="27" eb="29">
      <t>タイオウ</t>
    </rPh>
    <rPh sb="30" eb="33">
      <t>キケンド</t>
    </rPh>
    <rPh sb="34" eb="35">
      <t>タカ</t>
    </rPh>
    <rPh sb="39" eb="41">
      <t>キョウヨウ</t>
    </rPh>
    <rPh sb="42" eb="44">
      <t>テイシ</t>
    </rPh>
    <phoneticPr fontId="18"/>
  </si>
  <si>
    <t>昭和56年以前に建築された施設を優先的に診断し改修を行ってきた。診断が行われていない建物は順次診断を推進していく</t>
    <rPh sb="0" eb="2">
      <t>ショウワ</t>
    </rPh>
    <rPh sb="4" eb="5">
      <t>ネン</t>
    </rPh>
    <rPh sb="5" eb="7">
      <t>イゼン</t>
    </rPh>
    <rPh sb="8" eb="10">
      <t>ケンチク</t>
    </rPh>
    <rPh sb="13" eb="15">
      <t>シセツ</t>
    </rPh>
    <rPh sb="16" eb="19">
      <t>ユウセンテキ</t>
    </rPh>
    <rPh sb="20" eb="22">
      <t>シンダン</t>
    </rPh>
    <rPh sb="23" eb="25">
      <t>カイシュウ</t>
    </rPh>
    <rPh sb="26" eb="27">
      <t>オコナ</t>
    </rPh>
    <rPh sb="32" eb="34">
      <t>シンダン</t>
    </rPh>
    <rPh sb="35" eb="36">
      <t>オコナ</t>
    </rPh>
    <rPh sb="42" eb="44">
      <t>タテモノ</t>
    </rPh>
    <rPh sb="45" eb="47">
      <t>ジュンジ</t>
    </rPh>
    <rPh sb="47" eb="49">
      <t>シンダン</t>
    </rPh>
    <rPh sb="50" eb="52">
      <t>スイシン</t>
    </rPh>
    <phoneticPr fontId="18"/>
  </si>
  <si>
    <t>②維持管理・更新等の実施方針に示したとおり</t>
    <rPh sb="1" eb="3">
      <t>イジ</t>
    </rPh>
    <rPh sb="3" eb="5">
      <t>カンリ</t>
    </rPh>
    <rPh sb="6" eb="8">
      <t>コウシン</t>
    </rPh>
    <rPh sb="8" eb="9">
      <t>トウ</t>
    </rPh>
    <rPh sb="10" eb="12">
      <t>ジッシ</t>
    </rPh>
    <rPh sb="12" eb="14">
      <t>ホウシン</t>
    </rPh>
    <rPh sb="15" eb="16">
      <t>シメ</t>
    </rPh>
    <phoneticPr fontId="18"/>
  </si>
  <si>
    <t>様々な人々が利用しやすいことを目指し、ユニバーサルデザイン化を推進する</t>
    <rPh sb="0" eb="2">
      <t>サマザマ</t>
    </rPh>
    <rPh sb="3" eb="5">
      <t>ヒトビト</t>
    </rPh>
    <rPh sb="6" eb="8">
      <t>リヨウ</t>
    </rPh>
    <rPh sb="15" eb="17">
      <t>メザ</t>
    </rPh>
    <rPh sb="29" eb="30">
      <t>カ</t>
    </rPh>
    <rPh sb="31" eb="33">
      <t>スイシン</t>
    </rPh>
    <phoneticPr fontId="18"/>
  </si>
  <si>
    <t>公共施設等の長寿命化や更新改修の際、設備等の導入にのいては省エネ、再エネなど脱炭素化に向けた取り組みを推進する</t>
    <rPh sb="0" eb="2">
      <t>コウキョウ</t>
    </rPh>
    <rPh sb="2" eb="4">
      <t>シセツ</t>
    </rPh>
    <rPh sb="4" eb="5">
      <t>トウ</t>
    </rPh>
    <rPh sb="6" eb="10">
      <t>チョウジュミョウカ</t>
    </rPh>
    <rPh sb="11" eb="13">
      <t>コウシン</t>
    </rPh>
    <rPh sb="13" eb="15">
      <t>カイシュウ</t>
    </rPh>
    <rPh sb="16" eb="17">
      <t>サイ</t>
    </rPh>
    <rPh sb="18" eb="20">
      <t>セツビ</t>
    </rPh>
    <rPh sb="20" eb="21">
      <t>トウ</t>
    </rPh>
    <rPh sb="22" eb="24">
      <t>ドウニュウ</t>
    </rPh>
    <rPh sb="29" eb="30">
      <t>ショウ</t>
    </rPh>
    <rPh sb="33" eb="34">
      <t>サイ</t>
    </rPh>
    <rPh sb="38" eb="39">
      <t>ダツ</t>
    </rPh>
    <rPh sb="39" eb="42">
      <t>タンソカ</t>
    </rPh>
    <rPh sb="43" eb="44">
      <t>ム</t>
    </rPh>
    <rPh sb="46" eb="47">
      <t>ト</t>
    </rPh>
    <rPh sb="48" eb="49">
      <t>ク</t>
    </rPh>
    <rPh sb="51" eb="53">
      <t>スイシン</t>
    </rPh>
    <phoneticPr fontId="18"/>
  </si>
  <si>
    <t>利用頻度の低い施設や耐用年数経過の施設は、議会や地元住民との調整を密に行い状況を総合的に把握したうえで、合理的に利活用できるよう検討する</t>
    <rPh sb="0" eb="2">
      <t>リヨウ</t>
    </rPh>
    <rPh sb="2" eb="4">
      <t>ヒンド</t>
    </rPh>
    <rPh sb="5" eb="6">
      <t>ヒク</t>
    </rPh>
    <rPh sb="7" eb="9">
      <t>シセツ</t>
    </rPh>
    <rPh sb="10" eb="12">
      <t>タイヨウ</t>
    </rPh>
    <rPh sb="12" eb="14">
      <t>ネンスウ</t>
    </rPh>
    <rPh sb="14" eb="16">
      <t>ケイカ</t>
    </rPh>
    <rPh sb="17" eb="19">
      <t>シセツ</t>
    </rPh>
    <rPh sb="21" eb="23">
      <t>ギカイ</t>
    </rPh>
    <rPh sb="24" eb="26">
      <t>ジモト</t>
    </rPh>
    <rPh sb="26" eb="28">
      <t>ジュウミン</t>
    </rPh>
    <rPh sb="30" eb="32">
      <t>チョウセイ</t>
    </rPh>
    <rPh sb="33" eb="34">
      <t>ミツ</t>
    </rPh>
    <rPh sb="35" eb="36">
      <t>オコナ</t>
    </rPh>
    <rPh sb="37" eb="39">
      <t>ジョウキョウ</t>
    </rPh>
    <rPh sb="40" eb="43">
      <t>ソウゴウテキ</t>
    </rPh>
    <rPh sb="44" eb="46">
      <t>ハアク</t>
    </rPh>
    <rPh sb="52" eb="55">
      <t>ゴウリテキ</t>
    </rPh>
    <rPh sb="56" eb="59">
      <t>リカツヨウ</t>
    </rPh>
    <rPh sb="64" eb="66">
      <t>ケントウ</t>
    </rPh>
    <phoneticPr fontId="18"/>
  </si>
  <si>
    <t>　今後40年間で公共施設全体のトータルコストを現在より360.6億円縮減する。
　公共施設の更新費用の目標額を年平均2億円前後に抑える。</t>
    <rPh sb="1" eb="3">
      <t>コンゴ</t>
    </rPh>
    <rPh sb="5" eb="7">
      <t>ネンカン</t>
    </rPh>
    <rPh sb="8" eb="10">
      <t>コウキョウ</t>
    </rPh>
    <rPh sb="10" eb="12">
      <t>シセツ</t>
    </rPh>
    <rPh sb="12" eb="14">
      <t>ゼンタイ</t>
    </rPh>
    <rPh sb="23" eb="25">
      <t>ゲンザイ</t>
    </rPh>
    <rPh sb="32" eb="34">
      <t>オクエン</t>
    </rPh>
    <rPh sb="34" eb="36">
      <t>シュクゲン</t>
    </rPh>
    <rPh sb="41" eb="43">
      <t>コウキョウ</t>
    </rPh>
    <rPh sb="43" eb="45">
      <t>シセツ</t>
    </rPh>
    <rPh sb="46" eb="48">
      <t>コウシン</t>
    </rPh>
    <rPh sb="48" eb="50">
      <t>ヒヨウ</t>
    </rPh>
    <rPh sb="51" eb="54">
      <t>モクヒョウガク</t>
    </rPh>
    <rPh sb="55" eb="56">
      <t>トシ</t>
    </rPh>
    <rPh sb="56" eb="58">
      <t>ヘイキン</t>
    </rPh>
    <rPh sb="59" eb="61">
      <t>オクエン</t>
    </rPh>
    <rPh sb="61" eb="63">
      <t>ゼンゴ</t>
    </rPh>
    <rPh sb="64" eb="65">
      <t>オサ</t>
    </rPh>
    <phoneticPr fontId="18"/>
  </si>
  <si>
    <t>公共施設に関する情報は、効率的・効果的に管理運営を行っていくために、公開計管理台帳などとあわせて財産管理を所管する部署で一元的に管理する体制とする</t>
    <rPh sb="0" eb="2">
      <t>コウキョウ</t>
    </rPh>
    <rPh sb="2" eb="4">
      <t>シセツ</t>
    </rPh>
    <rPh sb="5" eb="6">
      <t>カン</t>
    </rPh>
    <rPh sb="8" eb="10">
      <t>ジョウホウ</t>
    </rPh>
    <rPh sb="12" eb="15">
      <t>コウリツテキ</t>
    </rPh>
    <rPh sb="16" eb="19">
      <t>コウカテキ</t>
    </rPh>
    <rPh sb="20" eb="22">
      <t>カンリ</t>
    </rPh>
    <rPh sb="22" eb="24">
      <t>ウンエイ</t>
    </rPh>
    <rPh sb="25" eb="26">
      <t>オコナ</t>
    </rPh>
    <rPh sb="34" eb="36">
      <t>コウカイ</t>
    </rPh>
    <rPh sb="36" eb="37">
      <t>ケイ</t>
    </rPh>
    <rPh sb="37" eb="39">
      <t>カンリ</t>
    </rPh>
    <rPh sb="39" eb="41">
      <t>ダイチョウ</t>
    </rPh>
    <rPh sb="48" eb="50">
      <t>ザイサン</t>
    </rPh>
    <rPh sb="50" eb="52">
      <t>カンリ</t>
    </rPh>
    <rPh sb="53" eb="55">
      <t>ショカン</t>
    </rPh>
    <rPh sb="57" eb="59">
      <t>ブショ</t>
    </rPh>
    <rPh sb="60" eb="63">
      <t>イチゲンテキ</t>
    </rPh>
    <rPh sb="64" eb="66">
      <t>カンリ</t>
    </rPh>
    <rPh sb="68" eb="70">
      <t>タイセイ</t>
    </rPh>
    <phoneticPr fontId="18"/>
  </si>
  <si>
    <t>当面利用する見込みのない（土地・建物等）は利活用方針を検討し、利活用の見込みのないものは最も効果的な財源確保策を検討する</t>
    <rPh sb="0" eb="2">
      <t>トウメン</t>
    </rPh>
    <rPh sb="2" eb="4">
      <t>リヨウ</t>
    </rPh>
    <rPh sb="6" eb="8">
      <t>ミコ</t>
    </rPh>
    <rPh sb="13" eb="15">
      <t>トチ</t>
    </rPh>
    <rPh sb="16" eb="18">
      <t>タテモノ</t>
    </rPh>
    <rPh sb="18" eb="19">
      <t>トウ</t>
    </rPh>
    <rPh sb="21" eb="24">
      <t>リカツヨウ</t>
    </rPh>
    <rPh sb="24" eb="26">
      <t>ホウシン</t>
    </rPh>
    <rPh sb="27" eb="29">
      <t>ケントウ</t>
    </rPh>
    <rPh sb="31" eb="34">
      <t>リカツヨウ</t>
    </rPh>
    <rPh sb="35" eb="37">
      <t>ミコ</t>
    </rPh>
    <rPh sb="44" eb="45">
      <t>モット</t>
    </rPh>
    <rPh sb="46" eb="49">
      <t>コウカテキ</t>
    </rPh>
    <rPh sb="50" eb="52">
      <t>ザイゲン</t>
    </rPh>
    <rPh sb="52" eb="55">
      <t>カクホサク</t>
    </rPh>
    <rPh sb="56" eb="58">
      <t>ケントウ</t>
    </rPh>
    <phoneticPr fontId="18"/>
  </si>
  <si>
    <t>本計画における基本方針に基づいた維持管理について定期的に評価を実施し、計画に反映</t>
    <rPh sb="0" eb="3">
      <t>ホンケイカク</t>
    </rPh>
    <rPh sb="7" eb="9">
      <t>キホン</t>
    </rPh>
    <rPh sb="9" eb="11">
      <t>ホウシン</t>
    </rPh>
    <rPh sb="12" eb="13">
      <t>モト</t>
    </rPh>
    <rPh sb="16" eb="18">
      <t>イジ</t>
    </rPh>
    <rPh sb="18" eb="20">
      <t>カンリ</t>
    </rPh>
    <rPh sb="24" eb="27">
      <t>テイキテキ</t>
    </rPh>
    <rPh sb="28" eb="30">
      <t>ヒョウカ</t>
    </rPh>
    <rPh sb="31" eb="33">
      <t>ジッシ</t>
    </rPh>
    <rPh sb="35" eb="37">
      <t>ケイカク</t>
    </rPh>
    <rPh sb="38" eb="40">
      <t>ハンエイ</t>
    </rPh>
    <phoneticPr fontId="18"/>
  </si>
  <si>
    <t>･町民文化施設:各施設の長寿命化を目指し、他施設との機能統合も含め、計画的な更新･修繕を行う
･社会教育系施設:各設備等の計画的な更新･修繕を行う
･スポーツ施設:計画的な更新･修繕を行う
･観光施設:劣化に対する更新･修繕を進めるとともに効率的な施設運営を目指す
･産業系施設:用途変更や施設統合など幅広い視点で検討を進める
･学校教育系施設:今後10年間で各部位、設備機器の更新･修繕を進める
･子育て支援施設:教育･保育施設全般において計画的な維持管理に努める
･保健･福祉施設:長寿命化を目指し計画的に更新･修繕を行う
･行政系施設:予防保全の観点から施設の保全を行う
･公営住宅:邑楽町町営住宅長寿命化計画に基づき維持管理を行う
･公園:予防保全的な維持管理を行う
･その他施設:原則的には単純な更新･建替はしない
･道路:邑楽町舗装維持修繕計画に基づいく維持管理の実現を目指す
･橋梁:長寿命化を行っていく
･下水道:邑楽町下水道寺領経営戦略に基づき適正な補修を実施する</t>
  </si>
  <si>
    <t>令和元年度･邑楽町立図書館:冷暖房機器本体部分の更新
令和元年度･高島小学校:西校舎トイレの改修
令和2年度･長柄公民館:研修室空調機器の更新
令和2年度･邑楽町立図書館:空調機器室内側の更新
令和2年度･中野東小学校:トイレ、外壁の改修
令和2年度･邑楽中学校:トイレ、外壁の改修
令和3年度･長柄小学校:東校舎トイレの改修
令和3年度･邑楽南中学校:内部･南校舎トイレの改修
令和4年度･長柄公民館:受変電設備の改修
令和4年度･邑楽町立図書館:受変電設備の改修
令和4年度･高島小学校:東校舎トイレの改修
令和4年度･町内小中学校:体育館トイレのか改修
令和4年度･中野幼稚園:屋上防水の改修</t>
  </si>
  <si>
    <t>平成27年</t>
    <rPh sb="0" eb="2">
      <t>ヘイセイ</t>
    </rPh>
    <rPh sb="4" eb="5">
      <t>ネン</t>
    </rPh>
    <phoneticPr fontId="22"/>
  </si>
  <si>
    <t>有</t>
    <rPh sb="0" eb="1">
      <t>ア</t>
    </rPh>
    <phoneticPr fontId="22"/>
  </si>
  <si>
    <t>・総人口は2028年をピークに減少
・2015年と2045年の対比で、総人口約1.7％減に対して、年少人口は約10.5％減、生産年齢人口は約14.3％減、高齢者人口は約35.8％増を見込んでいる。</t>
    <rPh sb="91" eb="93">
      <t>ミコ</t>
    </rPh>
    <phoneticPr fontId="22"/>
  </si>
  <si>
    <t>令和２年</t>
    <rPh sb="0" eb="2">
      <t>レイワ</t>
    </rPh>
    <rPh sb="3" eb="4">
      <t>ネン</t>
    </rPh>
    <phoneticPr fontId="22"/>
  </si>
  <si>
    <t>【公共施設】
・行政財産延床面積789,369.62㎡
土地面積3,069,947.54㎡
・普通財産延床面積4,422.89㎡
土地面積209,689.2㎡
【インフラ】
・道路1,594.1km（2017/4/1時点）
・橋りょう602橋（2018/4/1時点）
・上水道1,455km（2019/3/31時点）
・下水道1,177km（2019/3/31時点）</t>
    <rPh sb="8" eb="10">
      <t>ギョウセイ</t>
    </rPh>
    <rPh sb="10" eb="12">
      <t>ザイサン</t>
    </rPh>
    <rPh sb="12" eb="14">
      <t>ノベユカ</t>
    </rPh>
    <rPh sb="14" eb="16">
      <t>メンセキ</t>
    </rPh>
    <rPh sb="28" eb="30">
      <t>トチ</t>
    </rPh>
    <rPh sb="30" eb="32">
      <t>メンセキ</t>
    </rPh>
    <rPh sb="47" eb="49">
      <t>フツウ</t>
    </rPh>
    <rPh sb="49" eb="51">
      <t>ザイサン</t>
    </rPh>
    <rPh sb="51" eb="55">
      <t>ノベユカメンセキ</t>
    </rPh>
    <rPh sb="65" eb="69">
      <t>トチメンセキ</t>
    </rPh>
    <phoneticPr fontId="22"/>
  </si>
  <si>
    <t>財源の確保と有効活用
・計画的に財源を確保するための方策の検討
・時代に合った施設の在り方の検討
・財政状況を踏まえた公共施設の整備更新
・限られた財源の重点配分
・ライフサイクルコストの縮減
市民ニーズの変化に対応した行政サービスの提供
・既存ストックの有効活用
・各地区の人口動態と市民ニーズの的確な把握
・民間活力の活用
・より効率的で効果的な行政サービスの検討
公共施設等の老朽化への対応
・長期の利用を可能にする適切な維持・管理
・正しい情報の把握と一元管理
・全庁的な取組の推進</t>
  </si>
  <si>
    <t>複数年度平均</t>
    <rPh sb="0" eb="2">
      <t>フクスウ</t>
    </rPh>
    <rPh sb="2" eb="4">
      <t>ネンド</t>
    </rPh>
    <rPh sb="4" eb="6">
      <t>ヘイキン</t>
    </rPh>
    <phoneticPr fontId="22"/>
  </si>
  <si>
    <t>【公共施設】
今後30年間で総額約4,748億円
【公共施設とインフラ施設全体での総額】
今度30年間で総額約9,012億円</t>
    <rPh sb="1" eb="3">
      <t>コウキョウ</t>
    </rPh>
    <rPh sb="3" eb="5">
      <t>シセツ</t>
    </rPh>
    <rPh sb="7" eb="9">
      <t>コンゴ</t>
    </rPh>
    <rPh sb="11" eb="13">
      <t>ネンカン</t>
    </rPh>
    <rPh sb="14" eb="16">
      <t>ソウガク</t>
    </rPh>
    <rPh sb="16" eb="17">
      <t>ヤク</t>
    </rPh>
    <rPh sb="22" eb="24">
      <t>オクエン</t>
    </rPh>
    <rPh sb="26" eb="28">
      <t>コウキョウ</t>
    </rPh>
    <rPh sb="28" eb="30">
      <t>シセツ</t>
    </rPh>
    <rPh sb="35" eb="37">
      <t>シセツ</t>
    </rPh>
    <rPh sb="37" eb="39">
      <t>ゼンタイ</t>
    </rPh>
    <rPh sb="41" eb="43">
      <t>ソウガク</t>
    </rPh>
    <rPh sb="45" eb="47">
      <t>コンド</t>
    </rPh>
    <rPh sb="49" eb="51">
      <t>ネンカン</t>
    </rPh>
    <rPh sb="52" eb="54">
      <t>ソウガク</t>
    </rPh>
    <rPh sb="54" eb="55">
      <t>ヤク</t>
    </rPh>
    <rPh sb="60" eb="62">
      <t>オクエン</t>
    </rPh>
    <phoneticPr fontId="22"/>
  </si>
  <si>
    <t>【公共施設】
今後30年間で総額約4,473億円
【公共施設とインフラ施設全体での総額】
今度30年間で総額約7,127億円</t>
  </si>
  <si>
    <t>【公共施設】
約9億円/年
【公共施設とインフラ施設全体での総額】
約62億円/年</t>
    <rPh sb="7" eb="8">
      <t>ヤク</t>
    </rPh>
    <rPh sb="9" eb="11">
      <t>オクエン</t>
    </rPh>
    <rPh sb="12" eb="13">
      <t>ネン</t>
    </rPh>
    <rPh sb="34" eb="35">
      <t>ヤク</t>
    </rPh>
    <rPh sb="37" eb="39">
      <t>オクエン</t>
    </rPh>
    <rPh sb="40" eb="41">
      <t>ネン</t>
    </rPh>
    <phoneticPr fontId="22"/>
  </si>
  <si>
    <t xml:space="preserve">資産情報の一元管理や予算編成などと連携し、土木や建築などの技術的支援に基づいたマネジメントを推進する。
</t>
  </si>
  <si>
    <t>民間事業者のノウハウを活用するため、民間委託や指定管理者制度、ＰＦＩの導入を進めるとともに、ライフサイクルコストを意識した無駄のない効率的な管理運営を進める。</t>
  </si>
  <si>
    <t>安全の確保を第一に考え、公共施設等の特性や整備後の経過年数などを踏まえ、継続的に点検・診断を実施します。</t>
  </si>
  <si>
    <t>・必要な施設の整備更新に当たっては、単独で建て替えるのではなく、施設の集約化や複合化・多機能化を基本とし、適正規模での施設の更新を進める。また、共用化、広域化や施設によらないサービス提供（ソフト化）について検討します。
・改修や建替えの優先順位を整理するとともに、従来の事後保全ではなく、予防保全に努め、老朽化の状況や将来の用途の見通しなどを考慮して、各施設の状況を踏まえた長寿命化を図ります。</t>
  </si>
  <si>
    <t>今後予想される地震災害に対して市民の安全を確保するため、本市が所有する公共施設等の耐震化に努めます。</t>
  </si>
  <si>
    <t>改修や建替えの優先順位を整理するとともに、従来の事後保全ではなく、予防保全に努め、老朽化の状況や将来の用途の見通しなどを考慮して、各施設の状況を踏まえた長寿命化を図ります。</t>
  </si>
  <si>
    <t>ユニバーサルデザインの考え方のもと、公共施設等の整備更新に際しては、「高齢者、障害者等の移動等の円滑化の促進に関する法律（バリアフリー法）」や「埼玉県福祉のまちづくり条例」を踏まえたバリアフリー化を図るなど、誰もが使いやすい施設となるように努めます。</t>
  </si>
  <si>
    <t>無</t>
    <rPh sb="0" eb="1">
      <t>ナ</t>
    </rPh>
    <phoneticPr fontId="22"/>
  </si>
  <si>
    <t>人口減少社会を踏まえ、将来のニーズなどを考慮した結果、必要と判断した施設の整備更新は、現在の施設総量の範囲内で管理計画の趣旨に沿った手法を用いたうえで行い、施設総量の適正化を図ります。また、インフラ施設は、管理計画の趣旨を踏まえ、事業を進めます。</t>
  </si>
  <si>
    <t>統廃合などにより利用する見込みのない公共施設等は解体撤去し、その土地は積極的に貸付けや売却を行うなど、整備更新に必要な財源の確保を図ります。</t>
  </si>
  <si>
    <t>必要な施設の整備更新に当たっては、単独で建て替えるのではなく、施設の集約化や複合化・多機能化を基本とし、適正規模での施設の更新を進める。また、共用化、広域化や施設によらないサービス提供（ソフト化）について検討します。</t>
  </si>
  <si>
    <t>・PDCAサイクルに基づき、１年ごとに取組の進捗状況を客観的に検証します。</t>
  </si>
  <si>
    <t>人口減少や少子高齢化などの社会情勢の変化、市民ニーズの変化、厳しい財政状況などに対応し、サービスを提供し続けるために、さまざまに工夫しながら、効率的で効果的な公共施設等の整備更新や統廃合、長寿命化などに計画的に取り組む。</t>
  </si>
  <si>
    <t>【公共施設等適正管理推進事業債（除却・集約化・複合化・長寿命化事業）】
・ごみ処理施設の除却（H28～30の３カ年）
・給食センターの集約・除却（H29、Ｈ30)
・学習施設の除却（H29)
・道路舗装の長寿命化工事（H29)
・高齢者福祉施設の集約（H30)
・道路舗装の長寿命化工事（H30)
・葬祭施設の除却（H30、Ｒ01)
・道路舗装の長寿命化工事(R02、R03)
・小中学校、集会施設等の長寿命化工事（R03）
・公園の除却（R03）
・小中学校、障害者福祉施設等の長寿命化工事（R04）
・道路舗装の長寿命化工事（R04）
・高齢者福祉施設の除却（R04、R05）
・公民館の複合化（R05）
・小中学校・高校、社会福祉施設等の長寿命化（R05）
・道路舗装の長寿命化工事（R05）</t>
    <rPh sb="195" eb="197">
      <t>シュウカイ</t>
    </rPh>
    <rPh sb="197" eb="199">
      <t>シセツ</t>
    </rPh>
    <rPh sb="199" eb="200">
      <t>トウ</t>
    </rPh>
    <rPh sb="201" eb="205">
      <t>チョウジュミョウカ</t>
    </rPh>
    <rPh sb="205" eb="207">
      <t>コウジ</t>
    </rPh>
    <rPh sb="231" eb="234">
      <t>ショウガイシャ</t>
    </rPh>
    <rPh sb="234" eb="236">
      <t>フクシ</t>
    </rPh>
    <rPh sb="236" eb="238">
      <t>シセツ</t>
    </rPh>
    <rPh sb="238" eb="239">
      <t>トウ</t>
    </rPh>
    <rPh sb="240" eb="244">
      <t>チョウジュミョウカ</t>
    </rPh>
    <rPh sb="244" eb="246">
      <t>コウジ</t>
    </rPh>
    <rPh sb="253" eb="255">
      <t>ドウロ</t>
    </rPh>
    <rPh sb="255" eb="257">
      <t>ホソウ</t>
    </rPh>
    <rPh sb="258" eb="262">
      <t>チョウジュミョウカ</t>
    </rPh>
    <rPh sb="262" eb="264">
      <t>コウジ</t>
    </rPh>
    <rPh sb="292" eb="295">
      <t>コウミンカン</t>
    </rPh>
    <rPh sb="296" eb="299">
      <t>フクゴウカ</t>
    </rPh>
    <rPh sb="314" eb="316">
      <t>シャカイ</t>
    </rPh>
    <rPh sb="316" eb="318">
      <t>フクシ</t>
    </rPh>
    <rPh sb="318" eb="320">
      <t>シセツ</t>
    </rPh>
    <rPh sb="320" eb="321">
      <t>ナド</t>
    </rPh>
    <rPh sb="322" eb="326">
      <t>チョウジュミョウカ</t>
    </rPh>
    <phoneticPr fontId="22"/>
  </si>
  <si>
    <t>平成31年</t>
    <rPh sb="0" eb="2">
      <t>ヘイセイ</t>
    </rPh>
    <rPh sb="4" eb="5">
      <t>ネン</t>
    </rPh>
    <phoneticPr fontId="22"/>
  </si>
  <si>
    <t>・総人口はR2（2020）からＲ42（2060）までに約25～38％減少
・人口減少幅が最も少ない場合、年代別で、年少人口は18％減、生産年齢人口は35％減、老年人口は5％減（高齢化率は29％から36％に上昇）の見込み</t>
    <rPh sb="1" eb="4">
      <t>ソウジンコウ</t>
    </rPh>
    <rPh sb="27" eb="28">
      <t>ヤク</t>
    </rPh>
    <rPh sb="34" eb="36">
      <t>ゲンショウ</t>
    </rPh>
    <rPh sb="38" eb="40">
      <t>ジンコウ</t>
    </rPh>
    <rPh sb="40" eb="43">
      <t>ゲンショウハバ</t>
    </rPh>
    <rPh sb="44" eb="45">
      <t>モット</t>
    </rPh>
    <rPh sb="46" eb="47">
      <t>スク</t>
    </rPh>
    <rPh sb="49" eb="51">
      <t>バアイ</t>
    </rPh>
    <rPh sb="52" eb="55">
      <t>ネンダイベツ</t>
    </rPh>
    <rPh sb="57" eb="59">
      <t>ネンショウ</t>
    </rPh>
    <rPh sb="59" eb="61">
      <t>ジンコウ</t>
    </rPh>
    <rPh sb="65" eb="66">
      <t>ゲン</t>
    </rPh>
    <rPh sb="67" eb="69">
      <t>セイサン</t>
    </rPh>
    <rPh sb="69" eb="71">
      <t>ネンレイ</t>
    </rPh>
    <rPh sb="71" eb="73">
      <t>ジンコウ</t>
    </rPh>
    <rPh sb="77" eb="78">
      <t>ゲン</t>
    </rPh>
    <rPh sb="79" eb="80">
      <t>ロウ</t>
    </rPh>
    <phoneticPr fontId="27"/>
  </si>
  <si>
    <t>【公共施設（Ｒ2.3.31現在）】
庁舎等　27,054㎡
行施施設等　5,453㎡
市民文化施設　38,896㎡
社会教育施設　27,275㎡
人権施設　3,012㎡
保健福祉施設　5,754㎡
水浴施設　7,436㎡
産業施設　12,352㎡
消防施設　10,354㎡
環境施設　3,065㎡
防災・河川施設　229㎡
公園・スポーツ施設　13,310㎡
公共交通施設等　10,644㎡
葬斎施設　4,231㎡
学校施設　306,580㎡
子育て支援施設　15,323㎡
し尿処理施設　10,252㎡
市営住宅棟　46,341㎡
大里広域市町村圏組合の施設　11,142㎡
【インフラ（Ｒ2.3.31現在）】
公園　約2,213千㎡
道路　約10,888千㎡
橋梁　約45千㎡
上水道　約1,177Km
下水道　約511Km
農業集落排水　約122Km
河川等管理施設　約8Km</t>
    <rPh sb="1" eb="3">
      <t>コウキョウ</t>
    </rPh>
    <rPh sb="3" eb="5">
      <t>シセツ</t>
    </rPh>
    <rPh sb="13" eb="15">
      <t>ゲンザイ</t>
    </rPh>
    <rPh sb="18" eb="20">
      <t>チョウシャ</t>
    </rPh>
    <rPh sb="20" eb="21">
      <t>トウ</t>
    </rPh>
    <rPh sb="30" eb="31">
      <t>ギョウ</t>
    </rPh>
    <rPh sb="31" eb="32">
      <t>セ</t>
    </rPh>
    <rPh sb="32" eb="34">
      <t>シセツ</t>
    </rPh>
    <rPh sb="34" eb="35">
      <t>トウ</t>
    </rPh>
    <rPh sb="43" eb="45">
      <t>シミン</t>
    </rPh>
    <rPh sb="45" eb="47">
      <t>ブンカ</t>
    </rPh>
    <rPh sb="47" eb="49">
      <t>シセツ</t>
    </rPh>
    <rPh sb="58" eb="60">
      <t>シャカイ</t>
    </rPh>
    <rPh sb="60" eb="62">
      <t>キョウイク</t>
    </rPh>
    <rPh sb="62" eb="64">
      <t>シセツ</t>
    </rPh>
    <rPh sb="73" eb="75">
      <t>ジンケン</t>
    </rPh>
    <rPh sb="75" eb="77">
      <t>シセツ</t>
    </rPh>
    <rPh sb="85" eb="87">
      <t>ホケン</t>
    </rPh>
    <rPh sb="87" eb="89">
      <t>フクシ</t>
    </rPh>
    <rPh sb="89" eb="91">
      <t>シセツ</t>
    </rPh>
    <rPh sb="99" eb="101">
      <t>スイヨク</t>
    </rPh>
    <rPh sb="101" eb="103">
      <t>シセツ</t>
    </rPh>
    <rPh sb="111" eb="113">
      <t>サンギョウ</t>
    </rPh>
    <rPh sb="113" eb="115">
      <t>シセツ</t>
    </rPh>
    <rPh sb="124" eb="126">
      <t>ショウボウ</t>
    </rPh>
    <rPh sb="126" eb="128">
      <t>シセツ</t>
    </rPh>
    <rPh sb="137" eb="139">
      <t>カンキョウ</t>
    </rPh>
    <rPh sb="139" eb="141">
      <t>シセツ</t>
    </rPh>
    <rPh sb="149" eb="151">
      <t>ボウサイ</t>
    </rPh>
    <rPh sb="152" eb="154">
      <t>カセン</t>
    </rPh>
    <rPh sb="154" eb="156">
      <t>シセツ</t>
    </rPh>
    <rPh sb="162" eb="164">
      <t>コウエン</t>
    </rPh>
    <rPh sb="169" eb="171">
      <t>シセツ</t>
    </rPh>
    <rPh sb="180" eb="182">
      <t>コウキョウ</t>
    </rPh>
    <rPh sb="182" eb="184">
      <t>コウツウ</t>
    </rPh>
    <rPh sb="184" eb="186">
      <t>シセツ</t>
    </rPh>
    <rPh sb="186" eb="187">
      <t>トウ</t>
    </rPh>
    <rPh sb="196" eb="197">
      <t>ソウ</t>
    </rPh>
    <rPh sb="197" eb="198">
      <t>サイ</t>
    </rPh>
    <rPh sb="198" eb="200">
      <t>シセツ</t>
    </rPh>
    <rPh sb="208" eb="210">
      <t>ガッコウ</t>
    </rPh>
    <rPh sb="210" eb="212">
      <t>シセツ</t>
    </rPh>
    <rPh sb="222" eb="224">
      <t>コソダ</t>
    </rPh>
    <rPh sb="225" eb="227">
      <t>シエン</t>
    </rPh>
    <rPh sb="227" eb="229">
      <t>シセツ</t>
    </rPh>
    <rPh sb="239" eb="240">
      <t>ニョウ</t>
    </rPh>
    <rPh sb="240" eb="242">
      <t>ショリ</t>
    </rPh>
    <rPh sb="242" eb="244">
      <t>シセツ</t>
    </rPh>
    <rPh sb="253" eb="255">
      <t>シエイ</t>
    </rPh>
    <rPh sb="255" eb="257">
      <t>ジュウタク</t>
    </rPh>
    <rPh sb="257" eb="258">
      <t>トウ</t>
    </rPh>
    <rPh sb="267" eb="269">
      <t>オオサト</t>
    </rPh>
    <rPh sb="269" eb="271">
      <t>コウイキ</t>
    </rPh>
    <rPh sb="271" eb="274">
      <t>シチョウソン</t>
    </rPh>
    <rPh sb="274" eb="275">
      <t>ケン</t>
    </rPh>
    <rPh sb="275" eb="277">
      <t>クミアイ</t>
    </rPh>
    <rPh sb="278" eb="280">
      <t>シセツ</t>
    </rPh>
    <rPh sb="303" eb="305">
      <t>ゲンザイ</t>
    </rPh>
    <rPh sb="308" eb="310">
      <t>コウエン</t>
    </rPh>
    <rPh sb="311" eb="312">
      <t>ヤク</t>
    </rPh>
    <rPh sb="317" eb="318">
      <t>セン</t>
    </rPh>
    <rPh sb="320" eb="322">
      <t>ドウロ</t>
    </rPh>
    <rPh sb="323" eb="324">
      <t>ヤク</t>
    </rPh>
    <rPh sb="330" eb="331">
      <t>セン</t>
    </rPh>
    <rPh sb="333" eb="335">
      <t>キョウリョウ</t>
    </rPh>
    <rPh sb="336" eb="337">
      <t>ヤク</t>
    </rPh>
    <rPh sb="339" eb="340">
      <t>セン</t>
    </rPh>
    <rPh sb="342" eb="345">
      <t>ジョウスイドウ</t>
    </rPh>
    <rPh sb="346" eb="347">
      <t>ヤク</t>
    </rPh>
    <rPh sb="355" eb="358">
      <t>ゲスイドウ</t>
    </rPh>
    <rPh sb="359" eb="360">
      <t>ヤク</t>
    </rPh>
    <rPh sb="366" eb="368">
      <t>ノウギョウ</t>
    </rPh>
    <rPh sb="368" eb="370">
      <t>シュウラク</t>
    </rPh>
    <rPh sb="370" eb="372">
      <t>ハイスイ</t>
    </rPh>
    <rPh sb="373" eb="374">
      <t>ヤク</t>
    </rPh>
    <rPh sb="380" eb="382">
      <t>カセン</t>
    </rPh>
    <rPh sb="382" eb="383">
      <t>トウ</t>
    </rPh>
    <rPh sb="383" eb="385">
      <t>カンリ</t>
    </rPh>
    <rPh sb="385" eb="387">
      <t>シセツ</t>
    </rPh>
    <rPh sb="388" eb="389">
      <t>ヤク</t>
    </rPh>
    <phoneticPr fontId="27"/>
  </si>
  <si>
    <t>(1)人口規模や財政力に見合った数量の公共施設等を保有する。
(2)公共施設等の数量削減のみに頼るのではなく、様々な手法を組み合わせたコスト削減・収支改善等に取り組む
(3)起債を計画的に行い、真に必要な公共施設等（特にインフラ施設）の更新等を行う。</t>
    <rPh sb="3" eb="7">
      <t>ジンコウキボ</t>
    </rPh>
    <rPh sb="8" eb="11">
      <t>ザイセイリョク</t>
    </rPh>
    <rPh sb="12" eb="14">
      <t>ミア</t>
    </rPh>
    <rPh sb="16" eb="18">
      <t>スウリョウ</t>
    </rPh>
    <rPh sb="19" eb="23">
      <t>コウキョウシセツ</t>
    </rPh>
    <rPh sb="23" eb="24">
      <t>トウ</t>
    </rPh>
    <rPh sb="25" eb="27">
      <t>ホユウ</t>
    </rPh>
    <rPh sb="34" eb="39">
      <t>コウキョウシセツトウ</t>
    </rPh>
    <rPh sb="40" eb="42">
      <t>スウリョウ</t>
    </rPh>
    <rPh sb="42" eb="44">
      <t>サクゲン</t>
    </rPh>
    <rPh sb="47" eb="48">
      <t>タヨ</t>
    </rPh>
    <rPh sb="55" eb="57">
      <t>サマザマ</t>
    </rPh>
    <rPh sb="58" eb="60">
      <t>シュホウ</t>
    </rPh>
    <rPh sb="61" eb="62">
      <t>ク</t>
    </rPh>
    <rPh sb="63" eb="64">
      <t>ア</t>
    </rPh>
    <rPh sb="70" eb="72">
      <t>サクゲン</t>
    </rPh>
    <rPh sb="73" eb="78">
      <t>シュウシカイゼントウ</t>
    </rPh>
    <rPh sb="79" eb="80">
      <t>ト</t>
    </rPh>
    <rPh sb="81" eb="82">
      <t>ク</t>
    </rPh>
    <rPh sb="87" eb="89">
      <t>キサイ</t>
    </rPh>
    <rPh sb="90" eb="93">
      <t>ケイカクテキ</t>
    </rPh>
    <rPh sb="94" eb="95">
      <t>オコナ</t>
    </rPh>
    <rPh sb="97" eb="98">
      <t>シン</t>
    </rPh>
    <rPh sb="99" eb="101">
      <t>ヒツヨウ</t>
    </rPh>
    <rPh sb="102" eb="106">
      <t>コウキョウシセツ</t>
    </rPh>
    <rPh sb="106" eb="107">
      <t>ナド</t>
    </rPh>
    <rPh sb="108" eb="109">
      <t>トク</t>
    </rPh>
    <rPh sb="114" eb="116">
      <t>シセツ</t>
    </rPh>
    <phoneticPr fontId="27"/>
  </si>
  <si>
    <t>複数年度平均</t>
    <rPh sb="0" eb="2">
      <t>フクスウ</t>
    </rPh>
    <rPh sb="2" eb="4">
      <t>ネンド</t>
    </rPh>
    <rPh sb="4" eb="6">
      <t>ヘイキン</t>
    </rPh>
    <phoneticPr fontId="27"/>
  </si>
  <si>
    <t>40年間で約9,000億円</t>
    <rPh sb="2" eb="4">
      <t>ネンカン</t>
    </rPh>
    <rPh sb="5" eb="6">
      <t>ヤク</t>
    </rPh>
    <rPh sb="11" eb="13">
      <t>オクエン</t>
    </rPh>
    <phoneticPr fontId="27"/>
  </si>
  <si>
    <t>40年間で約6,800億円</t>
    <rPh sb="2" eb="4">
      <t>ネンカン</t>
    </rPh>
    <rPh sb="5" eb="6">
      <t>ヤク</t>
    </rPh>
    <rPh sb="11" eb="13">
      <t>オクエン</t>
    </rPh>
    <phoneticPr fontId="27"/>
  </si>
  <si>
    <t>40年間で約2300億円の削減効果</t>
    <rPh sb="2" eb="4">
      <t>ネンカン</t>
    </rPh>
    <rPh sb="5" eb="6">
      <t>ヤク</t>
    </rPh>
    <rPh sb="10" eb="12">
      <t>オクエン</t>
    </rPh>
    <rPh sb="13" eb="15">
      <t>サクゲン</t>
    </rPh>
    <rPh sb="15" eb="17">
      <t>コウカ</t>
    </rPh>
    <phoneticPr fontId="27"/>
  </si>
  <si>
    <t>・熊谷市施設マネジメント推進委員会
・分野別検討会</t>
    <rPh sb="1" eb="4">
      <t>クマガヤシ</t>
    </rPh>
    <rPh sb="4" eb="6">
      <t>シセツ</t>
    </rPh>
    <rPh sb="12" eb="14">
      <t>スイシン</t>
    </rPh>
    <rPh sb="14" eb="17">
      <t>イインカイ</t>
    </rPh>
    <rPh sb="19" eb="21">
      <t>ブンヤ</t>
    </rPh>
    <rPh sb="21" eb="22">
      <t>ベツ</t>
    </rPh>
    <rPh sb="22" eb="25">
      <t>ケントウカイ</t>
    </rPh>
    <phoneticPr fontId="27"/>
  </si>
  <si>
    <t>ＰＰＰ/ＰＦＩガイドラインに定める基準及び手続により、ＰＰＰ/ＰＦＩの導入・実施に引き続き取り組むものとする。</t>
    <rPh sb="14" eb="15">
      <t>サダ</t>
    </rPh>
    <rPh sb="17" eb="19">
      <t>キジュン</t>
    </rPh>
    <rPh sb="19" eb="20">
      <t>オヨ</t>
    </rPh>
    <rPh sb="21" eb="23">
      <t>テツヅキ</t>
    </rPh>
    <rPh sb="35" eb="37">
      <t>ドウニュウ</t>
    </rPh>
    <rPh sb="38" eb="40">
      <t>ジッシ</t>
    </rPh>
    <rPh sb="41" eb="42">
      <t>ヒ</t>
    </rPh>
    <rPh sb="43" eb="44">
      <t>ツヅ</t>
    </rPh>
    <rPh sb="45" eb="46">
      <t>ト</t>
    </rPh>
    <rPh sb="47" eb="48">
      <t>ク</t>
    </rPh>
    <phoneticPr fontId="27"/>
  </si>
  <si>
    <t>⑴点検・診断等の履歴の集積及び活用
　点検・診断等の履歴を集積・蓄積し、本計画や各個別施設計画の更新内容に反映させるとともに、維持管理・更新等を含む老朽化対策等に活用する。
⑵有効な手法や新技術の導入検討
　公共施設等の安全性を高めるため、民間への包括委託等の有効な手法や各種の新技術の導入について、引き続き検討する。</t>
    <rPh sb="1" eb="3">
      <t>テンケン</t>
    </rPh>
    <rPh sb="4" eb="6">
      <t>シンダン</t>
    </rPh>
    <rPh sb="6" eb="7">
      <t>トウ</t>
    </rPh>
    <rPh sb="8" eb="10">
      <t>リレキ</t>
    </rPh>
    <rPh sb="11" eb="13">
      <t>シュウセキ</t>
    </rPh>
    <rPh sb="13" eb="14">
      <t>オヨ</t>
    </rPh>
    <rPh sb="15" eb="17">
      <t>カツヨウ</t>
    </rPh>
    <rPh sb="19" eb="21">
      <t>テンケン</t>
    </rPh>
    <rPh sb="22" eb="24">
      <t>シンダン</t>
    </rPh>
    <rPh sb="24" eb="25">
      <t>トウ</t>
    </rPh>
    <rPh sb="26" eb="28">
      <t>リレキ</t>
    </rPh>
    <rPh sb="29" eb="31">
      <t>シュウセキ</t>
    </rPh>
    <rPh sb="32" eb="34">
      <t>チクセキ</t>
    </rPh>
    <rPh sb="36" eb="37">
      <t>ホン</t>
    </rPh>
    <rPh sb="37" eb="39">
      <t>ケイカク</t>
    </rPh>
    <rPh sb="40" eb="41">
      <t>カク</t>
    </rPh>
    <rPh sb="41" eb="43">
      <t>コベツ</t>
    </rPh>
    <rPh sb="43" eb="45">
      <t>シセツ</t>
    </rPh>
    <rPh sb="45" eb="47">
      <t>ケイカク</t>
    </rPh>
    <rPh sb="48" eb="50">
      <t>コウシン</t>
    </rPh>
    <rPh sb="50" eb="52">
      <t>ナイヨウ</t>
    </rPh>
    <rPh sb="53" eb="55">
      <t>ハンエイ</t>
    </rPh>
    <rPh sb="63" eb="65">
      <t>イジ</t>
    </rPh>
    <rPh sb="65" eb="67">
      <t>カンリ</t>
    </rPh>
    <rPh sb="68" eb="70">
      <t>コウシン</t>
    </rPh>
    <rPh sb="70" eb="71">
      <t>トウ</t>
    </rPh>
    <rPh sb="72" eb="73">
      <t>フク</t>
    </rPh>
    <rPh sb="74" eb="77">
      <t>ロウキュウカ</t>
    </rPh>
    <rPh sb="77" eb="79">
      <t>タイサク</t>
    </rPh>
    <rPh sb="79" eb="80">
      <t>トウ</t>
    </rPh>
    <rPh sb="81" eb="83">
      <t>カツヨウ</t>
    </rPh>
    <rPh sb="88" eb="90">
      <t>ユウコウ</t>
    </rPh>
    <rPh sb="91" eb="93">
      <t>シュホウ</t>
    </rPh>
    <rPh sb="94" eb="97">
      <t>シンギジュツ</t>
    </rPh>
    <rPh sb="98" eb="100">
      <t>ドウニュウ</t>
    </rPh>
    <rPh sb="100" eb="102">
      <t>ケントウ</t>
    </rPh>
    <rPh sb="104" eb="106">
      <t>コウキョウ</t>
    </rPh>
    <rPh sb="106" eb="108">
      <t>シセツ</t>
    </rPh>
    <rPh sb="108" eb="109">
      <t>トウ</t>
    </rPh>
    <rPh sb="110" eb="113">
      <t>アンゼンセイ</t>
    </rPh>
    <rPh sb="114" eb="115">
      <t>タカ</t>
    </rPh>
    <rPh sb="120" eb="122">
      <t>ミンカン</t>
    </rPh>
    <rPh sb="124" eb="126">
      <t>ホウカツ</t>
    </rPh>
    <rPh sb="126" eb="128">
      <t>イタク</t>
    </rPh>
    <rPh sb="128" eb="129">
      <t>トウ</t>
    </rPh>
    <rPh sb="130" eb="132">
      <t>ユウコウ</t>
    </rPh>
    <rPh sb="133" eb="135">
      <t>シュホウ</t>
    </rPh>
    <rPh sb="136" eb="138">
      <t>カクシュ</t>
    </rPh>
    <rPh sb="139" eb="142">
      <t>シンギジュツ</t>
    </rPh>
    <rPh sb="143" eb="145">
      <t>ドウニュウ</t>
    </rPh>
    <rPh sb="150" eb="151">
      <t>ヒ</t>
    </rPh>
    <rPh sb="152" eb="153">
      <t>ツヅ</t>
    </rPh>
    <rPh sb="154" eb="156">
      <t>ケントウ</t>
    </rPh>
    <phoneticPr fontId="27"/>
  </si>
  <si>
    <t>(1)予防保全と事後保全を組み合わせた最も有利な手法による維持管理・更新等
　施設の特性や技術的な諸条件を踏まえ、予防保全（状態監視保全・時間計画保全）と事後保全を組み合わせた最も有利な手法により、維持管理・更新等を行う。
(2)トータルコスト縮減等に向けた老朽施設等の更新等の検討・推進
　修繕費や維持費のかさむ老朽施設や高額な大規模修繕等を未実施のまま年数を経過している施設については、トータルコスト縮減や市民サービス向上に資する場合は、更新・除却等の時期を前倒しする方向で検討・推進する。</t>
    <rPh sb="3" eb="7">
      <t>ヨボウホゼン</t>
    </rPh>
    <rPh sb="8" eb="12">
      <t>ジゴホゼン</t>
    </rPh>
    <rPh sb="13" eb="14">
      <t>ク</t>
    </rPh>
    <rPh sb="15" eb="16">
      <t>ア</t>
    </rPh>
    <rPh sb="19" eb="20">
      <t>モット</t>
    </rPh>
    <rPh sb="21" eb="23">
      <t>ユウリ</t>
    </rPh>
    <rPh sb="24" eb="26">
      <t>シュホウ</t>
    </rPh>
    <rPh sb="29" eb="33">
      <t>イジカンリ</t>
    </rPh>
    <phoneticPr fontId="27"/>
  </si>
  <si>
    <t>⑴危険の程度に応じた必要な措置の実施
　点検・診断等により判明した危険の程度に応じ、使用中止、避難所としての指定取消し等の必要な措置を執るものとする。
⑵危険の程度が低い場合における供用継続
　危険の程度が比較的低い場合には、必要な修繕・耐震化等の工事を行うまでの間、施設の供用を継続することができる。</t>
    <rPh sb="1" eb="3">
      <t>キケン</t>
    </rPh>
    <rPh sb="4" eb="6">
      <t>テイド</t>
    </rPh>
    <rPh sb="7" eb="8">
      <t>オウ</t>
    </rPh>
    <rPh sb="10" eb="12">
      <t>ヒツヨウ</t>
    </rPh>
    <rPh sb="13" eb="15">
      <t>ソチ</t>
    </rPh>
    <rPh sb="16" eb="18">
      <t>ジッシ</t>
    </rPh>
    <rPh sb="20" eb="22">
      <t>テンケン</t>
    </rPh>
    <rPh sb="23" eb="25">
      <t>シンダン</t>
    </rPh>
    <rPh sb="25" eb="26">
      <t>トウ</t>
    </rPh>
    <rPh sb="29" eb="31">
      <t>ハンメイ</t>
    </rPh>
    <rPh sb="33" eb="35">
      <t>キケン</t>
    </rPh>
    <rPh sb="36" eb="38">
      <t>テイド</t>
    </rPh>
    <rPh sb="39" eb="40">
      <t>オウ</t>
    </rPh>
    <rPh sb="42" eb="44">
      <t>シヨウ</t>
    </rPh>
    <rPh sb="44" eb="46">
      <t>チュウシ</t>
    </rPh>
    <rPh sb="47" eb="50">
      <t>ヒナンジョ</t>
    </rPh>
    <rPh sb="54" eb="56">
      <t>シテイ</t>
    </rPh>
    <rPh sb="56" eb="57">
      <t>ト</t>
    </rPh>
    <rPh sb="57" eb="58">
      <t>ケ</t>
    </rPh>
    <rPh sb="59" eb="60">
      <t>トウ</t>
    </rPh>
    <rPh sb="61" eb="63">
      <t>ヒツヨウ</t>
    </rPh>
    <rPh sb="64" eb="66">
      <t>ソチ</t>
    </rPh>
    <phoneticPr fontId="27"/>
  </si>
  <si>
    <t>⑴建築物の耐震化率の大幅な向上
　建築物については、個別施設計画の計画期間内（2029（令和11）年度まで。ただし、各個別施設計画で別に定めている場合にはそれによる。）に耐震化率を大幅に向上させ、市民の安心・安全を確保する。
⑵耐震化を実施しない施設
　各個別施設計画において、施設を廃止し、又は（施設機能は移転等により存続するものの）当該施設を構成する建築物を更新しない旨定めている場合は、耐震化は実施しない。
⑶インフラ施設の耐震化
　国が示す基準や技術的な諸条件を考慮しつつ、各個別施設計画に従って推進するものとする。</t>
    <rPh sb="1" eb="4">
      <t>ケンチクブツ</t>
    </rPh>
    <rPh sb="5" eb="8">
      <t>タイシンカ</t>
    </rPh>
    <rPh sb="8" eb="9">
      <t>リツ</t>
    </rPh>
    <rPh sb="10" eb="12">
      <t>オオハバ</t>
    </rPh>
    <rPh sb="13" eb="15">
      <t>コウジョウ</t>
    </rPh>
    <rPh sb="17" eb="20">
      <t>ケンチクブツ</t>
    </rPh>
    <rPh sb="26" eb="28">
      <t>コベツ</t>
    </rPh>
    <rPh sb="28" eb="30">
      <t>シセツ</t>
    </rPh>
    <rPh sb="30" eb="32">
      <t>ケイカク</t>
    </rPh>
    <rPh sb="33" eb="35">
      <t>ケイカク</t>
    </rPh>
    <rPh sb="35" eb="37">
      <t>キカン</t>
    </rPh>
    <rPh sb="37" eb="38">
      <t>ナイ</t>
    </rPh>
    <rPh sb="44" eb="46">
      <t>レイワ</t>
    </rPh>
    <rPh sb="49" eb="51">
      <t>ネンド</t>
    </rPh>
    <rPh sb="58" eb="59">
      <t>カク</t>
    </rPh>
    <rPh sb="59" eb="61">
      <t>コベツ</t>
    </rPh>
    <rPh sb="61" eb="63">
      <t>シセツ</t>
    </rPh>
    <rPh sb="63" eb="65">
      <t>ケイカク</t>
    </rPh>
    <rPh sb="66" eb="67">
      <t>ベツ</t>
    </rPh>
    <rPh sb="68" eb="69">
      <t>サダ</t>
    </rPh>
    <rPh sb="73" eb="75">
      <t>バアイ</t>
    </rPh>
    <rPh sb="85" eb="88">
      <t>タイシンカ</t>
    </rPh>
    <rPh sb="88" eb="89">
      <t>リツ</t>
    </rPh>
    <rPh sb="90" eb="92">
      <t>オオハバ</t>
    </rPh>
    <rPh sb="93" eb="95">
      <t>コウジョウ</t>
    </rPh>
    <rPh sb="98" eb="100">
      <t>シミン</t>
    </rPh>
    <rPh sb="101" eb="103">
      <t>アンシン</t>
    </rPh>
    <rPh sb="104" eb="106">
      <t>アンゼン</t>
    </rPh>
    <rPh sb="107" eb="109">
      <t>カクホ</t>
    </rPh>
    <rPh sb="114" eb="117">
      <t>タイシンカ</t>
    </rPh>
    <rPh sb="118" eb="120">
      <t>ジッシ</t>
    </rPh>
    <rPh sb="123" eb="125">
      <t>シセツ</t>
    </rPh>
    <rPh sb="127" eb="128">
      <t>カク</t>
    </rPh>
    <rPh sb="128" eb="130">
      <t>コベツ</t>
    </rPh>
    <rPh sb="130" eb="132">
      <t>シセツ</t>
    </rPh>
    <rPh sb="132" eb="134">
      <t>ケイカク</t>
    </rPh>
    <rPh sb="139" eb="141">
      <t>シセツ</t>
    </rPh>
    <rPh sb="142" eb="144">
      <t>ハイシ</t>
    </rPh>
    <rPh sb="146" eb="147">
      <t>マタ</t>
    </rPh>
    <rPh sb="149" eb="151">
      <t>シセツ</t>
    </rPh>
    <rPh sb="151" eb="153">
      <t>キノウ</t>
    </rPh>
    <rPh sb="154" eb="156">
      <t>イテン</t>
    </rPh>
    <rPh sb="156" eb="157">
      <t>トウ</t>
    </rPh>
    <rPh sb="160" eb="162">
      <t>ソンゾク</t>
    </rPh>
    <rPh sb="168" eb="170">
      <t>トウガイ</t>
    </rPh>
    <rPh sb="170" eb="172">
      <t>シセツ</t>
    </rPh>
    <rPh sb="173" eb="175">
      <t>コウセイ</t>
    </rPh>
    <rPh sb="177" eb="180">
      <t>ケンチクブツ</t>
    </rPh>
    <rPh sb="181" eb="183">
      <t>コウシン</t>
    </rPh>
    <rPh sb="186" eb="187">
      <t>ムネ</t>
    </rPh>
    <rPh sb="187" eb="188">
      <t>サダ</t>
    </rPh>
    <rPh sb="192" eb="194">
      <t>バアイ</t>
    </rPh>
    <rPh sb="196" eb="199">
      <t>タイシンカ</t>
    </rPh>
    <rPh sb="200" eb="202">
      <t>ジッシ</t>
    </rPh>
    <rPh sb="212" eb="214">
      <t>シセツ</t>
    </rPh>
    <rPh sb="215" eb="218">
      <t>タイシンカ</t>
    </rPh>
    <rPh sb="220" eb="221">
      <t>クニ</t>
    </rPh>
    <rPh sb="222" eb="223">
      <t>シメ</t>
    </rPh>
    <rPh sb="224" eb="226">
      <t>キジュン</t>
    </rPh>
    <rPh sb="227" eb="230">
      <t>ギジュツテキ</t>
    </rPh>
    <rPh sb="231" eb="234">
      <t>ショジョウケン</t>
    </rPh>
    <rPh sb="235" eb="237">
      <t>コウリョ</t>
    </rPh>
    <rPh sb="241" eb="242">
      <t>カク</t>
    </rPh>
    <rPh sb="242" eb="244">
      <t>コベツ</t>
    </rPh>
    <rPh sb="244" eb="246">
      <t>シセツ</t>
    </rPh>
    <rPh sb="246" eb="248">
      <t>ケイカク</t>
    </rPh>
    <rPh sb="249" eb="250">
      <t>シタガ</t>
    </rPh>
    <rPh sb="252" eb="254">
      <t>スイシン</t>
    </rPh>
    <phoneticPr fontId="27"/>
  </si>
  <si>
    <t>(1)建築物の長寿命化
　費用負担平準化のための実施、施設統廃合の前提としての実施等の長期的に有利と認められるようなケースについて、各個別施設計画に従って推進するものとする。
(2)インフラ施設の長寿命化
　国が示す基準や技術的な諸条件を考慮しつつ、各個別施設計画に従って推進するものとする。</t>
    <rPh sb="3" eb="6">
      <t>ケンチクブツ</t>
    </rPh>
    <rPh sb="7" eb="11">
      <t>チョウジュミョウカ</t>
    </rPh>
    <rPh sb="13" eb="20">
      <t>ヒヨウフタンヘイジュンカ</t>
    </rPh>
    <rPh sb="24" eb="26">
      <t>ジッシ</t>
    </rPh>
    <rPh sb="27" eb="32">
      <t>シセツトウハイゴウ</t>
    </rPh>
    <rPh sb="33" eb="35">
      <t>ゼンテイ</t>
    </rPh>
    <rPh sb="39" eb="42">
      <t>ジッシトウ</t>
    </rPh>
    <rPh sb="43" eb="46">
      <t>チョウキテキ</t>
    </rPh>
    <rPh sb="47" eb="49">
      <t>ユウリ</t>
    </rPh>
    <rPh sb="50" eb="51">
      <t>ミト</t>
    </rPh>
    <rPh sb="66" eb="73">
      <t>カクコベツシセツケイカク</t>
    </rPh>
    <rPh sb="74" eb="75">
      <t>シタガ</t>
    </rPh>
    <rPh sb="77" eb="79">
      <t>スイシン</t>
    </rPh>
    <rPh sb="95" eb="97">
      <t>シセツ</t>
    </rPh>
    <rPh sb="98" eb="102">
      <t>チョウジュミョウカ</t>
    </rPh>
    <rPh sb="104" eb="105">
      <t>クニ</t>
    </rPh>
    <rPh sb="106" eb="107">
      <t>シメ</t>
    </rPh>
    <rPh sb="108" eb="110">
      <t>キジュン</t>
    </rPh>
    <rPh sb="111" eb="114">
      <t>ギジュツテキ</t>
    </rPh>
    <rPh sb="115" eb="118">
      <t>ショジョウケン</t>
    </rPh>
    <rPh sb="119" eb="121">
      <t>コウリョ</t>
    </rPh>
    <rPh sb="125" eb="132">
      <t>カクコベツシセツケイカク</t>
    </rPh>
    <rPh sb="133" eb="134">
      <t>シタガ</t>
    </rPh>
    <rPh sb="136" eb="138">
      <t>スイシン</t>
    </rPh>
    <phoneticPr fontId="27"/>
  </si>
  <si>
    <t>⑴「心のバリアフリー」達成に向けたユニバーサルデザイン化の推進
　誰もが使いやすい公共施設等の環境を整備することにより、「心のバリアフリー」が達成された社会を実現するため、既存施設の改修、更新・統廃合等の機会を最大限に活かしてユニバーサルデザイン化を推進する。</t>
    <rPh sb="2" eb="3">
      <t>ココロ</t>
    </rPh>
    <rPh sb="11" eb="13">
      <t>タッセイ</t>
    </rPh>
    <rPh sb="14" eb="15">
      <t>ム</t>
    </rPh>
    <rPh sb="27" eb="28">
      <t>カ</t>
    </rPh>
    <rPh sb="29" eb="31">
      <t>スイシン</t>
    </rPh>
    <rPh sb="33" eb="34">
      <t>ダレ</t>
    </rPh>
    <rPh sb="36" eb="37">
      <t>ツカ</t>
    </rPh>
    <rPh sb="41" eb="43">
      <t>コウキョウ</t>
    </rPh>
    <rPh sb="43" eb="45">
      <t>シセツ</t>
    </rPh>
    <rPh sb="45" eb="46">
      <t>トウ</t>
    </rPh>
    <rPh sb="47" eb="49">
      <t>カンキョウ</t>
    </rPh>
    <rPh sb="50" eb="52">
      <t>セイビ</t>
    </rPh>
    <rPh sb="61" eb="62">
      <t>ココロ</t>
    </rPh>
    <rPh sb="71" eb="73">
      <t>タッセイ</t>
    </rPh>
    <rPh sb="76" eb="78">
      <t>シャカイ</t>
    </rPh>
    <rPh sb="79" eb="81">
      <t>ジツゲン</t>
    </rPh>
    <rPh sb="86" eb="88">
      <t>キゾン</t>
    </rPh>
    <rPh sb="88" eb="90">
      <t>シセツ</t>
    </rPh>
    <rPh sb="91" eb="93">
      <t>カイシュウ</t>
    </rPh>
    <rPh sb="94" eb="96">
      <t>コウシン</t>
    </rPh>
    <rPh sb="97" eb="100">
      <t>トウハイゴウ</t>
    </rPh>
    <rPh sb="100" eb="101">
      <t>トウ</t>
    </rPh>
    <rPh sb="102" eb="104">
      <t>キカイ</t>
    </rPh>
    <rPh sb="105" eb="108">
      <t>サイダイゲン</t>
    </rPh>
    <rPh sb="109" eb="110">
      <t>イ</t>
    </rPh>
    <rPh sb="123" eb="124">
      <t>カ</t>
    </rPh>
    <rPh sb="125" eb="127">
      <t>スイシン</t>
    </rPh>
    <phoneticPr fontId="27"/>
  </si>
  <si>
    <t>(1)施設機能存続による市民サービスの維持・向上
　主に建築物の統廃合・複合化については、機能移転や専用部分存続・共用部分圧縮等による施設機能存続を各個別施設計画に従って推進することにより、市民サービスの維持・向上を図るものとする。
(2)小規模施設の再編等や民間施設活用による限られた資源の有効活用
　小規模施設の再編・集約等や民間施設の活用を各個別施設計画等に従って推進することにより、人員や予算等の限られた資源の有効活用を図る。
(3)公共交通の充実・再編の推進
　移転・集約された施設へのアクセスを確保するため、交通網形成計画（地域公共交通計画）と連携しつつ、公共交通の充実・再編を民間と協力・役割分担して推進する。
(4)コンパクトシティの推進等
　都市計画マスタープラン・立地適正化計画と連携しつつ、各個別施設計画に従ってコンパクトで災害に強いまちづくりを進めるものとする。</t>
    <rPh sb="3" eb="9">
      <t>シセツキノウソンゾク</t>
    </rPh>
    <rPh sb="12" eb="14">
      <t>シミン</t>
    </rPh>
    <rPh sb="19" eb="21">
      <t>イジ</t>
    </rPh>
    <rPh sb="22" eb="24">
      <t>コウジョウ</t>
    </rPh>
    <rPh sb="26" eb="27">
      <t>オモ</t>
    </rPh>
    <rPh sb="28" eb="31">
      <t>ケンチクブツ</t>
    </rPh>
    <rPh sb="32" eb="35">
      <t>トウハイゴウ</t>
    </rPh>
    <rPh sb="36" eb="39">
      <t>フクゴウカ</t>
    </rPh>
    <rPh sb="45" eb="49">
      <t>キノウイテン</t>
    </rPh>
    <rPh sb="50" eb="56">
      <t>センヨウブブンソンゾク</t>
    </rPh>
    <rPh sb="57" eb="64">
      <t>キョウヨウブブンアッシュクトウ</t>
    </rPh>
    <rPh sb="67" eb="73">
      <t>シセツキノウソンゾク</t>
    </rPh>
    <rPh sb="74" eb="81">
      <t>カクコベツシセツケイカク</t>
    </rPh>
    <rPh sb="82" eb="83">
      <t>シタガ</t>
    </rPh>
    <rPh sb="85" eb="87">
      <t>スイシン</t>
    </rPh>
    <rPh sb="95" eb="97">
      <t>シミン</t>
    </rPh>
    <rPh sb="102" eb="104">
      <t>イジ</t>
    </rPh>
    <rPh sb="105" eb="107">
      <t>コウジョウ</t>
    </rPh>
    <rPh sb="108" eb="109">
      <t>ハカ</t>
    </rPh>
    <rPh sb="120" eb="125">
      <t>ショウキボシセツ</t>
    </rPh>
    <rPh sb="126" eb="129">
      <t>サイヘントウ</t>
    </rPh>
    <rPh sb="130" eb="136">
      <t>ミンカンシセツカツヨウ</t>
    </rPh>
    <rPh sb="139" eb="140">
      <t>カギ</t>
    </rPh>
    <rPh sb="143" eb="145">
      <t>シゲン</t>
    </rPh>
    <rPh sb="146" eb="150">
      <t>ユウコウカツヨウ</t>
    </rPh>
    <rPh sb="152" eb="157">
      <t>ショウキボシセツ</t>
    </rPh>
    <rPh sb="158" eb="160">
      <t>サイヘン</t>
    </rPh>
    <rPh sb="161" eb="164">
      <t>シュウヤクトウ</t>
    </rPh>
    <rPh sb="165" eb="169">
      <t>ミンカンシセツ</t>
    </rPh>
    <rPh sb="170" eb="172">
      <t>カツヨウ</t>
    </rPh>
    <rPh sb="173" eb="181">
      <t>カクコベツシセツケイカクトウ</t>
    </rPh>
    <rPh sb="182" eb="183">
      <t>シタガ</t>
    </rPh>
    <rPh sb="185" eb="187">
      <t>スイシン</t>
    </rPh>
    <phoneticPr fontId="27"/>
  </si>
  <si>
    <t xml:space="preserve">(1)維持管理運営及び改修・更新等の総経費を、40年間で25～38％削減
(2)世代間の負担の公平性を図る視点を重視しつつ、将来負担比率0％以下を上限として計画的な起債を実施
保有量（㎡）と単位保有量当たりの経費（円/㎡）の積算によってトータルコストを算出しているため、双方からアプローチをかけて、最終的なトータルコスト削減を目指す。
例）34％削減の場合
基準値を1とすると、
トータルコスト0.66倍＝保有量0.75倍×単位保有量当たり経費0.88倍
</t>
    <rPh sb="3" eb="9">
      <t>イジカンリウンエイ</t>
    </rPh>
    <rPh sb="9" eb="10">
      <t>オヨ</t>
    </rPh>
    <rPh sb="11" eb="13">
      <t>カイシュウ</t>
    </rPh>
    <rPh sb="40" eb="43">
      <t>セダイカン</t>
    </rPh>
    <rPh sb="44" eb="46">
      <t>フタン</t>
    </rPh>
    <rPh sb="47" eb="50">
      <t>コウヘイセイ</t>
    </rPh>
    <rPh sb="51" eb="52">
      <t>ハカ</t>
    </rPh>
    <rPh sb="53" eb="55">
      <t>シテン</t>
    </rPh>
    <rPh sb="56" eb="58">
      <t>ジュウシ</t>
    </rPh>
    <rPh sb="62" eb="68">
      <t>ショウライフタンヒリツ</t>
    </rPh>
    <rPh sb="70" eb="72">
      <t>イカ</t>
    </rPh>
    <rPh sb="73" eb="75">
      <t>ジョウゲン</t>
    </rPh>
    <rPh sb="78" eb="81">
      <t>ケイカクテキ</t>
    </rPh>
    <rPh sb="82" eb="84">
      <t>キサイ</t>
    </rPh>
    <rPh sb="85" eb="87">
      <t>ジッシ</t>
    </rPh>
    <phoneticPr fontId="27"/>
  </si>
  <si>
    <t>⑴廃止施設の除却・跡地売却等の推進
　廃止した施設の除却及び跡地売却を積極的に進める。売却等をしない場合には、賃貸借など普通財産としての有効活用を図るものとする。
⑵小学校跡地の地域拠点施設化
　上記⑴にかかわらず、小学校跡地については、地域拠点施設としての存続・活用を図るものとする。</t>
    <rPh sb="1" eb="3">
      <t>ハイシ</t>
    </rPh>
    <rPh sb="3" eb="5">
      <t>シセツ</t>
    </rPh>
    <rPh sb="6" eb="8">
      <t>ジョキャク</t>
    </rPh>
    <rPh sb="9" eb="11">
      <t>アトチ</t>
    </rPh>
    <rPh sb="11" eb="13">
      <t>バイキャク</t>
    </rPh>
    <rPh sb="13" eb="14">
      <t>トウ</t>
    </rPh>
    <rPh sb="15" eb="17">
      <t>スイシン</t>
    </rPh>
    <rPh sb="19" eb="21">
      <t>ハイシ</t>
    </rPh>
    <rPh sb="23" eb="25">
      <t>シセツ</t>
    </rPh>
    <rPh sb="26" eb="28">
      <t>ジョキャク</t>
    </rPh>
    <rPh sb="28" eb="29">
      <t>オヨ</t>
    </rPh>
    <rPh sb="30" eb="32">
      <t>アトチ</t>
    </rPh>
    <rPh sb="32" eb="34">
      <t>バイキャク</t>
    </rPh>
    <rPh sb="35" eb="38">
      <t>セッキョクテキ</t>
    </rPh>
    <rPh sb="39" eb="40">
      <t>スス</t>
    </rPh>
    <rPh sb="43" eb="45">
      <t>バイキャク</t>
    </rPh>
    <rPh sb="45" eb="46">
      <t>トウ</t>
    </rPh>
    <rPh sb="50" eb="52">
      <t>バアイ</t>
    </rPh>
    <rPh sb="55" eb="58">
      <t>チンタイシャク</t>
    </rPh>
    <rPh sb="60" eb="62">
      <t>フツウ</t>
    </rPh>
    <rPh sb="62" eb="64">
      <t>ザイサン</t>
    </rPh>
    <rPh sb="68" eb="70">
      <t>ユウコウ</t>
    </rPh>
    <rPh sb="70" eb="72">
      <t>カツヨウ</t>
    </rPh>
    <rPh sb="73" eb="74">
      <t>ハカ</t>
    </rPh>
    <rPh sb="83" eb="86">
      <t>ショウガッコウ</t>
    </rPh>
    <rPh sb="86" eb="88">
      <t>アトチ</t>
    </rPh>
    <rPh sb="89" eb="91">
      <t>チイキ</t>
    </rPh>
    <rPh sb="91" eb="93">
      <t>キョテン</t>
    </rPh>
    <rPh sb="93" eb="95">
      <t>シセツ</t>
    </rPh>
    <rPh sb="95" eb="96">
      <t>カ</t>
    </rPh>
    <rPh sb="98" eb="100">
      <t>ジョウキ</t>
    </rPh>
    <rPh sb="108" eb="111">
      <t>ショウガッコウ</t>
    </rPh>
    <rPh sb="111" eb="113">
      <t>アトチ</t>
    </rPh>
    <rPh sb="119" eb="121">
      <t>チイキ</t>
    </rPh>
    <rPh sb="121" eb="123">
      <t>キョテン</t>
    </rPh>
    <rPh sb="123" eb="125">
      <t>シセツ</t>
    </rPh>
    <rPh sb="129" eb="131">
      <t>ソンゾク</t>
    </rPh>
    <rPh sb="132" eb="134">
      <t>カツヨウ</t>
    </rPh>
    <rPh sb="135" eb="136">
      <t>ハカ</t>
    </rPh>
    <phoneticPr fontId="27"/>
  </si>
  <si>
    <t>現状を維持しつつ、より効果的な連携又はより住民サービスに資する連携の可能性を探るべき。
また、財政負担や距離の問題から連携拡大・推進の選択肢とともに、連携縮小・解消の選択肢も常に保持するべきである。</t>
    <rPh sb="0" eb="2">
      <t>ゲンジョウ</t>
    </rPh>
    <rPh sb="3" eb="5">
      <t>イジ</t>
    </rPh>
    <rPh sb="11" eb="14">
      <t>コウカテキ</t>
    </rPh>
    <rPh sb="15" eb="17">
      <t>レンケイ</t>
    </rPh>
    <rPh sb="17" eb="18">
      <t>マタ</t>
    </rPh>
    <rPh sb="21" eb="23">
      <t>ジュウミン</t>
    </rPh>
    <rPh sb="28" eb="29">
      <t>シ</t>
    </rPh>
    <rPh sb="31" eb="33">
      <t>レンケイ</t>
    </rPh>
    <rPh sb="34" eb="37">
      <t>カノウセイ</t>
    </rPh>
    <rPh sb="38" eb="39">
      <t>サグ</t>
    </rPh>
    <rPh sb="47" eb="49">
      <t>ザイセイ</t>
    </rPh>
    <rPh sb="49" eb="51">
      <t>フタン</t>
    </rPh>
    <rPh sb="52" eb="54">
      <t>キョリ</t>
    </rPh>
    <rPh sb="55" eb="57">
      <t>モンダイ</t>
    </rPh>
    <rPh sb="59" eb="61">
      <t>レンケイ</t>
    </rPh>
    <rPh sb="61" eb="63">
      <t>カクダイ</t>
    </rPh>
    <rPh sb="64" eb="66">
      <t>スイシン</t>
    </rPh>
    <rPh sb="67" eb="70">
      <t>センタクシ</t>
    </rPh>
    <rPh sb="75" eb="77">
      <t>レンケイ</t>
    </rPh>
    <rPh sb="77" eb="79">
      <t>シュクショウ</t>
    </rPh>
    <rPh sb="80" eb="82">
      <t>カイショウ</t>
    </rPh>
    <rPh sb="83" eb="86">
      <t>センタクシ</t>
    </rPh>
    <rPh sb="87" eb="88">
      <t>ツネ</t>
    </rPh>
    <rPh sb="89" eb="91">
      <t>ホジ</t>
    </rPh>
    <phoneticPr fontId="27"/>
  </si>
  <si>
    <t>数値目標の達成度合いによって計画の進捗状況を評価し、さらに当該評価に基づき本計画自体を見直す（改定する）というサイクルを繰り返すことで、本市の公共施設マネジメントの進捗を管理する。</t>
    <rPh sb="0" eb="2">
      <t>スウチ</t>
    </rPh>
    <rPh sb="2" eb="4">
      <t>モクヒョウ</t>
    </rPh>
    <rPh sb="5" eb="7">
      <t>タッセイ</t>
    </rPh>
    <rPh sb="7" eb="9">
      <t>ドア</t>
    </rPh>
    <rPh sb="14" eb="16">
      <t>ケイカク</t>
    </rPh>
    <rPh sb="17" eb="19">
      <t>シンチョク</t>
    </rPh>
    <rPh sb="19" eb="21">
      <t>ジョウキョウ</t>
    </rPh>
    <rPh sb="22" eb="24">
      <t>ヒョウカ</t>
    </rPh>
    <rPh sb="29" eb="31">
      <t>トウガイ</t>
    </rPh>
    <rPh sb="31" eb="33">
      <t>ヒョウカ</t>
    </rPh>
    <rPh sb="34" eb="35">
      <t>モト</t>
    </rPh>
    <rPh sb="37" eb="38">
      <t>ホン</t>
    </rPh>
    <rPh sb="38" eb="40">
      <t>ケイカク</t>
    </rPh>
    <rPh sb="40" eb="42">
      <t>ジタイ</t>
    </rPh>
    <rPh sb="43" eb="45">
      <t>ミナオ</t>
    </rPh>
    <rPh sb="47" eb="49">
      <t>カイテイ</t>
    </rPh>
    <rPh sb="60" eb="61">
      <t>ク</t>
    </rPh>
    <rPh sb="62" eb="63">
      <t>カエ</t>
    </rPh>
    <rPh sb="68" eb="70">
      <t>ホンシ</t>
    </rPh>
    <rPh sb="71" eb="73">
      <t>コウキョウ</t>
    </rPh>
    <rPh sb="73" eb="75">
      <t>シセツ</t>
    </rPh>
    <rPh sb="82" eb="84">
      <t>シンチョク</t>
    </rPh>
    <rPh sb="85" eb="87">
      <t>カンリ</t>
    </rPh>
    <phoneticPr fontId="27"/>
  </si>
  <si>
    <t>施設類型毎の方針又は方向性、その理由、想定される主な事業を掲載している。なお、詳細は施設類型毎の個別施設計画でまとめている。</t>
    <rPh sb="0" eb="2">
      <t>シセツ</t>
    </rPh>
    <rPh sb="2" eb="4">
      <t>ルイケイ</t>
    </rPh>
    <rPh sb="4" eb="5">
      <t>ゴト</t>
    </rPh>
    <rPh sb="6" eb="8">
      <t>ホウシン</t>
    </rPh>
    <rPh sb="8" eb="9">
      <t>マタ</t>
    </rPh>
    <rPh sb="10" eb="13">
      <t>ホウコウセイ</t>
    </rPh>
    <rPh sb="16" eb="18">
      <t>リユウ</t>
    </rPh>
    <rPh sb="19" eb="21">
      <t>ソウテイ</t>
    </rPh>
    <rPh sb="24" eb="25">
      <t>オモ</t>
    </rPh>
    <rPh sb="26" eb="28">
      <t>ジギョウ</t>
    </rPh>
    <rPh sb="29" eb="31">
      <t>ケイサイ</t>
    </rPh>
    <rPh sb="39" eb="41">
      <t>ショウサイ</t>
    </rPh>
    <rPh sb="42" eb="44">
      <t>シセツ</t>
    </rPh>
    <rPh sb="44" eb="46">
      <t>ルイケイ</t>
    </rPh>
    <rPh sb="46" eb="47">
      <t>ゴト</t>
    </rPh>
    <rPh sb="48" eb="50">
      <t>コベツ</t>
    </rPh>
    <rPh sb="50" eb="52">
      <t>シセツ</t>
    </rPh>
    <rPh sb="52" eb="54">
      <t>ケイカク</t>
    </rPh>
    <phoneticPr fontId="27"/>
  </si>
  <si>
    <t>除却
　R4　江南農業総合センター
　R5　熊谷さくら運動公園屋外プール
　R6~7　旧妻沼清掃センター
統廃合
　R4　成田、星宮小学校
　　　→成田星宮小学校
　R7　妻沼南、男沼、太田小学校
　　  →妻沼西小学校
　いずれも除却費用に掛かる地方債等は利用していない。</t>
    <rPh sb="0" eb="2">
      <t>ジョキャク</t>
    </rPh>
    <rPh sb="7" eb="9">
      <t>コウナン</t>
    </rPh>
    <rPh sb="9" eb="11">
      <t>ノウギョウ</t>
    </rPh>
    <rPh sb="11" eb="13">
      <t>ソウゴウ</t>
    </rPh>
    <rPh sb="22" eb="24">
      <t>クマガヤ</t>
    </rPh>
    <rPh sb="27" eb="29">
      <t>ウンドウ</t>
    </rPh>
    <rPh sb="29" eb="31">
      <t>コウエン</t>
    </rPh>
    <rPh sb="31" eb="33">
      <t>オクガイ</t>
    </rPh>
    <rPh sb="43" eb="44">
      <t>キュウ</t>
    </rPh>
    <rPh sb="44" eb="46">
      <t>メヌマ</t>
    </rPh>
    <rPh sb="46" eb="48">
      <t>セイソウ</t>
    </rPh>
    <rPh sb="54" eb="57">
      <t>トウハイゴウ</t>
    </rPh>
    <rPh sb="62" eb="64">
      <t>ナリタ</t>
    </rPh>
    <rPh sb="65" eb="67">
      <t>ホシミヤ</t>
    </rPh>
    <rPh sb="67" eb="70">
      <t>ショウガッコウ</t>
    </rPh>
    <rPh sb="75" eb="77">
      <t>ナリタ</t>
    </rPh>
    <rPh sb="77" eb="79">
      <t>ホシミヤ</t>
    </rPh>
    <rPh sb="79" eb="82">
      <t>ショウガッコウ</t>
    </rPh>
    <rPh sb="87" eb="89">
      <t>メヌマ</t>
    </rPh>
    <rPh sb="89" eb="90">
      <t>ミナミ</t>
    </rPh>
    <rPh sb="91" eb="93">
      <t>オヌマ</t>
    </rPh>
    <rPh sb="94" eb="96">
      <t>オオタ</t>
    </rPh>
    <rPh sb="96" eb="99">
      <t>ショウガッコウ</t>
    </rPh>
    <rPh sb="105" eb="107">
      <t>メヌマ</t>
    </rPh>
    <rPh sb="107" eb="108">
      <t>ニシ</t>
    </rPh>
    <rPh sb="108" eb="111">
      <t>ショウガッコウ</t>
    </rPh>
    <rPh sb="118" eb="120">
      <t>ジョキャク</t>
    </rPh>
    <rPh sb="120" eb="122">
      <t>ヒヨウ</t>
    </rPh>
    <rPh sb="123" eb="124">
      <t>カ</t>
    </rPh>
    <rPh sb="126" eb="128">
      <t>チホウ</t>
    </rPh>
    <rPh sb="128" eb="129">
      <t>サイ</t>
    </rPh>
    <rPh sb="129" eb="130">
      <t>トウ</t>
    </rPh>
    <rPh sb="131" eb="133">
      <t>リヨウ</t>
    </rPh>
    <phoneticPr fontId="27"/>
  </si>
  <si>
    <t>・総人口はR12に約61.4万人とピークをむかえ、その後、R27では約59.8万人まで徐々に減少
・高齢化率は上昇（25年間で8.2％）</t>
  </si>
  <si>
    <t>【公共施設】
1,489,505㎡
【インフラ】
道路：約1,224km
橋りょう：481本
河川：約228km
上水道：約1,474km
下水道：約1,268km
公園・緑地：461施設</t>
    <rPh sb="1" eb="3">
      <t>コウキョウ</t>
    </rPh>
    <rPh sb="3" eb="5">
      <t>シセツ</t>
    </rPh>
    <rPh sb="25" eb="27">
      <t>ドウロ</t>
    </rPh>
    <rPh sb="28" eb="29">
      <t>ヤク</t>
    </rPh>
    <rPh sb="37" eb="38">
      <t>ハシ</t>
    </rPh>
    <rPh sb="45" eb="46">
      <t>ホン</t>
    </rPh>
    <rPh sb="47" eb="49">
      <t>カセン</t>
    </rPh>
    <rPh sb="50" eb="51">
      <t>ヤク</t>
    </rPh>
    <rPh sb="57" eb="60">
      <t>ジョウスイドウ</t>
    </rPh>
    <rPh sb="61" eb="62">
      <t>ヤク</t>
    </rPh>
    <rPh sb="70" eb="73">
      <t>ゲスイドウ</t>
    </rPh>
    <rPh sb="74" eb="75">
      <t>ヤク</t>
    </rPh>
    <rPh sb="83" eb="85">
      <t>コウエン</t>
    </rPh>
    <rPh sb="86" eb="88">
      <t>リョクチ</t>
    </rPh>
    <rPh sb="92" eb="94">
      <t>シセツ</t>
    </rPh>
    <phoneticPr fontId="22"/>
  </si>
  <si>
    <t>・施設の効率的な運営による保有総量の適正化に取り組む必要がある。
・今後も保有していく施設については、効率的な維持管理、活用を図るとともに、安全で快適に利用できる施設を提供していく必要がある。
・社会情勢の変化や新たなニーズの変化に適応した市民サービスを提供するため、必要性が低い施設については、処分により財源を確保する等、健全な財政運営を図る必要がある。
・健全な行財政運営に向けて、施設整備や運営に際し、規模や配置、施設総量の適正化を図ることが重要である。既存施設を最大限に活用することを前提に、様々な観点から施設の必要性を検討し、施設の適正化に向けた「選択」を行う必要がある。</t>
  </si>
  <si>
    <t>【公共施設】
今後10年間で総額約3,198億円
【インフラ】
今後10年間で総額約2,026億円</t>
    <rPh sb="1" eb="3">
      <t>コウキョウ</t>
    </rPh>
    <rPh sb="3" eb="5">
      <t>シセツ</t>
    </rPh>
    <rPh sb="7" eb="9">
      <t>コンゴ</t>
    </rPh>
    <rPh sb="11" eb="13">
      <t>ネンカン</t>
    </rPh>
    <rPh sb="14" eb="16">
      <t>ソウガク</t>
    </rPh>
    <rPh sb="16" eb="17">
      <t>ヤク</t>
    </rPh>
    <rPh sb="22" eb="24">
      <t>オクエン</t>
    </rPh>
    <rPh sb="32" eb="34">
      <t>コンゴ</t>
    </rPh>
    <rPh sb="36" eb="38">
      <t>ネンカン</t>
    </rPh>
    <rPh sb="39" eb="41">
      <t>ソウガク</t>
    </rPh>
    <rPh sb="41" eb="42">
      <t>ヤク</t>
    </rPh>
    <rPh sb="47" eb="49">
      <t>オクエン</t>
    </rPh>
    <phoneticPr fontId="22"/>
  </si>
  <si>
    <t>【公共施設】
今後10年間で総額約2,308億円
【インフラ】
今後10年間で総額約1,527億円</t>
    <rPh sb="1" eb="3">
      <t>コウキョウ</t>
    </rPh>
    <rPh sb="3" eb="5">
      <t>シセツ</t>
    </rPh>
    <rPh sb="7" eb="9">
      <t>コンゴ</t>
    </rPh>
    <rPh sb="11" eb="13">
      <t>ネンカン</t>
    </rPh>
    <rPh sb="14" eb="16">
      <t>ソウガク</t>
    </rPh>
    <rPh sb="16" eb="17">
      <t>ヤク</t>
    </rPh>
    <rPh sb="22" eb="24">
      <t>オクエン</t>
    </rPh>
    <rPh sb="32" eb="34">
      <t>コンゴ</t>
    </rPh>
    <rPh sb="36" eb="38">
      <t>ネンカン</t>
    </rPh>
    <rPh sb="39" eb="41">
      <t>ソウガク</t>
    </rPh>
    <rPh sb="41" eb="42">
      <t>ヤク</t>
    </rPh>
    <rPh sb="47" eb="49">
      <t>オクエン</t>
    </rPh>
    <phoneticPr fontId="22"/>
  </si>
  <si>
    <t>【公共施設】
今後10年間で総額約890億円
【インフラ】
今後10年間で総額約499億円</t>
    <rPh sb="1" eb="3">
      <t>コウキョウ</t>
    </rPh>
    <rPh sb="3" eb="5">
      <t>シセツ</t>
    </rPh>
    <rPh sb="7" eb="9">
      <t>コンゴ</t>
    </rPh>
    <rPh sb="11" eb="13">
      <t>ネンカン</t>
    </rPh>
    <rPh sb="14" eb="16">
      <t>ソウガク</t>
    </rPh>
    <rPh sb="16" eb="17">
      <t>ヤク</t>
    </rPh>
    <rPh sb="20" eb="22">
      <t>オクエン</t>
    </rPh>
    <rPh sb="30" eb="32">
      <t>コンゴ</t>
    </rPh>
    <rPh sb="34" eb="36">
      <t>ネンカン</t>
    </rPh>
    <rPh sb="37" eb="39">
      <t>ソウガク</t>
    </rPh>
    <rPh sb="39" eb="40">
      <t>ヤク</t>
    </rPh>
    <rPh sb="43" eb="45">
      <t>オクエン</t>
    </rPh>
    <phoneticPr fontId="22"/>
  </si>
  <si>
    <t>公共施設等の情報の一元管理や適正化に向けての庁内調整、方針の改訂、目標の見直し等を行う機能を持つ組織として「施設マネジメント推進組織」を設置。</t>
    <rPh sb="0" eb="2">
      <t>コウキョウ</t>
    </rPh>
    <rPh sb="2" eb="4">
      <t>シセツ</t>
    </rPh>
    <rPh sb="4" eb="5">
      <t>トウ</t>
    </rPh>
    <rPh sb="6" eb="8">
      <t>ジョウホウ</t>
    </rPh>
    <rPh sb="9" eb="11">
      <t>イチゲン</t>
    </rPh>
    <rPh sb="11" eb="13">
      <t>カンリ</t>
    </rPh>
    <rPh sb="14" eb="17">
      <t>テキセイカ</t>
    </rPh>
    <rPh sb="18" eb="19">
      <t>ム</t>
    </rPh>
    <rPh sb="22" eb="23">
      <t>チョウ</t>
    </rPh>
    <rPh sb="23" eb="24">
      <t>ナイ</t>
    </rPh>
    <rPh sb="24" eb="26">
      <t>チョウセイ</t>
    </rPh>
    <rPh sb="27" eb="29">
      <t>ホウシン</t>
    </rPh>
    <rPh sb="30" eb="32">
      <t>カイテイ</t>
    </rPh>
    <rPh sb="33" eb="35">
      <t>モクヒョウ</t>
    </rPh>
    <rPh sb="36" eb="38">
      <t>ミナオ</t>
    </rPh>
    <rPh sb="39" eb="40">
      <t>トウ</t>
    </rPh>
    <rPh sb="41" eb="42">
      <t>オコナ</t>
    </rPh>
    <rPh sb="43" eb="45">
      <t>キノウ</t>
    </rPh>
    <rPh sb="46" eb="47">
      <t>モ</t>
    </rPh>
    <rPh sb="48" eb="50">
      <t>ソシキ</t>
    </rPh>
    <rPh sb="54" eb="56">
      <t>シセツ</t>
    </rPh>
    <rPh sb="62" eb="64">
      <t>スイシン</t>
    </rPh>
    <rPh sb="64" eb="66">
      <t>ソシキ</t>
    </rPh>
    <rPh sb="68" eb="70">
      <t>セッチ</t>
    </rPh>
    <phoneticPr fontId="22"/>
  </si>
  <si>
    <t>川口市の「PPP/PFI手法導入優先的検討ガイドライン」に基づき、PFI等の導入を検討し、適切な事業手法により新たな官民連携の機構を図り、民間事業者等の民間資金の活用や事業の効率化によって、本市の財政負担の平準化・軽減化を推進していく。</t>
    <rPh sb="0" eb="3">
      <t>カワグチシ</t>
    </rPh>
    <rPh sb="12" eb="14">
      <t>シュホウ</t>
    </rPh>
    <rPh sb="14" eb="16">
      <t>ドウニュウ</t>
    </rPh>
    <rPh sb="16" eb="18">
      <t>ユウセン</t>
    </rPh>
    <rPh sb="18" eb="19">
      <t>テキ</t>
    </rPh>
    <rPh sb="19" eb="21">
      <t>ケントウ</t>
    </rPh>
    <rPh sb="29" eb="30">
      <t>モト</t>
    </rPh>
    <rPh sb="36" eb="37">
      <t>トウ</t>
    </rPh>
    <rPh sb="38" eb="40">
      <t>ドウニュウ</t>
    </rPh>
    <rPh sb="41" eb="43">
      <t>ケントウ</t>
    </rPh>
    <rPh sb="45" eb="47">
      <t>テキセツ</t>
    </rPh>
    <rPh sb="48" eb="50">
      <t>ジギョウ</t>
    </rPh>
    <rPh sb="50" eb="52">
      <t>シュホウ</t>
    </rPh>
    <rPh sb="55" eb="56">
      <t>アラ</t>
    </rPh>
    <rPh sb="58" eb="60">
      <t>カンミン</t>
    </rPh>
    <rPh sb="60" eb="62">
      <t>レンケイ</t>
    </rPh>
    <rPh sb="63" eb="65">
      <t>キコウ</t>
    </rPh>
    <rPh sb="66" eb="67">
      <t>ハカ</t>
    </rPh>
    <rPh sb="69" eb="71">
      <t>ミンカン</t>
    </rPh>
    <rPh sb="71" eb="74">
      <t>ジギョウシャ</t>
    </rPh>
    <rPh sb="74" eb="75">
      <t>トウ</t>
    </rPh>
    <rPh sb="76" eb="78">
      <t>ミンカン</t>
    </rPh>
    <rPh sb="78" eb="80">
      <t>シキン</t>
    </rPh>
    <rPh sb="81" eb="83">
      <t>カツヨウ</t>
    </rPh>
    <rPh sb="84" eb="86">
      <t>ジギョウ</t>
    </rPh>
    <rPh sb="87" eb="90">
      <t>コウリツカ</t>
    </rPh>
    <rPh sb="95" eb="97">
      <t>ホンシ</t>
    </rPh>
    <rPh sb="98" eb="100">
      <t>ザイセイ</t>
    </rPh>
    <rPh sb="100" eb="102">
      <t>フタン</t>
    </rPh>
    <rPh sb="103" eb="106">
      <t>ヘイジュンカ</t>
    </rPh>
    <rPh sb="107" eb="110">
      <t>ケイゲンカ</t>
    </rPh>
    <rPh sb="111" eb="113">
      <t>スイシン</t>
    </rPh>
    <phoneticPr fontId="22"/>
  </si>
  <si>
    <t>【公共施設】
損傷及び危険箇所の早期発見・早期対応による修繕及び維持補修費の縮減を図る。
施設の更新に際しては、ライフサイクルコストを意識し、複合化の積極的な推進を図るとともに、社会情勢等の変化に対応した用途に変更するなど、柔軟な施設整備を検討する。
【インフラ】
財政負担の軽減を図るため、整備の優先順位を明確にし、効率的・計画的な維持管理・更新を図る。</t>
  </si>
  <si>
    <t xml:space="preserve">【公共施設】
安全性を確保するために点検、診断を行い高度の危険性が認められた、著しく老朽化している施設について周辺環境への影響を考慮し、除去または売却などの対策を講じることにより、安全性を確保する。
【インフラ】
点検結果に基づき、施設の特性、劣化状況等に見合った最適な保全方法を検討、長期的視点で安全かつ効果的な施設保全を実施し、施設の安全性を確保していく。
日常点検の実施により、事故等に繋がる損傷を早期に発見するとともに、ネットワークの安全性の確保や市民生活などに影響が及ばないよう最適な状態に保つことに努める。
</t>
    <rPh sb="1" eb="5">
      <t>コウキョウシセツ</t>
    </rPh>
    <rPh sb="7" eb="10">
      <t>アンゼンセイ</t>
    </rPh>
    <rPh sb="11" eb="13">
      <t>カクホ</t>
    </rPh>
    <rPh sb="18" eb="20">
      <t>テンケン</t>
    </rPh>
    <rPh sb="21" eb="23">
      <t>シンダン</t>
    </rPh>
    <rPh sb="24" eb="25">
      <t>オコナ</t>
    </rPh>
    <rPh sb="26" eb="28">
      <t>コウド</t>
    </rPh>
    <rPh sb="29" eb="32">
      <t>キケンセイ</t>
    </rPh>
    <rPh sb="33" eb="34">
      <t>ミト</t>
    </rPh>
    <rPh sb="39" eb="40">
      <t>イチジル</t>
    </rPh>
    <rPh sb="42" eb="45">
      <t>ロウキュウカ</t>
    </rPh>
    <rPh sb="49" eb="51">
      <t>シセツ</t>
    </rPh>
    <rPh sb="55" eb="57">
      <t>シュウヘン</t>
    </rPh>
    <rPh sb="57" eb="59">
      <t>カンキョウ</t>
    </rPh>
    <rPh sb="61" eb="63">
      <t>エイキョウ</t>
    </rPh>
    <rPh sb="64" eb="66">
      <t>コウリョ</t>
    </rPh>
    <rPh sb="68" eb="70">
      <t>ジョキョ</t>
    </rPh>
    <rPh sb="73" eb="75">
      <t>バイキャク</t>
    </rPh>
    <rPh sb="78" eb="80">
      <t>タイサク</t>
    </rPh>
    <rPh sb="81" eb="82">
      <t>コウ</t>
    </rPh>
    <rPh sb="90" eb="93">
      <t>アンゼンセイ</t>
    </rPh>
    <rPh sb="94" eb="96">
      <t>カクホ</t>
    </rPh>
    <rPh sb="107" eb="109">
      <t>テンケン</t>
    </rPh>
    <rPh sb="109" eb="111">
      <t>ケッカ</t>
    </rPh>
    <rPh sb="112" eb="113">
      <t>モト</t>
    </rPh>
    <rPh sb="116" eb="118">
      <t>シセツ</t>
    </rPh>
    <rPh sb="119" eb="121">
      <t>トクセイ</t>
    </rPh>
    <rPh sb="122" eb="124">
      <t>レッカ</t>
    </rPh>
    <rPh sb="124" eb="126">
      <t>ジョウキョウ</t>
    </rPh>
    <rPh sb="126" eb="127">
      <t>トウ</t>
    </rPh>
    <rPh sb="128" eb="130">
      <t>ミア</t>
    </rPh>
    <rPh sb="132" eb="134">
      <t>サイテキ</t>
    </rPh>
    <rPh sb="135" eb="137">
      <t>ホゼン</t>
    </rPh>
    <rPh sb="137" eb="139">
      <t>ホウホウ</t>
    </rPh>
    <rPh sb="140" eb="142">
      <t>ケントウ</t>
    </rPh>
    <rPh sb="143" eb="146">
      <t>チョウキテキ</t>
    </rPh>
    <rPh sb="146" eb="148">
      <t>シテン</t>
    </rPh>
    <rPh sb="149" eb="151">
      <t>アンゼン</t>
    </rPh>
    <rPh sb="153" eb="156">
      <t>コウカテキ</t>
    </rPh>
    <rPh sb="157" eb="159">
      <t>シセツ</t>
    </rPh>
    <rPh sb="159" eb="161">
      <t>ホゼン</t>
    </rPh>
    <rPh sb="162" eb="164">
      <t>ジッシ</t>
    </rPh>
    <rPh sb="166" eb="168">
      <t>シセツ</t>
    </rPh>
    <rPh sb="169" eb="172">
      <t>アンゼンセイ</t>
    </rPh>
    <rPh sb="173" eb="175">
      <t>カクホ</t>
    </rPh>
    <rPh sb="181" eb="183">
      <t>ニチジョウ</t>
    </rPh>
    <rPh sb="183" eb="185">
      <t>テンケン</t>
    </rPh>
    <rPh sb="186" eb="188">
      <t>ジッシ</t>
    </rPh>
    <rPh sb="192" eb="194">
      <t>ジコ</t>
    </rPh>
    <rPh sb="194" eb="195">
      <t>ナド</t>
    </rPh>
    <rPh sb="196" eb="197">
      <t>ツナ</t>
    </rPh>
    <rPh sb="199" eb="201">
      <t>ソンショウ</t>
    </rPh>
    <rPh sb="202" eb="204">
      <t>ソウキ</t>
    </rPh>
    <rPh sb="205" eb="207">
      <t>ハッケン</t>
    </rPh>
    <rPh sb="221" eb="224">
      <t>アンゼンセイ</t>
    </rPh>
    <rPh sb="225" eb="227">
      <t>カクホ</t>
    </rPh>
    <rPh sb="228" eb="230">
      <t>シミン</t>
    </rPh>
    <rPh sb="230" eb="232">
      <t>セイカツ</t>
    </rPh>
    <rPh sb="235" eb="237">
      <t>エイキョウ</t>
    </rPh>
    <rPh sb="238" eb="239">
      <t>オヨ</t>
    </rPh>
    <rPh sb="244" eb="246">
      <t>サイテキ</t>
    </rPh>
    <rPh sb="247" eb="249">
      <t>ジョウタイ</t>
    </rPh>
    <rPh sb="250" eb="251">
      <t>タモ</t>
    </rPh>
    <rPh sb="255" eb="256">
      <t>ツト</t>
    </rPh>
    <phoneticPr fontId="22"/>
  </si>
  <si>
    <t>【公共施設】
「川口市建築物耐震改修促進計画」に基づき耐震化を進めていく。
【インフラ】
利用者の安全性確保や安定した供給が極めて重要であることから、各施設の特性や緊急性、重要性を考慮し点検結果に基づき耐震化を促進していく。</t>
    <rPh sb="1" eb="3">
      <t>コウキョウ</t>
    </rPh>
    <rPh sb="3" eb="5">
      <t>シセツ</t>
    </rPh>
    <rPh sb="8" eb="11">
      <t>カワグチシ</t>
    </rPh>
    <rPh sb="11" eb="14">
      <t>ケンチクブツ</t>
    </rPh>
    <rPh sb="14" eb="16">
      <t>タイシン</t>
    </rPh>
    <rPh sb="16" eb="18">
      <t>カイシュウ</t>
    </rPh>
    <rPh sb="18" eb="20">
      <t>ソクシン</t>
    </rPh>
    <rPh sb="20" eb="22">
      <t>ケイカク</t>
    </rPh>
    <rPh sb="24" eb="25">
      <t>モト</t>
    </rPh>
    <rPh sb="27" eb="30">
      <t>タイシンカ</t>
    </rPh>
    <rPh sb="31" eb="32">
      <t>スス</t>
    </rPh>
    <rPh sb="45" eb="48">
      <t>リヨウシャ</t>
    </rPh>
    <rPh sb="49" eb="52">
      <t>アンゼンセイ</t>
    </rPh>
    <rPh sb="52" eb="54">
      <t>カクホ</t>
    </rPh>
    <rPh sb="55" eb="57">
      <t>アンテイ</t>
    </rPh>
    <rPh sb="59" eb="61">
      <t>キョウキュウ</t>
    </rPh>
    <rPh sb="62" eb="63">
      <t>キワ</t>
    </rPh>
    <rPh sb="65" eb="67">
      <t>ジュウヨウ</t>
    </rPh>
    <rPh sb="75" eb="78">
      <t>カクシセツ</t>
    </rPh>
    <rPh sb="79" eb="81">
      <t>トクセイ</t>
    </rPh>
    <rPh sb="82" eb="85">
      <t>キンキュウセイ</t>
    </rPh>
    <rPh sb="86" eb="89">
      <t>ジュウヨウセイ</t>
    </rPh>
    <rPh sb="90" eb="92">
      <t>コウリョ</t>
    </rPh>
    <rPh sb="93" eb="95">
      <t>テンケン</t>
    </rPh>
    <rPh sb="95" eb="97">
      <t>ケッカ</t>
    </rPh>
    <rPh sb="98" eb="99">
      <t>モト</t>
    </rPh>
    <rPh sb="101" eb="104">
      <t>タイシンカ</t>
    </rPh>
    <rPh sb="105" eb="107">
      <t>ソクシン</t>
    </rPh>
    <phoneticPr fontId="22"/>
  </si>
  <si>
    <t>【公共施設】
点検や診断等を活用し、改修計画を策定する等、施設の長期利用を促進する。
【インフラ】
損傷が軽微な段階で予防的な修繕を行うなどにより施設の長寿命化を図り、トータルコストの縮減や予算の平準化に努め、計画的な維持管理を推進していく。</t>
  </si>
  <si>
    <t>整備改修するときは、「バリアフリー法」、「埼玉県福祉のまちづくり条例」及び「川口市バリアフリー基本構想」の整備基準や、ユニバーサルデザインに配慮した整備改修計画を検討する。</t>
    <rPh sb="0" eb="2">
      <t>セイビ</t>
    </rPh>
    <rPh sb="2" eb="4">
      <t>カイシュウ</t>
    </rPh>
    <rPh sb="17" eb="18">
      <t>ホウ</t>
    </rPh>
    <rPh sb="21" eb="24">
      <t>サイタマケン</t>
    </rPh>
    <rPh sb="24" eb="26">
      <t>フクシ</t>
    </rPh>
    <rPh sb="32" eb="34">
      <t>ジョウレイ</t>
    </rPh>
    <rPh sb="35" eb="36">
      <t>オヨ</t>
    </rPh>
    <rPh sb="38" eb="41">
      <t>カワグチシ</t>
    </rPh>
    <rPh sb="47" eb="49">
      <t>キホン</t>
    </rPh>
    <rPh sb="49" eb="51">
      <t>コウソウ</t>
    </rPh>
    <rPh sb="53" eb="55">
      <t>セイビ</t>
    </rPh>
    <rPh sb="55" eb="57">
      <t>キジュン</t>
    </rPh>
    <rPh sb="70" eb="72">
      <t>ハイリョ</t>
    </rPh>
    <rPh sb="74" eb="76">
      <t>セイビ</t>
    </rPh>
    <rPh sb="76" eb="78">
      <t>カイシュウ</t>
    </rPh>
    <rPh sb="78" eb="80">
      <t>ケイカク</t>
    </rPh>
    <rPh sb="81" eb="83">
      <t>ケントウ</t>
    </rPh>
    <phoneticPr fontId="22"/>
  </si>
  <si>
    <t>　「地球温暖化対策計画）」及び「第２次川口市地球温暖化対策実行計画」を踏まえ、公共施設等の維持管理、改修等に合わせて再生可能エネルギーの導入や省エネルギー化を推進するなど、“2050 年までに温室効果ガス排出実質ゼロ”の実現に向けて、施設の脱炭素化に取り組んでいく。</t>
  </si>
  <si>
    <t>【公共施設】
客観的な視点から保有の必要性を検討し、保有総量の縮減を図る。施設の廃止により生じる跡地は、売却等の処分により、財源確保として活用を図る。
【インフラ】
統合や廃止等による総量の縮減は困難な場合があることから、今後の社会・経済情勢の変化や市民のニーズを捉え、施設整備の必要性及び費用対効果を検討し、優先度に応じた計画的な維持管理・更新を図る。</t>
  </si>
  <si>
    <t>計画に基づき、点検・診断の実施及び結果の蓄積等による情報管理や、再編・再配置の実施方針の策定及び推進等を庁内横断的に実施。その後、施設カルテの活用などにより定期的に評価・検証を行い、結果を踏まえて費用の削減や機能の更新などを実施し、必要に応じて計画を見直す。</t>
    <rPh sb="125" eb="127">
      <t>ミナオ</t>
    </rPh>
    <phoneticPr fontId="22"/>
  </si>
  <si>
    <t>5年程度</t>
  </si>
  <si>
    <t>公共施設、インフラ施設について、分類ごとに施設の現況に基づき、中長期の課題を抽出し、基本方針を策定。</t>
  </si>
  <si>
    <t>・総人口は令和27年には約6万人に減少
・年少人口、生産年齢人口は減少する一方、高齢人口は約40%に増加</t>
  </si>
  <si>
    <t>【公共施設】令和2年度末
　262,963㎡
【インフラ】令和2年度末
　道路　　　　1,111㎞、5,221.318㎡
　橋りょう　　　　　4㎞、28,445㎡
　上水道　　 　557㎞、（附帯施設）3,983㎡
　下水道　　　 256㎞、（附帯施設）7,691㎡
　簡易水道　　　　0㎞、0㎡
　公園　　　　　630.100㎡</t>
  </si>
  <si>
    <t>≪人口減少及び少子高齢化への対応≫
市民ニーズを的確に把握し、時代の変化に対応した公共サービスを提供してくとともに、必要な公共施設等の規模を適切に判断していく必要がある。
≪厳しい財政状況の対応≫
公共施設等の維持管理・運営に係る費用の抑制などを検討していく必要がある。
≪公共施設の老朽化への対応≫
今後も適切な公共サービスを継続していくため、適正な施設の総量、規模、配置を検討する必要がある。また、老朽化した公共施設は、計画的な改修、更新などを行うことにより、公共施設等の安全性確保に向けた取り組みが必要。</t>
  </si>
  <si>
    <t>平成28年度（2016年度）から令和37年度（2055年度）までの40年間に、公共施設とインフラ資産を合わせた公共施設等の更新等費用の総額は、約2,615億円と推計され、1年当たりでは約66億円となり、投資的経費実績額の約35億円に比べて約1.9倍となる。</t>
  </si>
  <si>
    <t>令和4年度（2022年度）以降の10年間で、耐用年数経過時に単純更新した場合は10年間で約470億円が必要だが、第3章「公共施設等の総合的かつ計画的な管理に関する基本方針」、第4章「施設類型ごとの管理に関する基本方針」及び各個別施設計画に基づく公共施設等のマネジメントを実施した場合、10年間で約290億円となり、約180億円の効果額が見込まれる。</t>
  </si>
  <si>
    <t>・市全体における「全体最適化」の視点で、全庁的な取組体制を構築するため、専任部署及び各施設の所管部署の連携強化を図る。
・各施設の所管課から修繕履歴や建替え等に関する情報を集約し、庁内での情報共有を図り、全庁的、横断的かつ効率的な管理・運営に努める。</t>
  </si>
  <si>
    <t>【公共施設】
・民間のノウハウの活用により安価で質の高い公共サービスの提供が期待できる施設の更新については、指定管理者制度やPFIなどPPP/PFI手法の積極的な導入を図る。</t>
  </si>
  <si>
    <t>【公共施設】
・施設管理者による日常点検・診断等を導入する。
・統一的な点検・診断基準を設ける。
・点検・診断マニュアルの整備や職員へメンテナンス講習等を行う。
【インフラ資産】
・点検・診断の結果により得られた施設の状態や対策履歴の情報を記録し、次期点検・診断に活用するメンテナンスサイクルを構築する。</t>
    <rPh sb="25" eb="27">
      <t>ドウニュウ</t>
    </rPh>
    <phoneticPr fontId="22"/>
  </si>
  <si>
    <t>【公共施設】
・新規整備は各種計画との整合を図る。
・広域行政による施設の相互利用や設置等を検討する。
【インフラ】
・人口構造の変化等に対応し、施設機能を持続可能な水準で維持するため、新設及び維持保全をバランスよく実施する。</t>
  </si>
  <si>
    <t>・劣化状況などから危険性が認められた施設は、一時的な供用停止や応急措置等、利用者の安全確保を最優先する。
・供用廃止となっている公共施設や、今後利用する見込みのない施設は、売却等により速やかな除去に努める。</t>
  </si>
  <si>
    <t>・「行田市建築物耐震改修促進計画（令和3年度～令和7年度）」の方針と整合を図る。</t>
  </si>
  <si>
    <t>・計画的に改修を実施することにより、劣化の進行を遅らせ、施設の機能低下を長期間にわたって抑えていくことで、維持管理費用の抑制と平準化に努める。
・大規模改修の時期を迎える施設は、長寿命化を併せて実施することで長期的な維持管理コストの縮減を図る。</t>
  </si>
  <si>
    <t>・「ユニバーサルデザイン2020行動計画」におけるユニバーサルデザインの街づくりの考え方及び「行田市ユニバーサルデザイン指針」を踏まえ、公共施設等のユニバーサルデザイン化を推進する。</t>
  </si>
  <si>
    <t>・「地球温暖化対策計画」及び「行田市地球温暖化対策実行計画」を踏まえ、公共施設等における再生可能エネルギーや省エネルギーに関する施設整備・設備導入を推進する。
・「行田市公共施設照明ＬＥＤ化基本計画」に基づき、施設照明のＬＥＤ化を推進する。</t>
  </si>
  <si>
    <t>【公共施設】
・利用状況や運営状況、費用の状況、地理的条件などにより施設評価を実施するとともに、市民意向やまちづくりの視点も踏まえながら施設機能の移転や統合、廃止を含めた施設の再編を検討する。
・施設の廃止により生じる跡地は、売却処分等により、将来的に維持していく施設の維持管理・整備の財源としての活用を図る。
・民間施設類似施設は、民間施設などの活用を検討します。
【インフラ資産】
・財政状況を考慮し、中長期的な視点から必要な施設の整備を計画的に行う。</t>
  </si>
  <si>
    <t>・本計画における公共施設の総量の目標値　→　「行田市公共施設マネジメント計画」における延床面積削減率（計画期間40年間で約30.2%削減）</t>
  </si>
  <si>
    <t>・近隣自治体の施設の機能、配置状況等を踏まえ、施設の広域利用を図る。</t>
  </si>
  <si>
    <t>【PLAN（計画）】では、上位・関連計画を踏まえ、本計画の見直しを行う。
【DO（実施）】では、公共施設等マネジメントを庁内横断的に実施する。
【CHECK（検証）】は、定期的に検証を行う。
【ACTION（改善）】は、機能の低下や利用状況などを踏まえて、費用の削減や機能の更新などを実施する。</t>
    <rPh sb="29" eb="31">
      <t>ミナオ</t>
    </rPh>
    <phoneticPr fontId="22"/>
  </si>
  <si>
    <t>・進行管理の一環として、専任部署等が定期的にデータを更新することにより、継続的に施設の実態把握を可能とする効率的な仕組みを検討する。</t>
  </si>
  <si>
    <t>公共施設を12分類、インフラを3分類に分け、現況と課題を挙げ、基本的な方針を定めている。</t>
  </si>
  <si>
    <t>・平成27年度
　　総合公園プールを解体
・平成28年度
　　市民アンケート調査の実施
・平成30年度
　　公共施設マネジメント計画策定
・令和元年度
　　個別施設計画の策定に着手
・令和2年度
　　旧勤労会館を解体
　　八幡山公園管理事務所を解体
・令和3年度
　　下中条水防倉庫を解体
・令和5年度
　　埋蔵文化財センター倉庫を解体
・令和6年度
　　市営北部住宅を解体</t>
    <rPh sb="146" eb="148">
      <t>レイワ</t>
    </rPh>
    <rPh sb="149" eb="151">
      <t>ネンド</t>
    </rPh>
    <rPh sb="154" eb="159">
      <t>マイゾウブンカザイ</t>
    </rPh>
    <rPh sb="163" eb="165">
      <t>ソウコ</t>
    </rPh>
    <rPh sb="166" eb="168">
      <t>カイタイ</t>
    </rPh>
    <rPh sb="170" eb="172">
      <t>レイワ</t>
    </rPh>
    <rPh sb="173" eb="175">
      <t>ネンド</t>
    </rPh>
    <rPh sb="178" eb="180">
      <t>シエイ</t>
    </rPh>
    <rPh sb="180" eb="184">
      <t>ホクブジュウタク</t>
    </rPh>
    <rPh sb="185" eb="187">
      <t>カイタイ</t>
    </rPh>
    <phoneticPr fontId="22"/>
  </si>
  <si>
    <t>平成27年</t>
    <rPh sb="0" eb="2">
      <t>ヘイセイ</t>
    </rPh>
    <rPh sb="4" eb="5">
      <t>ネン</t>
    </rPh>
    <phoneticPr fontId="24"/>
  </si>
  <si>
    <t>有</t>
    <rPh sb="0" eb="1">
      <t>ア</t>
    </rPh>
    <phoneticPr fontId="24"/>
  </si>
  <si>
    <t>総人口は30年後（令和27年）には、4.1万人に減少（35.4％減少）する。
老齢人口割合が増加し、年少及び生産年齢人口割合が減少する。30年後（令和27年）の高齢化率は42.2％まで上昇する。</t>
    <rPh sb="0" eb="3">
      <t>ソウジンコウ</t>
    </rPh>
    <rPh sb="60" eb="62">
      <t>ワリアイ</t>
    </rPh>
    <rPh sb="70" eb="72">
      <t>ネンゴ</t>
    </rPh>
    <rPh sb="73" eb="75">
      <t>レイワ</t>
    </rPh>
    <rPh sb="80" eb="85">
      <t>コウレイカ</t>
    </rPh>
    <rPh sb="92" eb="94">
      <t>ジョウショウ</t>
    </rPh>
    <phoneticPr fontId="24"/>
  </si>
  <si>
    <t>平成30年</t>
    <rPh sb="0" eb="2">
      <t>ヘイセイ</t>
    </rPh>
    <rPh sb="4" eb="5">
      <t>ネン</t>
    </rPh>
    <phoneticPr fontId="24"/>
  </si>
  <si>
    <t>【公共施設】
普通会計（一般会計） 339,041.23㎡、国民健康保険特別会計 1,278.50㎡、公設地方卸売市場特別会計 6,344.22㎡、駐車場事業特別会計 146.44㎡、秩父市立病院事業会計 10,479.76㎡
【インフラ施設】
インフラ（建物）
下水道 15,481.24㎡、農業集落排水 1,123.59㎡
インフラ（建物以外）
道路 1,016.1km、橋りょう 507本、下水道 205.5km、農業集落排水 36.2km</t>
  </si>
  <si>
    <t>【公共施設】
普通会計（一般会計）の延べ床面積は、人口一人当たり4.68㎡となり、全国平均を大幅に上回っている。
用途別では、学校教育系施設の延べ床面積が最も多く、36.2％である。
耐震基準の大幅改正があった1981年を境に推計すると旧耐震基準の建物が32.8％、新耐震基準の建物が67.2％となっている。学校は耐震化されている。
特別会計・公営企業会計の延べ床面積合計の半分以上は市立病院である。市立病院は耐震化されている。
【インフラ】
道路・橋りょう・下水道については一般的な耐用年数とされる40年～60年目を超えている施設やまもなく迎える施設が多数ある。</t>
  </si>
  <si>
    <t>複数年度平均</t>
    <rPh sb="0" eb="2">
      <t>フクスウ</t>
    </rPh>
    <rPh sb="2" eb="4">
      <t>ネンド</t>
    </rPh>
    <rPh sb="4" eb="6">
      <t>ヘイキン</t>
    </rPh>
    <phoneticPr fontId="24"/>
  </si>
  <si>
    <t>【公共施設】
今後10年間で約379.5億円
【インフラ】
今後10年間で約247.5億円</t>
  </si>
  <si>
    <t>【公共施設】
今後10年間で約216.5億円
【インフラ】
今後10年間で約131.6億円</t>
  </si>
  <si>
    <t>【公共施設】
10年間で163.1億円
【インフラ】
10年間で115.9億円</t>
  </si>
  <si>
    <t>公共施設における推進や計画の進捗管理はＦM推進課が中心となり、庁内への連携・協力の働きかけ等をしていく。組織横断的なものはＦＭ推進課が調整役を担う。
施設の更新、廃止や統合等に関しては、秩父市公共施設ファシリティマネジメント推進会議への状況説明や協議を綿密に行いながら庁内での合意を諮ったうえで取り組んでいく。
インフラ資産は所管課が中心となって適正管理に取り組み、ＦＭ推進課との連携、ファシリティマネジメント推進会議への報告や必要な協議を行う。</t>
    <rPh sb="0" eb="8">
      <t>コウキョウシセツ</t>
    </rPh>
    <rPh sb="8" eb="10">
      <t>スイシン</t>
    </rPh>
    <rPh sb="11" eb="13">
      <t>ケイカク</t>
    </rPh>
    <rPh sb="14" eb="19">
      <t>シンチ</t>
    </rPh>
    <rPh sb="38" eb="40">
      <t>キョウリョク</t>
    </rPh>
    <rPh sb="45" eb="46">
      <t>トウ</t>
    </rPh>
    <rPh sb="69" eb="70">
      <t>ヤク</t>
    </rPh>
    <rPh sb="71" eb="73">
      <t>ニ</t>
    </rPh>
    <rPh sb="75" eb="77">
      <t>シセツ</t>
    </rPh>
    <rPh sb="78" eb="80">
      <t>コ</t>
    </rPh>
    <rPh sb="81" eb="83">
      <t>ハイシ</t>
    </rPh>
    <rPh sb="84" eb="87">
      <t>トウゴ</t>
    </rPh>
    <rPh sb="88" eb="89">
      <t>カン</t>
    </rPh>
    <rPh sb="93" eb="96">
      <t>チチブシ</t>
    </rPh>
    <rPh sb="96" eb="100">
      <t>コウキョ</t>
    </rPh>
    <rPh sb="112" eb="118">
      <t>スイシンカイ</t>
    </rPh>
    <rPh sb="118" eb="123">
      <t>ジョウキ</t>
    </rPh>
    <rPh sb="123" eb="125">
      <t>キョウギ</t>
    </rPh>
    <rPh sb="129" eb="130">
      <t>オコナ</t>
    </rPh>
    <rPh sb="134" eb="136">
      <t>チョウナイ</t>
    </rPh>
    <rPh sb="138" eb="140">
      <t>ゴウイ</t>
    </rPh>
    <rPh sb="141" eb="144">
      <t>ハ</t>
    </rPh>
    <rPh sb="147" eb="148">
      <t>ト</t>
    </rPh>
    <rPh sb="149" eb="150">
      <t>ク</t>
    </rPh>
    <rPh sb="178" eb="179">
      <t>ト</t>
    </rPh>
    <rPh sb="180" eb="181">
      <t>ク</t>
    </rPh>
    <rPh sb="205" eb="209">
      <t>スイシンカイギ</t>
    </rPh>
    <rPh sb="214" eb="216">
      <t>ヒツヨウ</t>
    </rPh>
    <rPh sb="220" eb="221">
      <t>オコナ</t>
    </rPh>
    <phoneticPr fontId="24"/>
  </si>
  <si>
    <t>公共施設等の整備・更新などの際は、民間のノウハウや資金等が活用できないか情報収集に努め、コスト削減を図りながら、効率的、効果的な施設管理運営を目指していく。</t>
  </si>
  <si>
    <t>法定点検、診断の他、日常的な簡易点検も行う。その結果を蓄積し、得られる不具合や損傷の度合などの情報を維持管理方法の検討、対策実施に反映する。</t>
    <rPh sb="39" eb="41">
      <t>ソンショウ</t>
    </rPh>
    <phoneticPr fontId="24"/>
  </si>
  <si>
    <t>建物や設備等の損傷が軽微である早期に予防的な修繕等を実施する予防保全型維持管理を積極的に取り入れ、維持管理費の縮減や平準化をし、建物の長寿命化を図る。
予防保全型維持管理になじまない建物は点検、診断等の結果を用い、事後的管理を行う。
大規模改修、大規模改造については、建物の経過年数や状況の他、施設の存続期間を検討することにより、実施の可否や内容を検討する。また、施設の残存期間や耐用年数、状態等を考慮し、更新した方が有利である場合は更新を検討する。</t>
    <rPh sb="80" eb="81">
      <t>ガタ</t>
    </rPh>
    <rPh sb="81" eb="85">
      <t>イジカ</t>
    </rPh>
    <rPh sb="94" eb="96">
      <t>テンケン</t>
    </rPh>
    <rPh sb="97" eb="103">
      <t>シンダント</t>
    </rPh>
    <rPh sb="104" eb="106">
      <t>モチ</t>
    </rPh>
    <rPh sb="207" eb="208">
      <t>ホウ</t>
    </rPh>
    <phoneticPr fontId="24"/>
  </si>
  <si>
    <t>日常的な点検や法定点検、診断等により高度の危険性が認められた公共施設等は、利用停止など安全を確保したうえで対処をする。また、老朽化等により供用停止されかつ今後とも利用見込みのない公共施設は侵入防止などの応急措置を行い、解体を検討する。</t>
    <rPh sb="43" eb="45">
      <t>アンゼン</t>
    </rPh>
    <rPh sb="46" eb="50">
      <t>カ</t>
    </rPh>
    <phoneticPr fontId="24"/>
  </si>
  <si>
    <t>一定期間使用し、災害時の拠点施設になるなど不特定多数の方が使用する公共施設は耐震化を図る。</t>
  </si>
  <si>
    <t>建物や設備等の損傷が軽微である早期に予防的な修繕等を実施する予防保全型維持管理を積極的に取り入れ、維持管理費の縮減や平準化をし、建物の長寿命化を図る。</t>
  </si>
  <si>
    <t>国のユニバーサルデザイン計画を踏まえ、秩父市ユニバーサルデザイン推進行動方針を活かした施設整備に努める。</t>
  </si>
  <si>
    <t>国の地域脱炭素ロードマップ、地球温暖化対策計画に基づき、再生可能エネルギー設備導入や省CO₂化改修など脱炭素化を図る施設整備に努める。</t>
  </si>
  <si>
    <t>耐用年数や建物の耐震性を考慮し、耐用年数を過ぎた建物や耐震基準を満たしていない施設については利用者の安全面を考慮し、積極的に廃止を進めていく。
対象施設の機能については、存続する必要があると判断した場合は、他の施設に移すことにより多機能化を図り、存続する。
施設の統廃合にあたっては、災害時の拠点施設としての機能に配慮しながら実施する。
施設の方向性を検討するにあたっては、施設評価の方法を確立していく。</t>
    <rPh sb="129" eb="131">
      <t>シセツ</t>
    </rPh>
    <rPh sb="132" eb="135">
      <t>トウハイゴウ</t>
    </rPh>
    <rPh sb="142" eb="145">
      <t>サイガイジ</t>
    </rPh>
    <rPh sb="146" eb="154">
      <t>キョテン</t>
    </rPh>
    <rPh sb="154" eb="156">
      <t>キノウ</t>
    </rPh>
    <rPh sb="157" eb="159">
      <t>ハイリョ</t>
    </rPh>
    <rPh sb="163" eb="165">
      <t>ジッシ</t>
    </rPh>
    <phoneticPr fontId="24"/>
  </si>
  <si>
    <t>2045年までに普通会計（一般会計）で管理している施設の延べ床面積を35%削減する。</t>
  </si>
  <si>
    <t>無</t>
    <rPh sb="0" eb="1">
      <t>ナ</t>
    </rPh>
    <phoneticPr fontId="23"/>
  </si>
  <si>
    <t>「統一的な財務書類等の作成基準」による固定資産台帳を会計部門で整備した。
今後、庁内で連携体制を構築し、公共施設等の総合的な管理への活用を考えていく。</t>
  </si>
  <si>
    <t>耐用年数や建物の耐震性を考慮し、耐用年数を過ぎた建物や耐震基準を満たしていない施設については利用者の安全面を考慮し、積極的に廃止を進めていく。
廃止した施設の土地・建物については民間等への売却・貸付を検討し、その結果、売却・貸付ができない建物は取り壊しを行っていく。</t>
  </si>
  <si>
    <t>公共施設の状態や利用状況等を勘案し、ちちぶ定住自立圏の1市4町における公共施設の相互利用について、必要に応じた措置を講じていく。
さらに、国、県の公共施設や民間施設の利用も検討する。
また、事業自体の広域化も視野に入れる。</t>
  </si>
  <si>
    <t>PDCAサイクルで継続的なマネジメントを目指し、データ更新や目標の再設定に対応する。
社会情勢の変化の対応などで見直しが必要となった場合は、ＰＤＣＡサイクルの途中であっても柔軟に対応していく。
見直しが必要と判断した場合は適宜、市民や議会に必要な情報提供や協議を行う。</t>
  </si>
  <si>
    <t>市が保有する公共施設のうち面積割合が大きい施設、人口構造や社会状況の変化により、今後、施設のあり方や市の関わり方を変えていく必要が大いにあるのではないかと想定される施設である教育施設（学校）、保育所、市営住宅、集会施設の4類型の施設はについては、これらの施設に対する取組方針を示す。</t>
  </si>
  <si>
    <t>【平成28年度】
・当市と他4町の水道事業を統合し、広域市町村圏組合とした
【平成29年度】
・保育所の統廃合
・支所、公民館を廃校に機能を移転、集約化
・公営住宅の廃止、除却
【平成30年度】
・児童館の機能を移転、建物を除却
・公営住宅の廃止、除却
【令和元年度】
・中学校校舎の大規模改修
・消防団詰所の更新、廃止、除却
【令和2年度】
・障がい者福祉施設を社会福祉法人に事業譲渡
・公営住宅の廃止、除却
・幼稚園の廃止
【令和3年度】
・小学校校舎の大規模改修
・公営住宅、消防団詰所の廃止、除却
・集会所の譲渡
【令和4年度】
・中学校校舎の大規模改修
・消防団詰所の更新</t>
    <rPh sb="112" eb="114">
      <t>ジョキャク</t>
    </rPh>
    <rPh sb="149" eb="152">
      <t>ショウボウダン</t>
    </rPh>
    <rPh sb="152" eb="154">
      <t>ツメショ</t>
    </rPh>
    <rPh sb="155" eb="157">
      <t>コウシン</t>
    </rPh>
    <rPh sb="273" eb="275">
      <t>コウシャ</t>
    </rPh>
    <phoneticPr fontId="24"/>
  </si>
  <si>
    <t>市の人口は、平成25年4月には、過去最高の343,518人に達したが、将来推計では、平成72年において、247,968人となることが見込まれている。
さらに老年人口比率は、平成27年の24.3％から平成72年には、35％になることが推測される。</t>
  </si>
  <si>
    <t>【公共施設 H27】
 711,829.9㎡
【インフラH27】
道路：5,532,208.1㎡
橋梁：13,931.7㎡
上水道/管路：1,005.3㎞/建物等：24,005.8㎡
下水道/管渠：1,209.7㎞/建物等62,136.7㎡</t>
  </si>
  <si>
    <t>社会構造の変遷に伴う市民ニーズの変化等に適切に対応するためには、公共施設の総量や適正配置などに関する方針を、事前に定めておく必要がある。また、老朽化への対応として、公共施設等の大規模改修や更新にかかる費用の増加が避けられない状況であることから、計画的に予算を確保していくとともにライフサイクルコストの縮減を図る必要がある。
記載の詳細は以下を参照
https://www.city.tokorozawa.saitama.jp/shiseijoho/keikaku/kokyoshisetsu/choujumyoukakeikaku.html</t>
  </si>
  <si>
    <t>40年間に必要なコスト</t>
    <rPh sb="2" eb="4">
      <t>ネンカン</t>
    </rPh>
    <rPh sb="5" eb="7">
      <t>ヒツヨウ</t>
    </rPh>
    <phoneticPr fontId="22"/>
  </si>
  <si>
    <t>長寿命化対策等の効果額の試算は「所沢市公共施設長寿命化計画」で行っている。</t>
    <rPh sb="0" eb="4">
      <t>チョウジュミョウカ</t>
    </rPh>
    <rPh sb="4" eb="6">
      <t>タイサク</t>
    </rPh>
    <rPh sb="6" eb="7">
      <t>トウ</t>
    </rPh>
    <rPh sb="8" eb="10">
      <t>コウカ</t>
    </rPh>
    <rPh sb="10" eb="11">
      <t>ガク</t>
    </rPh>
    <rPh sb="12" eb="14">
      <t>シサン</t>
    </rPh>
    <rPh sb="16" eb="19">
      <t>トコロザワシ</t>
    </rPh>
    <rPh sb="19" eb="21">
      <t>コウキョウ</t>
    </rPh>
    <rPh sb="21" eb="23">
      <t>シセツ</t>
    </rPh>
    <rPh sb="23" eb="27">
      <t>チョウジュミョウカ</t>
    </rPh>
    <rPh sb="27" eb="29">
      <t>ケイカク</t>
    </rPh>
    <rPh sb="31" eb="32">
      <t>オコナ</t>
    </rPh>
    <phoneticPr fontId="22"/>
  </si>
  <si>
    <t>長寿命化対策等の効果額の試算は「所沢市公共施設長寿命化計画」で行っている。</t>
  </si>
  <si>
    <t>・公共施設等の情報管理や集約、計画の推進を目的として、「公共施設マネジメント会議」を設置、また、計画の実行ならびに進捗管理を所管する「公共施設マネジメント推進室」を設置。</t>
  </si>
  <si>
    <t>・整備や運営について、ＰＰＰやＰＦＩの仕組みの導入など、民間活力の活用の検討を積極的に行います。</t>
  </si>
  <si>
    <t>所管部署が、日常的かつ計画的に点検・診断等を行い、老朽化の状況等を把握します。</t>
    <rPh sb="0" eb="2">
      <t>ショカン</t>
    </rPh>
    <rPh sb="2" eb="4">
      <t>ブショ</t>
    </rPh>
    <rPh sb="6" eb="9">
      <t>ニチジョウテキ</t>
    </rPh>
    <rPh sb="11" eb="14">
      <t>ケイカクテキ</t>
    </rPh>
    <rPh sb="15" eb="17">
      <t>テンケン</t>
    </rPh>
    <rPh sb="18" eb="20">
      <t>シンダン</t>
    </rPh>
    <rPh sb="20" eb="21">
      <t>トウ</t>
    </rPh>
    <rPh sb="22" eb="23">
      <t>オコナ</t>
    </rPh>
    <rPh sb="25" eb="28">
      <t>ロウキュウカ</t>
    </rPh>
    <rPh sb="29" eb="31">
      <t>ジョウキョウ</t>
    </rPh>
    <rPh sb="31" eb="32">
      <t>トウ</t>
    </rPh>
    <rPh sb="33" eb="35">
      <t>ハアク</t>
    </rPh>
    <phoneticPr fontId="22"/>
  </si>
  <si>
    <t>・事後保全的な維持管理から、予防保全的な維持管理に移行。
・日常的かつ計画的にお点検・診断等を行い、老朽化の状況等を把握。
・点検・診断により得たデータを集積し、一元的に管理する仕組みを構築。
・更新の時期を迎えるにあたっては、集約化・複合化等を検討。
・更新に伴う施設の新設にあたっては、将来の活用に向けた検討を行う。</t>
  </si>
  <si>
    <t>・所管部署が、日常的かつ計画的に点検・診断等を行い、老朽化の状況等を把握します。
・点検・診断等の結果を適切に管理・活用し、個別施設計画に基づく、修繕・大規模修繕等を行うことにより、長寿命化を図ります。</t>
    <rPh sb="42" eb="44">
      <t>テンケン</t>
    </rPh>
    <rPh sb="45" eb="47">
      <t>シンダン</t>
    </rPh>
    <rPh sb="47" eb="48">
      <t>トウ</t>
    </rPh>
    <rPh sb="49" eb="51">
      <t>ケッカ</t>
    </rPh>
    <rPh sb="52" eb="54">
      <t>テキセツ</t>
    </rPh>
    <rPh sb="55" eb="57">
      <t>カンリ</t>
    </rPh>
    <rPh sb="58" eb="60">
      <t>カツヨウ</t>
    </rPh>
    <rPh sb="62" eb="64">
      <t>コベツ</t>
    </rPh>
    <rPh sb="64" eb="66">
      <t>シセツ</t>
    </rPh>
    <rPh sb="66" eb="68">
      <t>ケイカク</t>
    </rPh>
    <rPh sb="69" eb="70">
      <t>モト</t>
    </rPh>
    <rPh sb="73" eb="75">
      <t>シュウゼン</t>
    </rPh>
    <rPh sb="76" eb="79">
      <t>ダイキボ</t>
    </rPh>
    <rPh sb="79" eb="81">
      <t>シュウゼン</t>
    </rPh>
    <rPh sb="81" eb="82">
      <t>トウ</t>
    </rPh>
    <rPh sb="83" eb="84">
      <t>オコナ</t>
    </rPh>
    <rPh sb="91" eb="95">
      <t>チョウジュミョウカ</t>
    </rPh>
    <rPh sb="96" eb="97">
      <t>ハカ</t>
    </rPh>
    <phoneticPr fontId="22"/>
  </si>
  <si>
    <t>耐震化については、既存の計画に基づき、進めます。</t>
    <rPh sb="0" eb="3">
      <t>タイシンカ</t>
    </rPh>
    <rPh sb="9" eb="11">
      <t>キソン</t>
    </rPh>
    <rPh sb="12" eb="14">
      <t>ケイカク</t>
    </rPh>
    <rPh sb="15" eb="16">
      <t>モト</t>
    </rPh>
    <rPh sb="19" eb="20">
      <t>スス</t>
    </rPh>
    <phoneticPr fontId="22"/>
  </si>
  <si>
    <t>点検・診断等の結果を適切に管理・活用し、個別施設計画に基づく、修繕・大規模修繕等を行うことにより、長寿命化を図ります。</t>
    <rPh sb="0" eb="2">
      <t>テンケン</t>
    </rPh>
    <rPh sb="3" eb="5">
      <t>シンダン</t>
    </rPh>
    <rPh sb="5" eb="6">
      <t>トウ</t>
    </rPh>
    <rPh sb="7" eb="9">
      <t>ケッカ</t>
    </rPh>
    <rPh sb="10" eb="12">
      <t>テキセツ</t>
    </rPh>
    <rPh sb="13" eb="15">
      <t>カンリ</t>
    </rPh>
    <rPh sb="16" eb="18">
      <t>カツヨウ</t>
    </rPh>
    <rPh sb="20" eb="22">
      <t>コベツ</t>
    </rPh>
    <rPh sb="22" eb="24">
      <t>シセツ</t>
    </rPh>
    <rPh sb="24" eb="26">
      <t>ケイカク</t>
    </rPh>
    <rPh sb="27" eb="28">
      <t>モト</t>
    </rPh>
    <rPh sb="31" eb="33">
      <t>シュウゼン</t>
    </rPh>
    <rPh sb="34" eb="37">
      <t>ダイキボ</t>
    </rPh>
    <rPh sb="37" eb="39">
      <t>シュウゼン</t>
    </rPh>
    <rPh sb="39" eb="40">
      <t>トウ</t>
    </rPh>
    <rPh sb="41" eb="42">
      <t>オコナ</t>
    </rPh>
    <rPh sb="49" eb="53">
      <t>チョウジュミョウカ</t>
    </rPh>
    <rPh sb="54" eb="55">
      <t>ハカ</t>
    </rPh>
    <phoneticPr fontId="22"/>
  </si>
  <si>
    <t>「ユニバーサルデザイン2020行動計画」（平成29年2月20日ユニバーサルデザイン2020関係閣僚会議決定）及び市の「ユニバーサルデザイン推進基本方針」（平成24年3月改定）における考え方等を踏まえ、公共施設等の計画的な改修等によるユニバーサルデザイン化の推進を図ります。</t>
    <rPh sb="15" eb="17">
      <t>コウドウ</t>
    </rPh>
    <rPh sb="17" eb="19">
      <t>ケイカク</t>
    </rPh>
    <rPh sb="21" eb="23">
      <t>ヘイセイ</t>
    </rPh>
    <rPh sb="25" eb="26">
      <t>ネン</t>
    </rPh>
    <rPh sb="27" eb="28">
      <t>ガツ</t>
    </rPh>
    <rPh sb="30" eb="31">
      <t>ニチ</t>
    </rPh>
    <rPh sb="45" eb="47">
      <t>カンケイ</t>
    </rPh>
    <rPh sb="47" eb="49">
      <t>カクリョウ</t>
    </rPh>
    <rPh sb="49" eb="51">
      <t>カイギ</t>
    </rPh>
    <rPh sb="51" eb="53">
      <t>ケッテイ</t>
    </rPh>
    <rPh sb="54" eb="55">
      <t>オヨ</t>
    </rPh>
    <rPh sb="56" eb="57">
      <t>シ</t>
    </rPh>
    <rPh sb="69" eb="71">
      <t>スイシン</t>
    </rPh>
    <rPh sb="71" eb="73">
      <t>キホン</t>
    </rPh>
    <rPh sb="73" eb="75">
      <t>ホウシン</t>
    </rPh>
    <rPh sb="77" eb="79">
      <t>ヘイセイ</t>
    </rPh>
    <rPh sb="81" eb="82">
      <t>ネン</t>
    </rPh>
    <rPh sb="83" eb="84">
      <t>ガツ</t>
    </rPh>
    <rPh sb="84" eb="86">
      <t>カイテイ</t>
    </rPh>
    <rPh sb="91" eb="92">
      <t>カンガ</t>
    </rPh>
    <rPh sb="93" eb="94">
      <t>カタ</t>
    </rPh>
    <rPh sb="94" eb="95">
      <t>トウ</t>
    </rPh>
    <rPh sb="96" eb="97">
      <t>フ</t>
    </rPh>
    <rPh sb="100" eb="102">
      <t>コウキョウ</t>
    </rPh>
    <rPh sb="102" eb="104">
      <t>シセツ</t>
    </rPh>
    <rPh sb="104" eb="105">
      <t>トウ</t>
    </rPh>
    <rPh sb="106" eb="109">
      <t>ケイカクテキ</t>
    </rPh>
    <rPh sb="110" eb="112">
      <t>カイシュウ</t>
    </rPh>
    <rPh sb="112" eb="113">
      <t>トウ</t>
    </rPh>
    <rPh sb="126" eb="127">
      <t>カ</t>
    </rPh>
    <rPh sb="128" eb="130">
      <t>スイシン</t>
    </rPh>
    <rPh sb="131" eb="132">
      <t>ハカ</t>
    </rPh>
    <phoneticPr fontId="22"/>
  </si>
  <si>
    <t>「所沢市マチごとエコタウン推進計画（第3期所沢市環境基本計画）」（平成31年3月策定）における考え方等を踏まえ、公共施設等の計画的な改修等による脱炭素化の推進を図ります。</t>
    <rPh sb="1" eb="4">
      <t>トコロザワシ</t>
    </rPh>
    <rPh sb="13" eb="15">
      <t>スイシン</t>
    </rPh>
    <rPh sb="15" eb="17">
      <t>ケイカク</t>
    </rPh>
    <rPh sb="18" eb="19">
      <t>ダイ</t>
    </rPh>
    <rPh sb="20" eb="21">
      <t>キ</t>
    </rPh>
    <rPh sb="21" eb="24">
      <t>トコロザワシ</t>
    </rPh>
    <rPh sb="24" eb="26">
      <t>カンキョウ</t>
    </rPh>
    <rPh sb="26" eb="28">
      <t>キホン</t>
    </rPh>
    <rPh sb="28" eb="30">
      <t>ケイカク</t>
    </rPh>
    <rPh sb="33" eb="35">
      <t>ヘイセイ</t>
    </rPh>
    <rPh sb="37" eb="38">
      <t>ガツ</t>
    </rPh>
    <rPh sb="39" eb="40">
      <t>ガツ</t>
    </rPh>
    <rPh sb="40" eb="42">
      <t>サクテイ</t>
    </rPh>
    <rPh sb="45" eb="46">
      <t>カンガ</t>
    </rPh>
    <rPh sb="47" eb="48">
      <t>カタ</t>
    </rPh>
    <rPh sb="48" eb="49">
      <t>トウ</t>
    </rPh>
    <rPh sb="50" eb="51">
      <t>フ</t>
    </rPh>
    <rPh sb="54" eb="56">
      <t>コウキョウ</t>
    </rPh>
    <rPh sb="56" eb="58">
      <t>シセツ</t>
    </rPh>
    <rPh sb="58" eb="59">
      <t>トウ</t>
    </rPh>
    <rPh sb="60" eb="63">
      <t>ケイカクテキ</t>
    </rPh>
    <rPh sb="64" eb="66">
      <t>カイシュウ</t>
    </rPh>
    <rPh sb="66" eb="67">
      <t>トウ</t>
    </rPh>
    <rPh sb="70" eb="71">
      <t>ダツ</t>
    </rPh>
    <rPh sb="71" eb="73">
      <t>タンソ</t>
    </rPh>
    <rPh sb="73" eb="74">
      <t>カ</t>
    </rPh>
    <rPh sb="75" eb="77">
      <t>スイシン</t>
    </rPh>
    <rPh sb="78" eb="79">
      <t>ハカ</t>
    </rPh>
    <phoneticPr fontId="22"/>
  </si>
  <si>
    <t>・利用状況や近隣施設との機能重複などの状況を検証し、集約化・複合化等の
実施を検討します。
・集約化・複合化等により、空いた施設や土地の活用及び処分を進めます。</t>
  </si>
  <si>
    <t>・市域を超えた施設の活用の可能性を検討します。</t>
  </si>
  <si>
    <t>計画の推進にあたっては、マネジメントシステムの基本であるＰＤＣＡサイクルにより、進捗状況を評価・検証し改善・改革を行う。</t>
  </si>
  <si>
    <t>・公共施設は、市民文化系施設、社会教育系施設、スポーツ施設、学校教育系施設、子育て支援施設、保健・福祉施設、病院施設、行政系施設、公営住宅、公園、廃棄物処理施設、その他についてそれぞれ記載。
・インフラは、道路、橋梁、上水道、下水道についてそれぞれ記載。</t>
  </si>
  <si>
    <t>・公共施設マネジメント会議の開催
・研修会の開催</t>
  </si>
  <si>
    <t>平成29年</t>
    <rPh sb="0" eb="2">
      <t>ヘイセイ</t>
    </rPh>
    <rPh sb="4" eb="5">
      <t>ネン</t>
    </rPh>
    <phoneticPr fontId="23"/>
  </si>
  <si>
    <t>有</t>
    <rPh sb="0" eb="1">
      <t>ア</t>
    </rPh>
    <phoneticPr fontId="23"/>
  </si>
  <si>
    <t>【公共施設】
255,356㎡
道路　1,024,914m
林道　36,390m
橋梁　5,142m
公園　1,218.834㎡
上水道　457,816m
下水道　290,042m</t>
  </si>
  <si>
    <t>市が保有する公共施設のうち建築物については，延べ床面積総計が25.5万㎡を超え、その内訳は，学校教育系施設が最も多く全体の約５０％を占めている。
各施設を築年数別にみると、昭和４０年代から昭和６０年代の人口増加時期に整備された施設が多いことから、築４０年以上が４１％、築３０年以上が６９％と老朽化が進んでおり、多くの施設で２０年以内に耐用年数が経過し更新時期を迎える。</t>
    <rPh sb="50" eb="51">
      <t>ケイ</t>
    </rPh>
    <rPh sb="73" eb="74">
      <t>カク</t>
    </rPh>
    <rPh sb="74" eb="76">
      <t>シセツ</t>
    </rPh>
    <rPh sb="77" eb="78">
      <t>チク</t>
    </rPh>
    <rPh sb="78" eb="80">
      <t>ネンスウ</t>
    </rPh>
    <rPh sb="80" eb="81">
      <t>ベツ</t>
    </rPh>
    <rPh sb="86" eb="88">
      <t>ショウワ</t>
    </rPh>
    <rPh sb="90" eb="91">
      <t>ネン</t>
    </rPh>
    <rPh sb="91" eb="92">
      <t>ダイ</t>
    </rPh>
    <rPh sb="94" eb="96">
      <t>ショウワ</t>
    </rPh>
    <rPh sb="98" eb="99">
      <t>ネン</t>
    </rPh>
    <rPh sb="99" eb="100">
      <t>ダイ</t>
    </rPh>
    <rPh sb="101" eb="103">
      <t>ジンコウ</t>
    </rPh>
    <rPh sb="103" eb="105">
      <t>ゾウカ</t>
    </rPh>
    <rPh sb="105" eb="107">
      <t>ジキ</t>
    </rPh>
    <rPh sb="108" eb="110">
      <t>セイビ</t>
    </rPh>
    <rPh sb="113" eb="115">
      <t>シセツ</t>
    </rPh>
    <rPh sb="116" eb="117">
      <t>オオ</t>
    </rPh>
    <rPh sb="123" eb="124">
      <t>チク</t>
    </rPh>
    <rPh sb="126" eb="127">
      <t>ネン</t>
    </rPh>
    <rPh sb="127" eb="129">
      <t>イジョウ</t>
    </rPh>
    <rPh sb="134" eb="135">
      <t>チク</t>
    </rPh>
    <rPh sb="137" eb="138">
      <t>ネン</t>
    </rPh>
    <rPh sb="138" eb="140">
      <t>イジョウ</t>
    </rPh>
    <rPh sb="145" eb="148">
      <t>ロウキュウカ</t>
    </rPh>
    <rPh sb="149" eb="150">
      <t>スス</t>
    </rPh>
    <rPh sb="155" eb="156">
      <t>オオ</t>
    </rPh>
    <rPh sb="158" eb="160">
      <t>シセツ</t>
    </rPh>
    <rPh sb="163" eb="164">
      <t>ネン</t>
    </rPh>
    <rPh sb="164" eb="166">
      <t>イナイ</t>
    </rPh>
    <rPh sb="167" eb="169">
      <t>タイヨウ</t>
    </rPh>
    <rPh sb="169" eb="171">
      <t>ネンスウ</t>
    </rPh>
    <rPh sb="172" eb="174">
      <t>ケイカ</t>
    </rPh>
    <rPh sb="175" eb="177">
      <t>コウシン</t>
    </rPh>
    <rPh sb="177" eb="179">
      <t>ジキ</t>
    </rPh>
    <rPh sb="180" eb="181">
      <t>ムカ</t>
    </rPh>
    <phoneticPr fontId="23"/>
  </si>
  <si>
    <t>単年度</t>
    <rPh sb="0" eb="3">
      <t>タンネンド</t>
    </rPh>
    <phoneticPr fontId="23"/>
  </si>
  <si>
    <t>耐用年数経過時に単純更新した場合、総額1470億円となる。
単年度では、約49億円と試算される。</t>
    <rPh sb="0" eb="2">
      <t>タイヨウ</t>
    </rPh>
    <rPh sb="2" eb="4">
      <t>ネンスウ</t>
    </rPh>
    <rPh sb="4" eb="6">
      <t>ケイカ</t>
    </rPh>
    <rPh sb="6" eb="7">
      <t>ジ</t>
    </rPh>
    <rPh sb="8" eb="10">
      <t>タンジュン</t>
    </rPh>
    <rPh sb="10" eb="12">
      <t>コウシン</t>
    </rPh>
    <rPh sb="14" eb="16">
      <t>バアイ</t>
    </rPh>
    <rPh sb="17" eb="19">
      <t>ソウガク</t>
    </rPh>
    <rPh sb="23" eb="25">
      <t>オクエン</t>
    </rPh>
    <rPh sb="30" eb="33">
      <t>タンネンド</t>
    </rPh>
    <rPh sb="36" eb="37">
      <t>ヤク</t>
    </rPh>
    <rPh sb="39" eb="41">
      <t>オクエン</t>
    </rPh>
    <rPh sb="42" eb="44">
      <t>シサン</t>
    </rPh>
    <phoneticPr fontId="23"/>
  </si>
  <si>
    <t>飯能市公共施設等個別施設計画の方針を踏まえた計画期間における公共施設の維持管理・更新に係る経費を試算したところ約1,192億円となった。</t>
  </si>
  <si>
    <t>耐用年数経過時に単純更新した場合と比べ、約278億円の削減が期待される。</t>
  </si>
  <si>
    <t>施設所管課や営繕部門と連携しながら、各公共施設等の稼働状況、管理運営費用、老朽化の状況等を把握し、公共施設等の効率的な維持管理を図る。</t>
  </si>
  <si>
    <t>効果的・効率的な管理運営方法の取組みの一つとして、ＰＰＰ／ＰＦＩの活用等を挙げている。</t>
  </si>
  <si>
    <t>施設の安全確保のために、日常点検や法定点検等を実施するとともに、点検等を通じて施設・設備の老朽化状況を把握している。
また、施設情報や施設の修繕履歴などをまとめた「施設カルテ」を活用し、継続的に修繕履歴の集積、蓄積を図るとともに、施設の老朽化対策に生かす。</t>
    <rPh sb="0" eb="2">
      <t>シセツ</t>
    </rPh>
    <rPh sb="3" eb="5">
      <t>アンゼン</t>
    </rPh>
    <rPh sb="5" eb="7">
      <t>カクホ</t>
    </rPh>
    <rPh sb="12" eb="14">
      <t>ニチジョウ</t>
    </rPh>
    <rPh sb="14" eb="16">
      <t>テンケン</t>
    </rPh>
    <rPh sb="17" eb="19">
      <t>ホウテイ</t>
    </rPh>
    <rPh sb="19" eb="21">
      <t>テンケン</t>
    </rPh>
    <rPh sb="21" eb="22">
      <t>トウ</t>
    </rPh>
    <rPh sb="23" eb="25">
      <t>ジッシ</t>
    </rPh>
    <rPh sb="32" eb="34">
      <t>テンケン</t>
    </rPh>
    <rPh sb="34" eb="35">
      <t>トウ</t>
    </rPh>
    <rPh sb="36" eb="37">
      <t>ツウ</t>
    </rPh>
    <rPh sb="39" eb="41">
      <t>シセツ</t>
    </rPh>
    <rPh sb="42" eb="44">
      <t>セツビ</t>
    </rPh>
    <rPh sb="45" eb="48">
      <t>ロウキュウカ</t>
    </rPh>
    <rPh sb="48" eb="50">
      <t>ジョウキョウ</t>
    </rPh>
    <rPh sb="51" eb="53">
      <t>ハアク</t>
    </rPh>
    <rPh sb="62" eb="64">
      <t>シセツ</t>
    </rPh>
    <rPh sb="64" eb="66">
      <t>ジョウホウ</t>
    </rPh>
    <rPh sb="67" eb="69">
      <t>シセツ</t>
    </rPh>
    <rPh sb="70" eb="72">
      <t>シュウゼン</t>
    </rPh>
    <rPh sb="72" eb="74">
      <t>リレキ</t>
    </rPh>
    <rPh sb="82" eb="84">
      <t>シセツ</t>
    </rPh>
    <rPh sb="89" eb="91">
      <t>カツヨウ</t>
    </rPh>
    <rPh sb="93" eb="95">
      <t>ケイゾク</t>
    </rPh>
    <rPh sb="95" eb="96">
      <t>テキ</t>
    </rPh>
    <rPh sb="97" eb="99">
      <t>シュウゼン</t>
    </rPh>
    <rPh sb="99" eb="101">
      <t>リレキ</t>
    </rPh>
    <rPh sb="102" eb="104">
      <t>シュウセキ</t>
    </rPh>
    <rPh sb="105" eb="107">
      <t>チクセキ</t>
    </rPh>
    <rPh sb="108" eb="109">
      <t>ハカ</t>
    </rPh>
    <rPh sb="115" eb="117">
      <t>シセツ</t>
    </rPh>
    <rPh sb="118" eb="121">
      <t>ロウキュウカ</t>
    </rPh>
    <rPh sb="121" eb="123">
      <t>タイサク</t>
    </rPh>
    <rPh sb="124" eb="125">
      <t>イ</t>
    </rPh>
    <phoneticPr fontId="23"/>
  </si>
  <si>
    <t>各施設において、施設のあり方や維持管理・修繕・更新方針等を定めた個別施設計画を策定し、優先度、緊急度、予算の平準化を考慮しながら、計画的に維持管理を行う。</t>
    <rPh sb="0" eb="1">
      <t>カク</t>
    </rPh>
    <rPh sb="1" eb="3">
      <t>シセツ</t>
    </rPh>
    <rPh sb="8" eb="10">
      <t>シセツ</t>
    </rPh>
    <rPh sb="13" eb="14">
      <t>カタ</t>
    </rPh>
    <rPh sb="15" eb="17">
      <t>イジ</t>
    </rPh>
    <rPh sb="17" eb="19">
      <t>カンリ</t>
    </rPh>
    <rPh sb="20" eb="22">
      <t>シュウゼン</t>
    </rPh>
    <rPh sb="23" eb="25">
      <t>コウシン</t>
    </rPh>
    <rPh sb="25" eb="27">
      <t>ホウシン</t>
    </rPh>
    <rPh sb="27" eb="28">
      <t>トウ</t>
    </rPh>
    <rPh sb="29" eb="30">
      <t>サダ</t>
    </rPh>
    <rPh sb="32" eb="34">
      <t>コベツ</t>
    </rPh>
    <rPh sb="34" eb="36">
      <t>シセツ</t>
    </rPh>
    <rPh sb="36" eb="38">
      <t>ケイカク</t>
    </rPh>
    <rPh sb="39" eb="41">
      <t>サクテイ</t>
    </rPh>
    <rPh sb="43" eb="46">
      <t>ユウセンド</t>
    </rPh>
    <rPh sb="47" eb="50">
      <t>キンキュウド</t>
    </rPh>
    <rPh sb="51" eb="53">
      <t>ヨサン</t>
    </rPh>
    <rPh sb="54" eb="57">
      <t>ヘイジュンカ</t>
    </rPh>
    <rPh sb="58" eb="60">
      <t>コウリョ</t>
    </rPh>
    <rPh sb="65" eb="67">
      <t>ケイカク</t>
    </rPh>
    <rPh sb="67" eb="68">
      <t>テキ</t>
    </rPh>
    <rPh sb="69" eb="71">
      <t>イジ</t>
    </rPh>
    <rPh sb="71" eb="73">
      <t>カンリ</t>
    </rPh>
    <rPh sb="74" eb="75">
      <t>オコナ</t>
    </rPh>
    <phoneticPr fontId="23"/>
  </si>
  <si>
    <t>利用者等の安全確保のため、定期的な点検及び診断を実施し、異常や損傷等の早期発見に努めるとともに、安全確保のための早期対応を図る。</t>
    <rPh sb="0" eb="3">
      <t>リヨウシャ</t>
    </rPh>
    <rPh sb="3" eb="4">
      <t>トウ</t>
    </rPh>
    <rPh sb="5" eb="7">
      <t>アンゼン</t>
    </rPh>
    <rPh sb="7" eb="9">
      <t>カクホ</t>
    </rPh>
    <rPh sb="13" eb="16">
      <t>テイキテキ</t>
    </rPh>
    <rPh sb="17" eb="19">
      <t>テンケン</t>
    </rPh>
    <rPh sb="19" eb="20">
      <t>オヨ</t>
    </rPh>
    <rPh sb="21" eb="23">
      <t>シンダン</t>
    </rPh>
    <rPh sb="24" eb="26">
      <t>ジッシ</t>
    </rPh>
    <rPh sb="28" eb="30">
      <t>イジョウ</t>
    </rPh>
    <rPh sb="31" eb="33">
      <t>ソンショウ</t>
    </rPh>
    <rPh sb="33" eb="34">
      <t>トウ</t>
    </rPh>
    <rPh sb="35" eb="37">
      <t>ソウキ</t>
    </rPh>
    <rPh sb="37" eb="39">
      <t>ハッケン</t>
    </rPh>
    <rPh sb="40" eb="41">
      <t>ツト</t>
    </rPh>
    <rPh sb="48" eb="50">
      <t>アンゼン</t>
    </rPh>
    <rPh sb="50" eb="52">
      <t>カクホ</t>
    </rPh>
    <rPh sb="56" eb="58">
      <t>ソウキ</t>
    </rPh>
    <rPh sb="58" eb="60">
      <t>タイオウ</t>
    </rPh>
    <rPh sb="61" eb="62">
      <t>ハカ</t>
    </rPh>
    <phoneticPr fontId="23"/>
  </si>
  <si>
    <t>「飯能市建築物耐震改修促進計画」及び各施設の個別施設計画等を踏まえ、優先度、財源の確保、予算の平準化などを考慮し、計画的に耐震化を進める。</t>
    <rPh sb="1" eb="4">
      <t>ハンノウシ</t>
    </rPh>
    <rPh sb="4" eb="6">
      <t>ケンチク</t>
    </rPh>
    <rPh sb="6" eb="7">
      <t>ブツ</t>
    </rPh>
    <rPh sb="7" eb="9">
      <t>タイシン</t>
    </rPh>
    <rPh sb="9" eb="11">
      <t>カイシュウ</t>
    </rPh>
    <rPh sb="11" eb="13">
      <t>ソクシン</t>
    </rPh>
    <rPh sb="13" eb="15">
      <t>ケイカク</t>
    </rPh>
    <rPh sb="16" eb="17">
      <t>オヨ</t>
    </rPh>
    <rPh sb="18" eb="19">
      <t>カク</t>
    </rPh>
    <rPh sb="19" eb="21">
      <t>シセツ</t>
    </rPh>
    <rPh sb="22" eb="24">
      <t>コベツ</t>
    </rPh>
    <rPh sb="24" eb="26">
      <t>シセツ</t>
    </rPh>
    <rPh sb="26" eb="28">
      <t>ケイカク</t>
    </rPh>
    <rPh sb="28" eb="29">
      <t>トウ</t>
    </rPh>
    <rPh sb="30" eb="31">
      <t>フ</t>
    </rPh>
    <rPh sb="34" eb="37">
      <t>ユウセンド</t>
    </rPh>
    <rPh sb="38" eb="40">
      <t>ザイゲン</t>
    </rPh>
    <rPh sb="41" eb="43">
      <t>カクホ</t>
    </rPh>
    <rPh sb="44" eb="46">
      <t>ヨサン</t>
    </rPh>
    <rPh sb="47" eb="50">
      <t>ヘイジュンカ</t>
    </rPh>
    <rPh sb="53" eb="55">
      <t>コウリョ</t>
    </rPh>
    <rPh sb="57" eb="60">
      <t>ケイカクテキ</t>
    </rPh>
    <rPh sb="61" eb="63">
      <t>タイシン</t>
    </rPh>
    <rPh sb="63" eb="64">
      <t>カ</t>
    </rPh>
    <rPh sb="65" eb="66">
      <t>スス</t>
    </rPh>
    <phoneticPr fontId="23"/>
  </si>
  <si>
    <t>耐用年数、更新時期等を考慮しながら、「事後保全型」から「予防保全型」への転換に努め、ライフサイクルコストの縮減や予算の平準化に努める。</t>
    <rPh sb="0" eb="2">
      <t>タイヨウ</t>
    </rPh>
    <rPh sb="2" eb="4">
      <t>ネンスウ</t>
    </rPh>
    <rPh sb="5" eb="7">
      <t>コウシン</t>
    </rPh>
    <rPh sb="7" eb="9">
      <t>ジキ</t>
    </rPh>
    <rPh sb="9" eb="10">
      <t>トウ</t>
    </rPh>
    <rPh sb="11" eb="13">
      <t>コウリョ</t>
    </rPh>
    <rPh sb="19" eb="21">
      <t>ジゴ</t>
    </rPh>
    <rPh sb="21" eb="23">
      <t>ホゼン</t>
    </rPh>
    <rPh sb="23" eb="24">
      <t>ガタ</t>
    </rPh>
    <rPh sb="28" eb="30">
      <t>ヨボウ</t>
    </rPh>
    <rPh sb="30" eb="32">
      <t>ホゼン</t>
    </rPh>
    <rPh sb="32" eb="33">
      <t>ガタ</t>
    </rPh>
    <rPh sb="36" eb="38">
      <t>テンカン</t>
    </rPh>
    <rPh sb="39" eb="40">
      <t>ツト</t>
    </rPh>
    <rPh sb="53" eb="55">
      <t>シュクゲン</t>
    </rPh>
    <rPh sb="56" eb="58">
      <t>ヨサン</t>
    </rPh>
    <rPh sb="59" eb="62">
      <t>ヘイジュンカ</t>
    </rPh>
    <rPh sb="63" eb="64">
      <t>ツト</t>
    </rPh>
    <phoneticPr fontId="23"/>
  </si>
  <si>
    <t>公共施設等の大規模改修や建替えを行う際には、高齢者、障害者をはじめ、誰もが安全に安心して円滑かつ快適に利用できるようにバリアフリー・ユニバーサルデザイン化を図る。</t>
    <rPh sb="0" eb="2">
      <t>コウキョウ</t>
    </rPh>
    <rPh sb="2" eb="4">
      <t>シセツ</t>
    </rPh>
    <rPh sb="4" eb="5">
      <t>トウ</t>
    </rPh>
    <rPh sb="6" eb="9">
      <t>ダイキボ</t>
    </rPh>
    <rPh sb="9" eb="11">
      <t>カイシュウ</t>
    </rPh>
    <rPh sb="12" eb="14">
      <t>タテカ</t>
    </rPh>
    <rPh sb="16" eb="17">
      <t>オコナ</t>
    </rPh>
    <rPh sb="18" eb="19">
      <t>サイ</t>
    </rPh>
    <rPh sb="22" eb="25">
      <t>コウレイシャ</t>
    </rPh>
    <rPh sb="26" eb="29">
      <t>ショウガイシャ</t>
    </rPh>
    <rPh sb="34" eb="35">
      <t>ダレ</t>
    </rPh>
    <rPh sb="37" eb="39">
      <t>アンゼン</t>
    </rPh>
    <rPh sb="40" eb="42">
      <t>アンシン</t>
    </rPh>
    <rPh sb="44" eb="46">
      <t>エンカツ</t>
    </rPh>
    <rPh sb="48" eb="50">
      <t>カイテキ</t>
    </rPh>
    <rPh sb="51" eb="53">
      <t>リヨウ</t>
    </rPh>
    <rPh sb="76" eb="77">
      <t>カ</t>
    </rPh>
    <rPh sb="78" eb="79">
      <t>ハカ</t>
    </rPh>
    <phoneticPr fontId="23"/>
  </si>
  <si>
    <t>10年</t>
    <rPh sb="2" eb="3">
      <t>ネン</t>
    </rPh>
    <phoneticPr fontId="25"/>
  </si>
  <si>
    <t>各公共施設については、現状と課題を踏まえ、施設類型（8類型）別の基本方針を示す。</t>
  </si>
  <si>
    <t>・小学校の余裕教室に放課後児童クラブを複合化。
・新設する放課後児童クラブを他施設と複合化。
・小学校を統廃合。
・中学校を統廃合（R2年度）。
・市民プールを廃止（R2年度）。
・廃小学校貸付（R3年度）。</t>
  </si>
  <si>
    <t>人口推計に基づく2055年の総人口見通し→総人口は7.4万人に減少、老齢化率は45.8%、生産年齢人口は47.0%</t>
  </si>
  <si>
    <t>令和３年</t>
    <rPh sb="0" eb="2">
      <t>レイワ</t>
    </rPh>
    <rPh sb="3" eb="4">
      <t>ネン</t>
    </rPh>
    <phoneticPr fontId="22"/>
  </si>
  <si>
    <t>【公共施設等】
35.5万㎡
【インフラ系施設】
道路　1,967km
橋りょう　1,095橋、6,652m
上水道　856km
下水道　264km
都市公園　373箇所、1,308,551㎡</t>
  </si>
  <si>
    <t>本市の建築物等のうち、建築後30年以上が経過している施設の延床面積は、全体の55.6%を占めており、今後、多くの施設で大規模改修や建替えといった更新時期を迎えることとなる。</t>
  </si>
  <si>
    <t>単年度</t>
    <rPh sb="0" eb="3">
      <t>タンネンド</t>
    </rPh>
    <phoneticPr fontId="22"/>
  </si>
  <si>
    <t>【公共施設】
今後34年間で総額約1,461億円、年平均42.9億円
【インフラ】
今後34年間で総額約1,928億円、年平均56.7億円</t>
  </si>
  <si>
    <t>【公共施設】
今後34年間で総額約1,020億円、年平均30億円
【インフラ】
今後34年間で総額約1,928億円、年平均56.7億円</t>
  </si>
  <si>
    <t>【公共施設】
耐用年数経過時に単純更新した場合の費用と長寿命化対策を反映した場合の費用を比較し、さらに廃止予定施設を今後も維持し続けた場合に見込まれる維持管理経費を効果額に加えた485億円</t>
  </si>
  <si>
    <t>全庁的な取組体制として「公共施設等総合管理計画推進本部」を設置し、施設類型ごとに「分科会」を設け、施設の運営、統廃合の方向性等を協議し、計画の進行管理を実施する。</t>
  </si>
  <si>
    <t>必要な行政サービスの質を適切なコストで提供するため、民間の資金やノウハウ、創意工夫を活用できる仕組みとして、指定管理者制度や PFI など公民が連携した手法の導入等の検討を行います。</t>
  </si>
  <si>
    <t>限られた財源の中で、老朽化した公共施設等の維持管理・更新を検討する際には、従来の「施設や設備が劣化や故障をしてから対処する“事後保全”による対応」ではなく、計画的に点検・診断等を行い、「施設や設備の劣化や故障を未然に防止する“予防保全”による長寿命化の対応」により計画的な維持管理・更新を実施します。</t>
  </si>
  <si>
    <t>本市にとって今後も維持していく必要がある公共施設等は、市民が安心して利用できるよう、老朽化の状況や耐震性の有無、提供するサービスの質や需要等を踏まえ、維持管理、更新の優先順位を整理しながら整備を行います。</t>
  </si>
  <si>
    <t>公共施設等は、震災や水害の発生時には災害応急対策の実施拠点や避難所になるなど、防災拠点としても重要な役割を果たしていることから、耐震診断の結果等に基づく改修や耐震化に取り組みます。</t>
  </si>
  <si>
    <t>計画的に点検・診断等を行い、「施設や設備の劣化や故障を未然に防止する“予防保全”による長寿命化の対応」により計画的な維持管理・更新を実施します。</t>
  </si>
  <si>
    <t>公共施設等の更新の際には、国の地方財政措置の活用を図りながら、現状の施設の機能を再評価した上で、施設の耐久性の向上はもとより、高齢者、障がい者をはじめ誰もが安全に、安心して、円滑かつ快適に利用できるようにユニバーサルデザイン化を図るとともに、省エネルギー化、環境への配慮も行うこととします。</t>
  </si>
  <si>
    <t>公共施設等の利用状況や耐用年数等に十分考慮しながら、複合化、集約化、再配置といった適切な手法を検討し、施設の統合や廃止を推進します。
また、施設の統廃合を検討する際には、廃止に伴う跡地活用についても併せて検討します。</t>
  </si>
  <si>
    <t>延床面積等に関する目標
【建築物等】
34年間で延床面積を35%削減する。</t>
  </si>
  <si>
    <t>施設分類ごとに明記
【例：普通財産】
まずは他用途への転用を検討し、老朽化により活用していない施設については、耐用年数等を考慮するとともに、周辺地域住民等の安全を優先的に検討し、解体など適切な処分を図ります。</t>
  </si>
  <si>
    <t>本市を取り巻く社会経済情勢等の変化に応じて、随時見直しを行う。</t>
  </si>
  <si>
    <t>毎年</t>
    <rPh sb="0" eb="2">
      <t>マイトシ</t>
    </rPh>
    <phoneticPr fontId="22"/>
  </si>
  <si>
    <t>11類型ごとに、現況と課題及び基本的な方針を記載</t>
  </si>
  <si>
    <t>（平成29年度）総合支所の耐震改修に合わせて、当該支所の保健センターとコミュニティセンターを統合した複合型施設を整備した。
（令和元年度）小学校の空き教室を活用し、幼稚園との複合施設として整備した。
（令和3年度）公民館を廃止し、中学校の一部スペースをコミュティセンターの複合施設とした。</t>
  </si>
  <si>
    <t>令和６年</t>
    <rPh sb="0" eb="2">
      <t>レイワ</t>
    </rPh>
    <rPh sb="3" eb="4">
      <t>ネン</t>
    </rPh>
    <phoneticPr fontId="22"/>
  </si>
  <si>
    <t>　本庄市の人口は、今後も減少が進んでいくことが予想され、令和42年では,54,676人と平成22年から50年間で26,408人（32.6％）減となります。
　また、年齢３区分別の人口構成の変化では、計画期間満了後の令和37年には年少人口（０～14歳）が約13.1％、生産年齢人口（15～64歳）が約51.0％に減少する一方で、老年人口（65歳以上）が約35.9％と高齢化が進展していくものと考えられます。</t>
  </si>
  <si>
    <t>【公共施設】
複合施設:12,384㎡
公民館:3,677㎡
市民活動施設:5,325㎡
文化施設:5,716㎡
図書館:2,820㎡
スポーツ施設:14,628㎡
産業振興施設:497㎡
保健・福祉関連施設:4,863㎡
保育所:887㎡
児童施設:1,046㎡
庁舎等:11,893㎡
学校:104,541㎡
市営住宅:27,972㎡
防災施設:2,087㎡
文化財・文化財収蔵庫:2,079㎡
その他施設:824㎡
合計:201,239㎡</t>
    <rPh sb="1" eb="5">
      <t>コウキョウシセツ</t>
    </rPh>
    <phoneticPr fontId="22"/>
  </si>
  <si>
    <t>【公共施設の現状及び課題】
１）公民館
◆多数の施設が築後40 年以上を経過しており、一部の施設は耐震性能が不明であることを踏まえた、施設の老朽化への対応。
◆全ての公民館で稼働率が30％以下となっていることを踏まえた、公民館の利用促進。
◆地域ニーズに応じた貸室機能の一部見直し等による稼働率の向上。
◆年間コストに対する使用料収入の割合が低いことを踏まえた、受益者負担の見直し等による効率的な施設の維持管理・運営。
◆会議室や和室、多目的室等、類似機能の利用圏域が重複していることを踏まえた、機能や施設配置の見直し。
２）市民活動施設
◆地域ニーズに応じた貸室機能の一部見直し等による稼働率の向上。
◆年間コストに対する使用料収入の割合が低いことを踏まえた、受益者負担の見直し等による効率的な施設の維持管理・運営。
３）文化施設
◆市民文化会館、児玉文化会館（セルディ）における施設規模が比較的大きいことを踏まえた、施設の効率的な維持・更新。
◆市民文化会館、児玉文化会館（セルディ）における貸室機能の一部見直し等による稼働率の向上。
◆児玉文化会館（セルディ）における指定管理者制度の導入等を考慮した効率的な施設の維持管理・運営。
◆年間コストに対する使用料収入の割合が低いことを踏まえた、受益者負担の見直し等による効率的な施設の維持管理・運営。
４）図書館
◆施設規模や年間コストを踏まえた、図書館、図書館児玉分館における効率的な施設の維持管理・運営。
５）スポーツ施設
◆若泉運動公園弓道場の大規模改修等による施設の安全性確保。
◆本庄総合公園体育館（シルクドーム）、児玉総合公園体育館（エコーピア）における、施設規模が比較的大きいことを踏まえた、光熱費削減等による効率的な施設の維持・更新。
◆年間コストに対する使用料収入の割合が低いことを踏まえた、受益者負担の見直し等による効率的な施設の維持管理・運営。
６）産業振興施設
◆本庄駅南口複合施設における指定管理者の業務範囲や指定管理料の見直し等による効率的な施設の維持管理・運営。
◆本庄駅直結のインフォメーションセンターの立地条件をいかした利用促進。
７）保健・福祉関連施設
◆老人福祉センターつきみ荘が築後40 年以上を経過していることを踏まえた、今後の施設方針の決定。
◆年間コストが比較的高い保健センター、発達教育支援センター「すきっぷ」における効率的な施設の維持管理・運営。
８）保育所
◆民営化等の民間活力の導入を考慮した保育所の維持管理・運営の効率化による年間コストの縮減。
◆市街化の進む本庄南地域の本庄早稲田駅周辺における、保育サービス拡充の必要性の検討。
９）児童施設
◆今後の少子化の進行を考慮した施設の効率的な維持管理・運営。
10）庁舎等
◆施設規模が大きい市役所について、維持管理費の占める割合が比較的高いことから、維持管理方法や改修の効率化による維持管理費の縮減。
◆児玉総合支所（アスピアこだま）に隣接する児玉総合支所第二庁舎の有効活用の検討。
11）学校
◆全国的な少子化の影響による児童生徒数の減少と、それに伴う学校の小規模化に対応した学校規模及び配置の適正化。
◆多数の校舎が築後40 年以上を経過する学校施設について、学校の適正な規模及び配置を踏まえた老朽化への対応。
◆近年の猛暑等の天候の制約や水質管理に係る教員の負担を踏まえた、学校プール施設の老朽化への対応。
12）市営住宅
◆全ての施設が築後30 年以上経過していることを踏まえた、施設の老朽化への対応。
◆老朽化が進み、施設規模が比較的大きく施設数が多いことを踏まえた、施設の効率的な維持管理。
13）防災施設
◆今後の防災対策を踏まえた、備蓄倉庫等の整備。
14）文化財・文化財収蔵庫
◆多数の施設が築後40 年以上を経過していることを踏まえた、施設の老朽化への対応。
◆旧本庄警察署、競進社模範蚕室の文化財保護の観点を踏まえた、今後の解体修理の効率的な実施。
◆市内各地に分散している文化財収蔵庫の集約化及び効率的な管理方法の検討。
◆文化財収蔵庫と展示・学習施設等を併せた施設整備の検討。
15）その他施設
◆本庄駅自由通路の改修時期を踏まえた、効率的な維持管理・修繕。</t>
  </si>
  <si>
    <t>R1 31.3
R2 45.6
R3 30.4
R4 30.7
R5 38.5</t>
  </si>
  <si>
    <t>　長寿命化を考慮しない場合の将来改修・更新費用推計は、令和７年度から令和36年度まで30年間の更新費の総額で約1,015.5億円（年平均約33.9億円）となります。
　この総額には計画改修・大規模改修費は含まれておらず、経常改修費が相当額加算されることが予想され、昭和40年代から昭和50年代後半に建設された施設が更新時期を迎えるため、令和10年代の将来更新費が多くなる見込みです。</t>
  </si>
  <si>
    <t>　本計画の対象である107施設、232棟について、木造等の軽微な構造の施設を除き、長寿命化のための改修を実施するものとして、長寿命化を考慮した場合の30年間の費用を試算します。
　改修・更新実施時期については単年度当たりの事業費は考慮せず、目標使用年数及び標準的な改修サイクルを基本とし、経過年数や改修履歴等の施設状況に応じて設定します。
　長寿命化を考慮した場合の将来改修・更新費用推計は、令和７年度から令和36年度まで30年間の更新費の総額で約696.9億円（年平均約23.2億円）となります。</t>
  </si>
  <si>
    <t>　本計画の対象である107施設、232棟について、長寿命化を考慮しない場合及び長寿命化のための改修を実施するものとして長寿命化を考慮した場合のそれぞれ30年間の費用を試算した結果、長寿命化対策等を行った場合の効果額は約318.5億円と試算されました。</t>
  </si>
  <si>
    <t>　本計画を推進するため、これまでの「事後保全」の考え方ではなく、「予防保全」の視点に立つという共通認識のもと、施設を日常的に管理している施設所管課、工事監理を行う営繕住宅課、財源調整を行う財政課との連携を十分に図ります。
　施設所管課は本計画に基づく施設の改修・更新実施時期を見据えた検討を行うとともに、所管施設の現状把握を行い、財源調整を十分に行った上で、事業内容の精査⇒事業実施⇒事業評価というサイクルを通して、評価・検証・見直しを進めます。
　また、企画課を中心に本計画に基づく改修・更新事業について毎年度進捗状況を確認し、全体調整を図る等、計画の管理体制を整備するとともに、適宜見直しを図ります。</t>
  </si>
  <si>
    <t>　施設整備や跡地活用に際しては、状況に応じて専門的な知見を有する民間事業者からの提案等を取り入れることで、ＰＰＰ/ＰＦＩによる事業の実施やプロポーザル公売等、官民連携による取組の導入を検討します。</t>
  </si>
  <si>
    <t>　施設の点検・診断等を定期的に行い、劣化状況や性能低下状況を正確に把握し、必要な対策を適切な時期に、着実かつ効率的・効果的に実施します。
　施設の状態や対策履歴等の情報を記録・蓄積し、以降の点検・診断等に活用します。</t>
  </si>
  <si>
    <t>（１）基本方針
　本計画の具体化に向けた取組を推進するに当たり、中長期的な視点からハコモノ施設の適切な維持管理や、計画的な予防保全体制の確立による長寿命化を図るため、以下のとおり基本方針を定めます。
①市民サービスの向上
　ハコモノ施設を利用する市民の安全確保を第一に、建築物の機能を良好な状態で維持するとともに、利用者・管理者の利便性を向上させます。
　新たな施設の整備や既存施設の更新・大規模改修等に当たり、社会的要求水準や市民ニーズを適切に反映することで、市民サービスの向上を図ります。
②安定的かつ継続的に使用するための長寿命化
　市民共有の財産であるハコモノ施設の機能が長期にわたって最大限発揮できるように、維持保全体制を整備し、定期的な検査や劣化診断等を行うとともに、計画的に改修を実施します。
③維持保全に係るコストの最適化
　限られた財源の中で計画的・効率的に維持保全を行い、中長期的な視点からコストの最適化を図るため、日常的な保守・点検による状況把握及び支障の早期発見に努めるとともに、工事に当たっては最適な改修方法を用います。
④維持保全事業費の平準化
　市が保有するハコモノ施設全体の状況及び財政状況を踏まえた改修時期を設定することで、維持保全事業費の平準化を図ります。
⑤環境負荷の低減
　地球環境保全のための省エネルギー化への対応、環境負荷を考慮した工法・材料の採用等、外部に与える環境負荷を可能な限り低減させる改修方法の検討、実現化を目指します。
（２）改修・更新の方針
１）改修の方針
　長寿命化対象施設については、施設の用途、構造、築年数、劣化状況、改修履歴等の特性に応じて、適切な周期で改修を行い、施設機能の維持向上と長寿命化を図ります。
　また、長寿命化対象外施設についても経常改修による対応を行うことにより、利用者・管理者の安全性、利便性を確保します。
２）更新の方針
　更新対象施設が、目標使用年数を迎えた際には、社会情勢や市民ニーズを把握した上で、最適な規模、機能を有した施設への更新を行います。</t>
  </si>
  <si>
    <t>　施設の点検・診断等を定期的に行い、劣化状況や性能低下状況を正確に把握し、必要な対策を適切な時期に、着実かつ効率的・効果的に実施します。
　施設の状態や対策履歴等の情報を記録・蓄積し、以降の点検・診断等に活用します。
　点検・診断等により危険性が認められた施設については、安全・安心に利用できるよう優先的に維持修繕等の対策を講じます。
　老朽化や腐食等による建築物の部分落下等、人的被害の発生等の危険性が認められた場合については、市民の安全確保を最優先し、速やかに利用停止等の対処を行います。</t>
  </si>
  <si>
    <t>　防災上重要な公共施設（例：庁舎、避難所に指定される施設）や、多くの市民が利用するハコモノ施設の老朽化対応を優先的に実施します。
　その他のハコモノ施設のうち、木造等の小規模な施設で、耐震診断が未実施の建築物については、本計画の推進により複合化や統合・移転等が実施され、耐震性が確保された施設になります。</t>
  </si>
  <si>
    <t>　施設の保全に当たっては、壊れてから直すという、従来の事後保全型の維持管理・修繕等から予防保全型に移行します。
　施設の健全度の確認・評価を行い、経済的かつ効率的な保全措置を講じることで、できる限り施設の長寿命化を図り、ライフサイクルコストの縮減と平準化を進めます。</t>
  </si>
  <si>
    <t>　ハコモノ施設の整備に当たっては、ユニバーサルデザインの考えに基づき、障害の有無、年齢、性別、人種等にかかわらず多様な人々が利用しやすい、施設のユニバーサルデザイン化を推進します。</t>
  </si>
  <si>
    <t>　「本庄市環境マネジメントシステムマニュアル」に基づく環境活動（エコアクション）の取組により、公共施設全体の脱炭素化を推進します。</t>
  </si>
  <si>
    <t>　人口減少や少子高齢化の進行を踏まえ、既存施設の有効活用を図るとともに、機能の重複する施設や更新の優先度の低い施設については、複合化や統廃合を検討します。
　さらに、各施設が目標使用年数を迎えた際に施設機能等の必要性の検証を行い、状況に応じて廃止や縮小等を行うことにより、本計画で掲げる30年間で総床面積15％削減の目標達成を目指します。</t>
  </si>
  <si>
    <t>（１）再配置後の削減効果等
　施設方針の見直しにより、統合・廃止する施設については施設運営費の負担が無くなることから、計画期間内（30年間）における施設総量や維持管理費用の削減効果について試算します。
１）再配置後の延床面積の削減効果
　複合化や統合、移転等による再配置により、本計画の対象となるハコモノ施設の延床面積は、再配置前の201,239㎡から、再配置後には184,703㎡へ減少します。減少した延床面積の合計は16,536㎡であり、再配置前と比較し、約8.2％減少します。
２）再配置後の施設運営費の削減効果
　複合化や統合、移転等による再配置により、本計画の対象となるハコモノ施設の延床面積は減少し、また、建築物別施設数も再配置前の100施設から83施設へ減少します。減少した施設数の合計は17施設であり、再配置前と比較し、約17.0％減少します。
　これにより、学校、公民館、文化財収蔵庫等の施設運営費の一部が不要となり、30年間で合計10,872,012千円の削減効果が見込まれます。
　ただし、再配置により新しく整備される施設やスクールバス運営費等の増加が見込まれ、再配置前の令和５年度時点の維持管理費と運営費（人件費除く）の合計3,065,332千円から、最終的には年間2,837,674千円程度まで減少し、削減効果として、最終年には年間227,658千円程度が見込まれます。
（２）施設総量の削減
　本計画では「30年間で15％（約３万㎡）の削減」という数値目標を設定していますが、今回の施設方針の見直しにより、主に学校、公民館の施設数が減少し、施設数として17施設が削減される見込みです。
　また、延床面積では主に学校が減少し、約16,500㎡の削減が見込まれることから、数値目標の達成状況として延床面積では約8.2％削減される見込みです。</t>
  </si>
  <si>
    <t>　本計画における再配置対象の施設と同様に、主な低未利用地の資産活用等の可能性について、民間事業者（公益社団法人埼玉県宅地建物取引業協会本庄支部及び埼玉りそな銀行株式会社）に専門的な観点から意見を求めました。
　その結果、主な低未利用地19施設中11施設について、活用の可能性があるとの意見が出されています。
　このような意見を踏まえ、適切な時期に低未利用地の活用についても検討を進めます。</t>
  </si>
  <si>
    <t>　計画の進行管理に当たり、ＰＤＣＡサイクルを用いて本計画に示したハコモノ施設の管理に関する基本的な方針や事業の実施・継続・見直し等について評価・検証の上で推進を図ります。</t>
  </si>
  <si>
    <t>記載なし</t>
    <rPh sb="0" eb="2">
      <t>キサイ</t>
    </rPh>
    <phoneticPr fontId="22"/>
  </si>
  <si>
    <t>（１）複合施設
　児玉総合支所（アスピアこだま）は、令和17～21年度を目途に計画改修を実施し、長寿命化を図ります。
　本庄駅南口複合施設は、令和22～26年度を目途に大規模改修（外壁）・計画改修（屋根・設備）を実施し、長寿命化を図ります。
　児玉文化会館（セルディ）は、個別施設計画に基づく改修を適宜実施します。
　いずみ保育所・発達教育支援センター「すきっぷ」は、施設の構造上改修による長寿命化にそぐわないことから、長寿命化を図るための改修は実施せず、経常修繕により施設の劣化に対応し、令和27～31年度を目途に更新を予定します。
　児玉総合支所第二庁舎は、令和22～26年度を目途に計画改修を実施し、長寿命化を図ります。
　令和11年度に供用開始予定の共和公民館跡地施設については、築20年を迎える令和27～31年度を目途に計画改修を実施し、長寿命化を図ります。
（２）公民館
　現在９施設ある公民館については、それぞれの施設方針が統合、移転等となっていることから、統廃合時期までに必要となる修繕のみを実施し、統合・複合化に伴う解体及びコミュニティ施設の新設を進めます。
（３）市民活動施設
　現在３施設ある市民活動施設は、市民活動交流センター（はにぽんプラザ）のみ令和17～21年度を目途に計画改修を実施し、長寿命化を図ります。
　あさひ多目的研修センターは、旭公民館との複合化に伴い、令和22～26年度を目途に解体します。
　旧本庄商業銀行煉瓦倉庫は、文化財であることから、適宜必要な対応を図ります。
（４）文化施設・図書館
　市民文化会館は、個別施設計画に基づく改修を適宜実施します。
　図書館は、令和22～26年度を目途に計画改修を実施し、長寿命化を図ります。
（５）スポーツ施設
　若泉運動公園弓道場は、令和12～16年度を目途に大規模改修、令和27～31年度を目途に計画改修を実施し、長寿命化を図ります。
　若泉運動公園武道館は、令和７～11年度を目途に大規模改修（内装・設備）、令和22～31年度を目途に計画改修を実施し、長寿命化を図ります。
　市民球場は、令和７～11年度を目途に大規模改修（設備）、令和17～21年度を目途に大規模改修（屋根・外壁・内装）、令和32～36年度を目途に計画改修を実施し、長寿命化を図ります。
　本庄総合公園体育館（シルクドーム）は、令和22～26年度を目途に大規模改修（屋根・外壁・設備）を実施し、児玉総合公園体育館（エコーピア）も同じく令和22～26年度を目途に大規模改修を実施し、長寿命化を図ります。
（６）産業振興施設
　現在２施設ある産業振興施設は、施設の構造上改修による長寿命化がそぐわないことから長寿命化を図るための改修は実施せず、経常修繕により施設の劣化に対応し、観光農業センターは令和12～16年度を目途に、ふれあいの里いずみ亭は令和22～26年度を目途に更新を予定します。
（７）保健・福祉関連施設
　保健センターは、令和22～26年度を目途に計画改修を実施し、障害福祉センターも同じく令和22～26年度を目途に大規模改修（屋根・外壁・設備）を実施し、長寿命化を図ります。
　老人福祉センターつきみ荘は、共和公民館、小学校プール等との複合化に伴い、令和12～16年度を目途に解体します。
（８）保育所・児童施設
　久美塚保育所は、令和７～11年度を目途に計画改修、令和27～31年度を目途に大規模改修を実施し、長寿命化を図ります。
　日の出児童センター、寿学童保育室は、他施設との複合化に伴い、日の出児童センターは令和12～16年度、寿学童保育室は令和27～31年度を目途に解体します。
　前原児童センターは、施設方針を継続的に検討し、目標使用年数を迎える令和12～16年度を目途に解体します。
（９）庁舎等
　市役所庁舎は、令和17～26年度を目途に大規模改修を実施し、長寿命化を図ります。
　市役所現業棟は、令和12～16年度を目途に大規模改修、令和32～36年度を目途に計画改修を実施し、長寿命化を図ります。
（10）学校
　学校については、適正規模・適正配置の基本的な考え方に基づき、統合を進めます。なお、統合により移転となる小学校については、統合までの間、経常修繕により施設の劣化に対応します。
　小学校のうち、統合先となる本庄東小学校と本庄西小学校、また、統合を行わない北泉小学校、本庄南小学校、中央小学校の５施設については、順次、大規模改修及び計画改修を実施し、長寿命化を図ります。
　また、児玉地域の小学校については、今後の統合方針を踏まえた上で、新設又は児玉小学校の大規模改修により整備を図ります。
　中学校４校については、本庄東中学校と児玉中学校は計画改修、本庄西中学校と本庄南中学校は大規模改修を実施し、長寿命化を図ります。
（11）市営住宅
　市営住宅は、市営住宅長寿命化計画で位置づけられた時期に適切な改修を実施します。
　なお、木造の市営住宅は、目標使用年数を迎えたものは居住者との調整を図った上で順次、用途廃止します。
（12）防災施設
　消防団器具置場及び防災倉庫は、施設の用途上、施設の構造上改修による長寿命化がそぐわないことから長寿命化を図るための改修は実施せず、経常修繕により施設の劣化に対応します。
　なお、消防団第一分団第三部器具置場は令和32～36年度を目途に、北泉防災倉庫は令和32～37年度を目途に更新を図ります。
（13）文化財・文化財収蔵庫
　現在６施設ある文化財収蔵庫については、それぞれの施設方針が統合となっていることから、統廃合時期までに必要となる修繕のみを実施し、統合に伴う解体及び新たな文化財収蔵庫の新設を進めます。
　旧本庄警察署及び競進社模範蚕室は、文化財であることから、適宜必要な対応を図ります。
（14）その他施設
　その他施設に分類する本庄駅自由通路は、令和22～26年度を目途に計画改修を実施し、長寿命化を図ります。</t>
  </si>
  <si>
    <t>【平成29 年度以降の主な対策実施状況】
【複合施設】
(平成29年度)児玉総合支所第二庁舎屋根・外壁大規模改修
(平成29年度)本庄駅南口複合施設外壁計画改修
(令和２年度)本庄駅南口複合施設大規模改修
(令和５年度)児玉文化会館（セルディ）設備改修
【公民館】
(平成29年度)本庄西公民館屋根部分改修
(平成30年度)本庄南公民館屋根部分改修
(令和元年度)本庄公民館屋根部分改修
(令和元年度～令和２年度)本庄東公民館屋根・設備部分改修
【市民活動施設】
(令和３年度)市民活動交流センター（はにぽんプラザ）照明器具更新
(令和４年度)市民活動交流センター（はにぽんプラザ）設備部分改修
【文化施設】
(令和元年度)市民文化会館屋根大規模改修
(令和２年度)市民文化会館ホール座席フロア改修
【スポーツ施設】
(平成30年度)本庄総合公園体育館（シルクドーム）屋根部分改修、外壁計画改修
(令和元年度)若泉運動公園武道館トイレ・更衣室外改修
(令和３年度)市民球場屋根部分改修、外壁部分改修
【産業振興施設】
(令和５年度)ふれあいの里いずみ亭設備部分改修
【保健・福祉関連施設】
(平成29年度)障害福祉センター外壁計画改修
(令和５年度)障害福祉センター屋根改修
【保育所】
(令和５年度)いずみ保育園照明器具更新
【児童施設】
(令和３年度)前原児童センター設備部分塗装修繕
【庁舎等】
(令和３年度)市役所本庁舎屋根計画改修
(令和４年度)市役所本庁舎及び現業棟外壁部分改修
(令和５年度)市役所設備改修
【学校】
(平成29年度)旭小学校北校舎・渡廊下屋根・外壁計画改修
(令和元年度～令和２年度)本庄南中学校屋内運動場屋根・外壁大規模改修
(令和５年度～令和６年度)本庄西中学校校舎大規模改修
【市営住宅】
(平成24年度～平成29年度)田中市営住宅屋根改修
(平成29年度～令和４年度)田中市営住宅部分改修
(平成29年度～令和５年度)四方田市営住宅屋根改修
【防災施設】
(令和元年度)消防団第二分団器具置場更新
(令和元年度)消防団第三分団器具置場更新
(令和２年度)消防団第五分団器具置場更新
(令和３年度)消防団第一分団第一部器具置場更新
(令和４年度)消防団第二分団第一部器具置場更新
(令和５年度)消防団第一分団第二部器具置場更新
【文化財・文化財収蔵庫】
(平成29年度)旭民具収蔵庫一部廃止
【その他施設】
(平成30年度)本庄駅自由通路屋根・外壁大規模改修</t>
    <rPh sb="22" eb="24">
      <t>フクゴウ</t>
    </rPh>
    <rPh sb="24" eb="26">
      <t>シセツ</t>
    </rPh>
    <phoneticPr fontId="22"/>
  </si>
  <si>
    <t>市の人口は平成7年頃の約9.3万人をピークに減少に転じ、令和２７年（204５年）頃には約８万人へ減少すると推計される。（減少率12.9%）
年齢3区分別人口では、年少人口（0～14歳）と生産年齢人口（15～64歳）は今後も減少傾向が続くと予想され、老年人口（65歳以上）は今後も当面の間増加する見込みであり、少子高齢化が急速に進むことが予想される。</t>
  </si>
  <si>
    <t>【公共施設】
約25.0万㎡
【都市基盤施設】
道路：約965km
橋梁：281橋
上水道管：約351km
下水道管：約285km</t>
  </si>
  <si>
    <t>公共施設等全体の将来更新費用等は、３０年で約１９８５億円、年平均で約６６億円必要となるが、投資的経費の年平均額約４５億円と比較して約２１億円超過している。今後、人口減少による財源減少が想定される中で、更新費用等を圧縮できるかが課題である。</t>
  </si>
  <si>
    <t>今後３０年間見込
【公共建築物】
１２８５億円
【都市基盤施設】
１７２４億円</t>
  </si>
  <si>
    <t>今後３０年間見込
【公共建築物】
１０７７億円
【都市基盤施設】
９０８億円</t>
  </si>
  <si>
    <t>今後３０年間見込
【公共建築物】
２０８億円
【都市基盤施設】
８１６億円</t>
  </si>
  <si>
    <t>公共施設等のマネジメントを担う部署が中心となり進めるとともに、庁内横断的な議論が必要な場合には、庁議の中で議論を行う。</t>
  </si>
  <si>
    <t>サウンディング型市場調査により⺠間事業者の資金やノウハウの活用を検討し、指定管理者制度やPPP、PFI手法の導入を検討する。</t>
  </si>
  <si>
    <t>利用状況、自然環境及び経年変化等により、施設ごとに劣化や損傷の進行が異なることから、各施設の状況を把握した上で実施する。</t>
  </si>
  <si>
    <t>施設の機能や劣化状況などの情報を一元化するとともに、改修事業に優先順位をつけることにより、計画的に修繕を進める。</t>
  </si>
  <si>
    <t>利用者が安全・安心に利用できるよう定期的な点検・診断等を実施する。さらに、損傷や異常による高度の危険性が確認された場合は、早急に修繕し、安全性を確保する。</t>
  </si>
  <si>
    <t>主要な公共建築物の耐震化については、これまで計画的に実施してきたことから、多くの建築物では耐震補強を実施済みである。都市基盤施設については、その多くが市⺠の生活に直結していることから、市⺠の安全・安心を確保するため計画的に耐震化を進める。</t>
  </si>
  <si>
    <t>事後保全から予防保全への転換を図るとともに、改修に際しては新技術等の採用を検討し、高耐久、高効率機器の導入を図る。</t>
  </si>
  <si>
    <t>すべての利用者が快適に利用できるよう、高齢者、障害者、子育て世代に配慮し、段差等の解消や多機能トイレの設置、⼗分な出入口、廊下幅の確保や手すりの整備等のバリアリー化を図るとともに「ユニバーサルデザインのまちづくりの考え方を踏まえ、ユニバーサルデザイン化を推進する。</t>
  </si>
  <si>
    <t>太陽光発電システムの導入などによる再生可能エネルギーの利用や、改修・更新時の高効率機器の導入など、環境への負荷軽減を図る。</t>
  </si>
  <si>
    <t>公共施設の総量適正化を図る。改修・更新は、複合化・多機能化を基本とし、利便性向上・ニーズ・稼働率・余裕スペース等多面的な視点で検討する。単独での更新は、利用者数・地域の人口に合わせ現状と同規模以下を基本とし、必要最小限の規模とする。</t>
  </si>
  <si>
    <t>近隣自治体施設の相互利用や民間施設の借用等の可能性についても検討する。</t>
  </si>
  <si>
    <t>個別施設計画において具体的な指標を設定し、全庁的な取組として検証するための仕組みを検討し、PDCAサイクルによる進捗管理を行う。</t>
  </si>
  <si>
    <t>施設類型ごとの個別施設計画を策定し、計画的な維持管理を推進するとともに、基本的な方針に基づき維持管理を行う。</t>
  </si>
  <si>
    <t>・個別施設計画の策定
・公共建築物の長寿命化工事
・都市基盤施設の長寿命化工事及び耐震補強工事
・公共建築物の複合化を検討するための基本計画の策定</t>
  </si>
  <si>
    <t>平成27年</t>
    <rPh sb="0" eb="2">
      <t>ヘイセイ</t>
    </rPh>
    <rPh sb="4" eb="5">
      <t>ネン</t>
    </rPh>
    <phoneticPr fontId="23"/>
  </si>
  <si>
    <t>・総人口は、平成27年（2015年）から平成72年（2060年）で約20％の減少。
・生産年齢人口比は、平成57年（2045年）の53.5％が底を打った状態で、平成72年（2060年）には56.0％と推定。
・老年人口比は平成52年（2040年）に32.2％とピークを迎え、平成72年　（2060年）には30.4％と推定。
・平成72年（2060年）には、全体的に人口バランスが維持される推定。</t>
  </si>
  <si>
    <t>平成26年</t>
    <rPh sb="0" eb="2">
      <t>ヘイセイ</t>
    </rPh>
    <rPh sb="4" eb="5">
      <t>ネン</t>
    </rPh>
    <phoneticPr fontId="23"/>
  </si>
  <si>
    <t>【ハコモノ施設】
　R02：492,333㎡
【インフラ】
　R02：
　　道路　1,061.89㎞
　　橋りょう　602橋
　　上水道施設（排水管・送水管・導水管）
　　878.223㎞
　　下水道施設（汚水）管路　599.63㎞
　　河川　969.92㎞
　　公園　397施設
　　環境施設　7施設</t>
  </si>
  <si>
    <t>①　老朽化や更新時期の集中への対応
　計画的・戦略的な公共施設の再編・管理に取り組み、公共施設に係るコストを全体的に抑制し、財政負担を平準化させる必要がある。なかでも、ハコモノ施設の７割が築３０年以上を経過しており、施設総量の半分を占める学校は７割以上が築３０年以上を経過している。学校は地域コミュニティの拠点として大きな役割を担っていることから、今後の施設の老朽化への対応については、学校を中心とした公共施設の再編が必要となる。
②　稼働率の向上や施設機能の重複の精査
　分類の異なる施設間において、利用目的（実態）の重複が多くみられるため、施設の稼働率の向上や新規利用者の拡大、施設機能の重複の解消などを検討する必要がある。</t>
  </si>
  <si>
    <t>複数年度平均</t>
    <rPh sb="0" eb="2">
      <t>フクスウ</t>
    </rPh>
    <rPh sb="2" eb="4">
      <t>ネンド</t>
    </rPh>
    <rPh sb="4" eb="6">
      <t>ヘイキン</t>
    </rPh>
    <phoneticPr fontId="23"/>
  </si>
  <si>
    <t>年平均で約191.8億円
【ハコモノ施設】
年平均で約117.3億円
【インフラ】
年平均で約74.5億円
※平成22年度から平成26年度までの5年間の投資的経費の実績値の平均</t>
  </si>
  <si>
    <t>【ハコモノ施設】
　31年間で約4,693億円
【インフラ】
　31年間で約3,444億円</t>
  </si>
  <si>
    <t>【ハコモノ】
　31年間で約3,594億円
【インフラ】
　31年間で約2,310億円</t>
  </si>
  <si>
    <t>【ハコモノ】
　31年間で約1,099億円
【インフラ】
　31年間で約1,134億円</t>
  </si>
  <si>
    <t>　全庁横断的な検討組織として部長級職員の会議体を設置するとともに、下部組織として関係課で組織する検討部会の設置。有識者であるアドバイザーや包括連携協定を締結している民間事業者等による専門的な助言等。</t>
  </si>
  <si>
    <t>　PFIなどPPPの手法を活用し、施設の整備や管理運営における公民連携を図り、行政サービスの維持・向上と財政負担の軽減を図る。</t>
  </si>
  <si>
    <t>　施設に不具合が生じた場合に、その都度、事後的に補修する「事後保全型」から、定期的な点検・診断等を実施し、劣化状況の把握に努めるとともに、点検結果を踏まえた修繕や改修の実施による予防的な対応をする「予防保全型」への移行を図る。</t>
  </si>
  <si>
    <t>　地域の将来像を見据えた公共施設等の適正配置の検討を行い、また、将来の人口動向及び財政状況を踏まえ、原則として新規整備は抑制する。
　そのうえで、公共施設のコンパクト化（統合・廃止、規模縮小等）を推進していく。
　また、各施設については、計画的な修繕・改修を行い、品質の保持に努め、可能な限り施設の有効活用を図る。
　（「事後保全型」から「予防保全型」への移行を図り、指定管理者制度等の導入により維持管理費の縮減も検討する。）</t>
  </si>
  <si>
    <t>　点検・診断等により、危険性が高いと認められた施設や著しく老朽化している施設、供用廃止された施設などについては、周辺環境への影響を考慮し、改修や解体などの必要な対策を講じ、安全性の確保を図る。</t>
  </si>
  <si>
    <t>　今後も保持していく必要があると認められた施設については、大規模改修の検討と併せ「春日部市建築物耐震改修促進計画」に基づく耐震化を推進するとともに、長期的な修繕計画の策定や点検等の強化などにより、計画的な維持管理を推進する。</t>
  </si>
  <si>
    <t>　公共施設の計画的な改修等の際には、「高齢者、生涯者等の移動等の円滑化の促進に関する法律」（平成１８年法律第９１号）に基づいた取り組みと共に、平成２９年２月２０日に開催されたユニバーサルデザイン２０２０関係閣僚会議で決定された「ユニバーサルデザイン２０２０行動計画」における考え方を踏まえ、障がいの有無、年齢、性別等に関わらず、多様な人々が利用しやすい公共施設への転換を推進する。</t>
  </si>
  <si>
    <t>　特段の理由がない限りは施設単体での建替えは原則行わず、施設の複合化・多機能化を進める。
　複合化の際には、コストの縮減のみに主眼は置かず、世代間交流やコミュニティの醸成に資する再編成を検討する。</t>
  </si>
  <si>
    <t>【ハコモノ施設】
　現在の延床面積を２０％削減。
　年あたり34.1億円（計画期間の31年間で1,057億円）の縮減
【インフラ施設】
　年あたり36.6億円（計画期間の31年間で1,134億円）の縮減</t>
  </si>
  <si>
    <t>　将来的に、「公有財産台帳」や「固定資産台帳」との連携を図り、一元的な情報管理を推進する。</t>
  </si>
  <si>
    <t>・新たな施設機能や施設整備が必要となった場合は、既存施設の利活用を前提とする。
・公共施設の再編によって生じた跡地は、売却や利活用などにより財源の確保を図る。
・引き続き利用可能な廃止施設については、他用途への転換などにより有効活用を図る。</t>
  </si>
  <si>
    <t>・毎年度実施する施設情報の更新結果や、それを基に作成するマネジメントカルテ等を踏まえ、取組の達成状況や進捗状況を評価検証する。
・行動計画の区切りである10年ごとに、必要に応じて目標等も見直したうえで、次期行動計画の検討に繋げる。
・社会経済情勢の大きな転換や法制度の大幅な改正、計画と実績の大きなかい離が生じた場合等には、基本計画自体の見直しも検討する。</t>
  </si>
  <si>
    <t>　各種個別計画と連携や整合を図りながら進めていく。</t>
  </si>
  <si>
    <r>
      <t xml:space="preserve">H29　
　・旧沼端小学校跡地を売却
　・牛島/藤塚第一・第二住宅の一部解体
H30
　・商工振興センターの解体
　・藤塚第二/備後/東中野住宅の一部解体
　・牛島住宅の解体
R01
　・中野/谷原中学を統合し春日部南中学校を新設
　・江戸川中学校、宝珠花/富多小学校を統合し、江戸川小中学校を新設
　・藤塚第二/第三住宅の一部解体
R02
　・旧市立病院の一部解体
　・藤塚第一住宅の一部解体
R03
　・旧富多小学校跡地を民間へ賃貸借
　・八木崎保育所新設に併せふじ学園を複合化
　・旧ふじ学園の解体
　・粕壁地区公民館の旧建物の解体
　・備後住宅の一部解体
</t>
    </r>
    <r>
      <rPr>
        <sz val="10"/>
        <color theme="1"/>
        <rFont val="ＭＳ Ｐゴシック"/>
        <family val="3"/>
        <charset val="128"/>
      </rPr>
      <t>R04
　・旧庄和第1児童館の解体
　・藤塚第二住宅の解体
R05
　・市役所の窓口の集約
　・教育委員会事務局及び庄和総合支所の空きスペースの活用
　・旧宝珠花小学校を大凧文化交流センターとして改修</t>
    </r>
    <rPh sb="318" eb="321">
      <t>シヤクショ</t>
    </rPh>
    <rPh sb="322" eb="324">
      <t>マドグチ</t>
    </rPh>
    <rPh sb="325" eb="327">
      <t>シュウヤク</t>
    </rPh>
    <phoneticPr fontId="23"/>
  </si>
  <si>
    <t>平成26年</t>
    <rPh sb="0" eb="2">
      <t>ヘイセイ</t>
    </rPh>
    <rPh sb="4" eb="5">
      <t>ネン</t>
    </rPh>
    <phoneticPr fontId="22"/>
  </si>
  <si>
    <t>・総人口はH7をピークに減少傾向に転じ、H47には約21％の減少となることが推測されている。
・高齢化率は、H27は約27％だが、H47には約36％まで上昇すると見込まれる。</t>
  </si>
  <si>
    <t>平成26年度
【公共施設】　39.9万㎡
【インフラ】
一般道路：実延長 820,031m、道路面積 3,521,545㎡
農道：実延長8,308m、 道路面積38,721㎡
橋りょう：216本　実延長1,904m、 面積14,856㎡
上水道：総延長 503,192m
下水道：総延長 507,667m
公園：1,349,788㎡</t>
  </si>
  <si>
    <t>本市の公共施設すべてを将来も保有し続けるためには、過去5年間に公共施設に投資してきた経費の平均額約21.3億円の2倍を超える約46.5億円が必要となることがわかっている。
これは、公共施設すべてを保有するため、市民1人当たりが約1.4万円を毎年負担しているものが、今後は約3.1万円に増えるということになる。
また、今後の公共施設に投資できる経費がこれまでと同様の約21.3億円であっても、保有施設の延床面積約39.9万㎡の約54％にあたる約21.5万㎡を削減しないと保有できないことになり、どちらも現状の財政状況や行政サービスの維持・向上の視点から不可能である。
財政状況の厳しさを理由として、資金を借り入れ、すべての公共施設の改修や建替えを行うことは、将来に渡って負担を残すことになり、建替えなどを先送りにすれば、安全面で支障をきたし、公共施設の利用ができなくなることも十分考えられる。
そのため、今後は人口減少、人口構成の変化に応じた適切かつ良質な公共施設サービスを維持し、財政面においても将来にわたり維持できるよう、公共施設を総合的に管理していくマネジメントを実行する必要がある。なお、道路、橋りょう等のインフラ施設についても、同様の考えのもとにマネジメントを実行する必要がある。</t>
  </si>
  <si>
    <t>【公共施設】今後40年間で総額1,861億円、年平均約46.5億円</t>
  </si>
  <si>
    <t>施設を長寿命化すると年間コストは42.3億円となるが、試算と比較すると約2.6倍の乖離となる。</t>
  </si>
  <si>
    <t>統廃合等により施設総量を削減すると年間コストは28.5億円となり、試算額と比較して約1.7倍の乖離となる。</t>
  </si>
  <si>
    <t>公共施設等マネジメントを円滑に推進していくため、総合的な調整を行う組織として、公共施設等マネジメント推進委員会を設置する。委員会の下には、課題を掌握し専門的に調査研究する組織として専門部会を配す。</t>
  </si>
  <si>
    <t>統廃合等の実施にあたり、民間の技術・ノウハウ、資金等を活用することが有効な場合もあることから、PPP/PFI手法の積極的な活用を検討する。</t>
  </si>
  <si>
    <t>法定点検の実施に加え、施設管理者が日常的に点検しなければならないチェック項目を集約したマニュアルを策定し点検を実施します。各施設の点検結果はデータベースとして蓄積し、公共施設の修繕・改修の周期な見直し等に活用します。また、施設の情報は一元管理し、共有化を図ります。</t>
  </si>
  <si>
    <t>施設の劣化状況を把握し、事前に修繕などを行う予防保全型の計画的な保全を行い、建物の健全性評価から想定される耐用年数まで、建物を良い状態に保ちながら使う長寿命化の考え方を基本とする。なお、公共施設で統廃合等の実施時期が定まっている場合は、原則として、明らかな劣化が生じた段階で補修を行う事後保全を実施する。</t>
  </si>
  <si>
    <t>点検・診断によって危険個所の早期発見を行い、安全性の確保につなげます。施設の安全性が十分に確保されていない施設については、使用を避けるなどの対策を行い、安全性確保のための工事を実施するか、もしくは施設の用途を廃止して取り壊しを行います。</t>
  </si>
  <si>
    <t>「狭山市公共建築物改修計画（H22～H27）」に基づき、特定建築物を中心に順次改修工事や耐震化補強工事を行ってきた結果、対象施設のうち、耐震補強工事が未実施のものは2 施設となっており、これらの施設の耐震補強工事を実施します。
また、計画の対象外である他の公共施設についても各施設の老朽化状況、今後の施設のあり方の検討と合わせて、耐震化の優先順位を決め、計画的に対策を進めていきます。
さらにインフラ施設についても同様に対策を進めていきます。</t>
  </si>
  <si>
    <t>公共施設、インフラ施設共に施設の長寿命化を図ることを基本に計画的な保全を行い、ライフサイクルコストの縮減を図る。</t>
  </si>
  <si>
    <t>国が示す「ユニバーサルデザイン２０２０行動計画」（平成２９年２月２０日ユニバーサルデザイン２０２０閣僚会議決定）の考え方を踏まえ、公共施設等の大規模改修や建替えの際は、バリアフリー化・ユニバーサルデザイン化を推進します。</t>
  </si>
  <si>
    <t>公共施設の統廃合等は、基本方針に基づき、具体的な実施方針を定め、進めていくこととするが、共通する基本的な考え方として次の原則を定める。
①施設総量（床面積）を40年間で30％削減する。
②新たな施設の整備は、施設総量削減目標の範囲内で行う。
③大規模改修や建替えの際は、機能を集約または複合化した施設とする。
④施設削減による効果額や未利用地等の売却等による収益を公共施設の改修や建替え費用に充てる。</t>
  </si>
  <si>
    <t>【公共施設】
②総床面積39.9万㎡
40年間で30％削減。新たな施設は、施設総量削減目標の範囲内で行う。大規模改修や建替えは、機能を集約または複合化した施設とする。
③40年間で1861億円を1138億円に縮減
④28.5億円/年
【インフラ】
・長寿命化の考え方に基づく施設管理を通じてライフサイクルコストを縮減する。
・施設の特性に応じた計画的な改修や更新を通じて経費の平準化を図る。</t>
  </si>
  <si>
    <t>一元管理のもと、計画的な処分や有効活用を図る。</t>
  </si>
  <si>
    <t>近隣自治体との広域的な利用に適する施設について、施設の共同運営及び共同設置による効率化を図ります。</t>
  </si>
  <si>
    <t>公共施設等マネジメント推進員会において、客観的に取り組み状況を検証し、所管部署に対し、必要な時期に必要な行動の具体化を促すこととする。計画の内容の見直しは、専門的知識を有する外部有識者等の第三者からの意見を聞きながら進める。</t>
  </si>
  <si>
    <t>【H27】新狭山公民館（建替え）、新狭山幼稚園（除却）
【H29】柏原幼稚園（除却）、鵜ノ木団地（建替え、旧建物の一部はR3年度に除却）、消防団第6分団第1部消防車庫（建替え）、入間中学校格技場（除却）
【H30】勤労福祉センター（除却）、旧新狭山地区センター（除却）、上諏訪団地（除却）
【H31】智光山荘（除却）、榎団地（除却）、水富地区自治会館（除却）、狭山台幼稚園（除却）、狭山市駅東口土地区画整理事務所（除却）
【R2】入間中学校（除却）、東中学校（除却）、入曽公民館（除却）、中央児童館一部（除却）
【R3】地域活動支援センターコパン（除却）
【R4】消防団第4分団第2部第2班消防車庫
【R5】なし
【R6】水野保育所(除却)、(旧)消防団第4分団第2部消防車庫(除却)</t>
    <rPh sb="311" eb="313">
      <t>ミズノ</t>
    </rPh>
    <rPh sb="313" eb="316">
      <t>ホイクショ</t>
    </rPh>
    <rPh sb="317" eb="319">
      <t>ジョキャク</t>
    </rPh>
    <rPh sb="322" eb="323">
      <t>キュウ</t>
    </rPh>
    <rPh sb="324" eb="326">
      <t>ショウボウ</t>
    </rPh>
    <rPh sb="326" eb="327">
      <t>ダン</t>
    </rPh>
    <rPh sb="327" eb="328">
      <t>ダイ</t>
    </rPh>
    <rPh sb="329" eb="331">
      <t>ブンダン</t>
    </rPh>
    <rPh sb="331" eb="332">
      <t>ダイ</t>
    </rPh>
    <rPh sb="333" eb="334">
      <t>ブ</t>
    </rPh>
    <rPh sb="334" eb="336">
      <t>ショウボウ</t>
    </rPh>
    <rPh sb="336" eb="338">
      <t>シャコ</t>
    </rPh>
    <rPh sb="339" eb="341">
      <t>ジョキャク</t>
    </rPh>
    <phoneticPr fontId="22"/>
  </si>
  <si>
    <t>本市の国勢調査人口は平成12年まで増加傾向を示し、その後減少に転じ、令和2年では約5万3千人まで減少しています。将来の人口も一貫して減少傾向となり、国立社会保障・人口問題研究所の将来人口推計によると、令和27年には約4万人まで減少すると予測されています。
年齢3階層別将来人口割合をみると、令和2年の年少人口は10.2％、65歳以上の高齢者人口は30.9％であり、令和27年では年少人口が9％に減少、高齢者人口が41％に増加し、さらに少子高齢化が進行する見通しとなっています。</t>
  </si>
  <si>
    <t>令和４年</t>
    <rPh sb="0" eb="2">
      <t>レイワ</t>
    </rPh>
    <rPh sb="3" eb="4">
      <t>ネン</t>
    </rPh>
    <phoneticPr fontId="22"/>
  </si>
  <si>
    <t>【公共施設】
R4　約15万㎡
市民文化系施設　15,053㎡（10.1％）
社会教育系施設　2,632㎡（1.8％）
ｽﾎﾟｰﾂ・ﾚｸﾘｴｰｼｮﾝ系施設　7,989（5.4％）
産業系施設　18,088㎡（12.1％）
学校教育系施設　73,356㎡（49.3％）
子育て支援施設　2,648㎡（1.8％）
保健・福祉施設　1,188㎡（0.8％）
行政系施設　13,727㎡（9.2％）
公営住宅　7,292㎡（4.9％）
供給処理施設　5,600㎡（3.8％）
その他　1,350㎡（0.9％）
【インフラ】
R4　道路計836.7㎞　3,855,119㎡
一級市道60.4㎞　568,682㎡
二級市道57.7㎞　394,013㎡
その他市道718.6㎞　2,892,424㎡
橋りょう　354本　14,856㎡
上水道　319.3㎞　1,711㎡
下水道　131.2㎞　7,785㎡</t>
  </si>
  <si>
    <t>（１）厳しさを増す財政状況への対応
地方税収入は平成25年度から令和4年度までの間に70億円台後半から80億円前半で推移していますが、今後は生産年齢人口の減少に伴い税収の落込みが懸念されています。また、歳出では、高齢化社会の進行に伴う扶助費の増加が想定されており、財政状況はいっそう厳しくなるものと推測されます。そのため、公共施設の維持管理及び運営においても、限られた財源で効率的な投資を行うとともに、必要となる機能の維持・向上を図っていく必要があります。
（２）人口動向を踏まえた市民ニーズへの対応
本市の国勢調査人口は平成12年の約5万7千人をピークに以降は減少に転じており、令和27年には約4万人まで減少するものと予想されています。また、年齢3階層別人口は、令和2年において高齢者人口の比率が30.9％を占め、令和27年には41.0％まで上昇するものと予想されています。一方、年少人口及び生産年齢人口は減少傾向にあり、今後更に少子高齢化は進行するものと推測されます。これらのことから、今後の市の人口構成の変動に伴う市民ニーズの変化に対応した、適正な公共施設の総量や規模及び配置を検討していく必要があります。
（３）施設の老朽化への対応
本市の公共施設は79施設、延床面積は約15万㎡となっていますが、建築後30年以上経過した建物が83.4％を占めており、老朽化が進んでいます。今後はこれらの施設が随時更新時期を迎え、令和42年までの40年間に、施設の大規模改修及び更新にかかる費用は約603億円と推計され、年平均に換算すると約15億円となります。前述したとおり、今後市の財政状況は厳しくなるものと想定されることから、大規模改修及び更新にかかる費用を全体的に抑制するとともに平準化することが必要となります。また、中長期的な視点から、施設総量の適正化や効率的な施設配置についても検討していく必要があります。</t>
  </si>
  <si>
    <t>公共施設 約603億円、 1年当たり 約15億円
インフラ資産 令和3年度から令和42年度までの40年間 総額約1,092億円 1年当たり 約27億円</t>
  </si>
  <si>
    <t>公共施設　今後40年間で総額約397億円、年平均で約9.9億円と推計され、単純更新する場合と比べ40年間で約206億円、年平均で約5億円の削減効果が見込まれます。</t>
  </si>
  <si>
    <t>40年間で約206億円、年平均で約5億円</t>
  </si>
  <si>
    <t>市全体における「全体最適化」の視点で、全庁的な取組体制を構築する。
公共施設等マネジメントの推進にあたっては、公共施設の所管課と財政部局が密接に連携する。</t>
  </si>
  <si>
    <t>公共施設等マネジメントを推進していくうえで、運営経費の適正化と行政サービス水準の維持・向上を両立させていくことが極めて重要です。市では産業文化ホール等の7施設で指定管理者制度を導入していますが、今後も市の直営施設のうち民間活用による効果が期待できる施設については、PPPやPFIの導入を検討し、民間企業の資金やノウハウを活用し、事業の効率化や行政サービスの充実を図るための体制構築を目指します。</t>
  </si>
  <si>
    <t>常的・定期的な点検や診断を導入することにより、損傷や故障の発生に伴い修繕を行う「事後保全」から、機能の低下の兆候を検出し、事前に使用不可能な状態を避けるために行う「予防保全」に転換し、計画的な保全に努めます
点検・診断にあたっては、今後も維持していく施設を対象として「法定点検」（施設の規模や設備の性能等に応じた規定に従い、専門的知識を有する者や有資格者が行う点検）と「自主点検」（施設管理者が目視等で行う簡易的な点検）を組み合わせて実施することにより、建築物や設備の機能を維持していくことを基本とします。</t>
  </si>
  <si>
    <t>常的・定期的な点検や診断を導入することにより、損傷や故障の発生に伴い修繕を行う「事後保全」から、機能の低下の兆候を検出し、事前に使用不可能な状態を避けるために行う「予防保全」に転換し、計画的な保全に努めます</t>
  </si>
  <si>
    <t>点検・診断の結果、劣化状況などから危険性が認められた施設については、施設の利用状況や優先度を踏まえ、更新、改修、解体等を検討し、安全性の確保に努めます。</t>
  </si>
  <si>
    <t>耐震化未実施の施設のうち、今後も継続して保有していく施設については、施設の老朽度や今後の需要も考慮のうえ、段階的に耐震化を推進します。</t>
  </si>
  <si>
    <t>施設の長寿命化にあたっては、ライフサイクルコストの縮減を見込むことができる施設を対象とし、構造別に建築後50年間又は80年間使用していくことに努めます。
これから大規模改修の時期を迎える施設は、長寿命化を併せて実施することで長期的な維持管理コストの縮減を図ります。</t>
  </si>
  <si>
    <t>高齢者、障がい者、妊婦などが社会生活をしていく上で障壁となるものを取り除くために取り組んできたバリアフリー化に加え、公共施設を誰もが利用しやすい施設とするため、ユニバーサルデザイン化を推進します。</t>
  </si>
  <si>
    <t>脱炭素化に向けた取り組みとして、公共施設等における再生可能エネルギーや省エネルギーに関する施設設備・設備導入を推進します。</t>
  </si>
  <si>
    <t>現在利用していない施設や将来的に利用が見込めない施設などについては、人口構成の変動による市民ニーズの変化や財政状況等を踏まえながら、客観的な視点から保有の必要性を検討し、保有総量の縮減を図ります。
施設の廃止により生じる跡地は、売却等の処分により、将来的に維持していく施設の維持管理・整備費用のための財源確保として活用を図ります。</t>
  </si>
  <si>
    <t>公共施設等マネジメントの推進には、人件費や修繕費等の維持管理費用、利用状況や費用対効果など適宜把握し、今後は、各施設の所管課から修繕履歴や建替え等に関する情報を集約し、一元的な情報管理のもとで施設情報のデータベースを滞りなく更新を行い、庁内での情報共有を図ります。
こうして、一元化されたデータから施設の利用状況、修繕履歴、点検結果等を把握し、各施設の個別計画のための基礎情報としての活用や余剰施設の抽出、組織の枠を超えた再編・再配置に向けた検討を行います。
　また、一元管理されたデータを庁内で共有し、施設を評価するためのシステムの導入を検討するとともに、固定資産台帳との連携を図り、全庁的、横断的かつ効率的な管理・運営に努めます。</t>
  </si>
  <si>
    <t>施設の総量の適正化・コストの最適化を目指すためには、本市だけではなく近隣の自治体と連携した施設の整備について検討することも重要となります。
特に羽生市清掃センターの焼却施設及び粗大ごみ処理施設については、市単独で施設を更新し維持管理すると多額の費用がかかることが見込まれます。近隣自治体との広域化を図り、施設を共同で建設し利用し合うことで、相互に機能の補完、行政サービス向上、経費の削減等が見込まれることから、行田市との一般廃棄物処理施設の共同整備に向けて取組を推進します。</t>
  </si>
  <si>
    <t>「PLAN（計画）」では上位・関連計画を踏まえながら本計画の策定を行い、「DO（実施）」では公共施設等総合管理計画に基づき、点検・診断の実施及び結果の蓄積等による情報管理や、再編・再配置の実施方針の策定及び推進等による公共施設等マネジメントを庁内横断的に実施します。その後「CHECK（検証）」として、施設情報の活用などにより定期的に評価・検証を行い、「ACTION（改善）」では、評価・検証の結果、機能の低下や利用者の減少などが認められた場合には結果を踏まえて費用の削減や機能の更新などを実施します。そして、必要に応じて「PLAN（計画）」を見直します。</t>
  </si>
  <si>
    <t xml:space="preserve">【市民文化系施設】
・羽生市産業文化ホールは、指定管理者制度によるサービス向上と経費削減を図りながら施設の維持管理を行います。一方、設備の状況等を踏まえて施設の今後の在り方を検討します。
・公民館・集会所は、地域ごとの人口動向などを考慮しながら、他施設との複合化も視野に入れた合理的な施設配置を検討します。
【社会教育系施設】
・市民サービスの拡充を目指すとともに、施設の適正な維持管理により、サービス水準の維持・向上に努めます。
【スポーツ・レクリエーション系施設】
指定管理者制度を導入し、サービス向上と管理経費削減を図ります。また、施設の予約システム導入の検討や駐車場の整備などの利便性向上により、利用促進を図ります。
【産業系施設】
・三田ケ谷農林公園「キヤッセ羽生」は、指定管理者制度を導入し、サービス向上と管理経費削減を図ります。また、老朽化した施設・設備の計画的な改修を検討します。
・三田ヶ谷農村センターは、施設・設備の状況等を踏まえて施設の在り方を検討します。
【学校教育系施設】
・小中学校施設は、人口動向や地域の年齢構成も踏まえた適正規模・適正配置について検討を進めます。
・今後も継続して活用していく施設については、施設・設備の計画的な改修を実施し、長寿命化に努めます。
【子育て支援施設】
・子育て支援施設は、少子化社会を背景に維持すべき公共施設として市民から認識されており、定住人口を維持していく上でも子育て環境の充実は不可欠であることから、市民のニーズを踏まえた施設の適正配置を検討します。
・保育所は老朽化した施設が多いことから、今後の人口動向を見据えながら、施設の統合を検討します。
　・学童保育室は、小中学校施設の適正規模、適正配置の方針に合わせた施設の再配置に
ついて検討します。
【保健・福祉施設】
・高齢化社会の進行を背景に、保健・福祉施設の役割はますます重要になるものと想定されることから、市民ニーズを踏まえ、施設のあり方を検討します。
【行政系施設】
・公営住宅長寿命化計画により、施設の計画的な維持管理を推進します。
・旭町団地については、公営住宅長寿命化計画において長寿命化の対象外としていることから、住宅に困窮している世帯の状況を見定めながら、空き住棟となった施設の廃止を検討します。
【供給処理施設】
・供給処理施設については、建築物以外のプラント設備を維持するためのコストが発生することが想定されます。今後とも施設を長期にわたって利用していくため、予防保全の導入による計画的な施設の維持管理を図るとともに維持管理にかかる費用の平準化に努めます。
・清掃センター及び粗大ごみ処理場について、行田市との広域化により、一般廃棄物処理施設を行田市小針地内へ共同整備する方針です。
</t>
  </si>
  <si>
    <t>【平成25年度】
保育所の休止
【平成29年度】
小学校余裕教室に学童開設
（旧学童保育室は売却予定）
【平成31年度】
福祉施設を民間へ譲渡
小学校余裕教室に学童移設
旧し尿処理場を解体
【令和2年度】
中学校3校のプール施設を用途廃止
【令和３年度】
旧学童保育室売却
旧保育所売却
【令和５年度】
女性センター用途廃止
【令和６年度】
旧女性センター売却</t>
    <rPh sb="164" eb="166">
      <t>レイワ</t>
    </rPh>
    <rPh sb="167" eb="169">
      <t>ネンド</t>
    </rPh>
    <rPh sb="171" eb="172">
      <t>キュウ</t>
    </rPh>
    <rPh sb="172" eb="174">
      <t>ジョセイ</t>
    </rPh>
    <rPh sb="178" eb="180">
      <t>バイキャク</t>
    </rPh>
    <phoneticPr fontId="22"/>
  </si>
  <si>
    <t>・平成22年をピークに減少傾向。
・平成27年度と令和22年度の対比で、総人口は約16.1%減、年少人口は約21.7％減、生産年齢人口は約29.7%減、高齢者人口は約19.3%増と、少子高齢化の進展が見込まれる。</t>
    <rPh sb="25" eb="27">
      <t>レイワ</t>
    </rPh>
    <phoneticPr fontId="1"/>
  </si>
  <si>
    <t>①少子化に対する教育施設等
令和22年までに年少人口が平成27年の約8割になる見込みであり、少子化の進行を踏まえて、民間活力による対応が必要。
②高齢化に対する高齢者福祉施設等
老年人口の増加割合をみると、令和22年の段階で現在の約1.2倍の高齢者福祉施設等を維持する必要がある。一方で、民間活力や代替サービスの検討といった、面積を縮小しても提供サービスは充実化する「縮充」の視点を持った対応が必要。
③財務状況
税収推計では、H27に比べR22は約20％減少する見込みであることから、公共施設に求められている機能の見直しを図り、サービスの低下にならないように効率化を進める中で、公共施設を整理する取組が必要。</t>
    <rPh sb="12" eb="13">
      <t>トウ</t>
    </rPh>
    <rPh sb="14" eb="16">
      <t>レイワ</t>
    </rPh>
    <rPh sb="18" eb="19">
      <t>ネン</t>
    </rPh>
    <rPh sb="27" eb="29">
      <t>ヘイセイ</t>
    </rPh>
    <rPh sb="31" eb="32">
      <t>ネン</t>
    </rPh>
    <rPh sb="103" eb="105">
      <t>レイワ</t>
    </rPh>
    <rPh sb="107" eb="108">
      <t>ネン</t>
    </rPh>
    <phoneticPr fontId="1"/>
  </si>
  <si>
    <t>【公共施設】
計画期間（～R38）の見込み：2,358.9億円
【インフラ（道路・上下水道（農業集落排水）のみ】
計画期間（～R38）の見込み：1,337.4億円</t>
  </si>
  <si>
    <t>【公共施設】
　統廃合等を含めた「10年間（R4～R13）の短期的な方針」に基づき執行された場合の計画期間（～R38）までの見込み
　対策実施推計額:2,060.8億円
【インフラ（道路・上下水道（農業集落排水）のみ】
各個別施設計画に基づく、計画期間（～R38）までの見込み
　対策更新推計額　　  :  671.3億円</t>
    <rPh sb="1" eb="3">
      <t>コウキョウ</t>
    </rPh>
    <rPh sb="3" eb="5">
      <t>シセツ</t>
    </rPh>
    <rPh sb="8" eb="11">
      <t>トウハイゴウ</t>
    </rPh>
    <rPh sb="11" eb="12">
      <t>ナド</t>
    </rPh>
    <rPh sb="13" eb="14">
      <t>フク</t>
    </rPh>
    <rPh sb="19" eb="21">
      <t>ネンカン</t>
    </rPh>
    <rPh sb="30" eb="33">
      <t>タンキテキ</t>
    </rPh>
    <rPh sb="34" eb="36">
      <t>ホウシン</t>
    </rPh>
    <rPh sb="38" eb="39">
      <t>モト</t>
    </rPh>
    <rPh sb="41" eb="43">
      <t>シッコウ</t>
    </rPh>
    <rPh sb="46" eb="48">
      <t>バアイ</t>
    </rPh>
    <rPh sb="49" eb="51">
      <t>ケイカク</t>
    </rPh>
    <rPh sb="51" eb="53">
      <t>キカン</t>
    </rPh>
    <rPh sb="62" eb="64">
      <t>ミコ</t>
    </rPh>
    <rPh sb="67" eb="69">
      <t>タイサク</t>
    </rPh>
    <rPh sb="69" eb="71">
      <t>ジッシ</t>
    </rPh>
    <rPh sb="71" eb="73">
      <t>スイケイ</t>
    </rPh>
    <rPh sb="73" eb="74">
      <t>ガク</t>
    </rPh>
    <rPh sb="82" eb="84">
      <t>オクエン</t>
    </rPh>
    <rPh sb="111" eb="112">
      <t>カク</t>
    </rPh>
    <rPh sb="112" eb="114">
      <t>コベツ</t>
    </rPh>
    <rPh sb="114" eb="116">
      <t>シセツ</t>
    </rPh>
    <rPh sb="116" eb="118">
      <t>ケイカク</t>
    </rPh>
    <rPh sb="119" eb="120">
      <t>モト</t>
    </rPh>
    <rPh sb="123" eb="125">
      <t>ケイカク</t>
    </rPh>
    <rPh sb="125" eb="127">
      <t>キカン</t>
    </rPh>
    <rPh sb="136" eb="138">
      <t>ミコ</t>
    </rPh>
    <rPh sb="141" eb="143">
      <t>タイサク</t>
    </rPh>
    <rPh sb="143" eb="145">
      <t>コウシン</t>
    </rPh>
    <rPh sb="145" eb="147">
      <t>スイケイ</t>
    </rPh>
    <rPh sb="147" eb="148">
      <t>ガク</t>
    </rPh>
    <rPh sb="160" eb="162">
      <t>オクエン</t>
    </rPh>
    <phoneticPr fontId="1"/>
  </si>
  <si>
    <t>【公共施設】 
 単純更新推計費-対策実施推計費：298.1億円
【インフラ（道路・上下水道（農業集落排水）のみ】
　単純更新推計費-対策実施推計費：666.1億円</t>
    <rPh sb="1" eb="3">
      <t>コウキョウ</t>
    </rPh>
    <rPh sb="3" eb="5">
      <t>シセツ</t>
    </rPh>
    <rPh sb="30" eb="32">
      <t>オクエン</t>
    </rPh>
    <rPh sb="81" eb="82">
      <t>オク</t>
    </rPh>
    <rPh sb="82" eb="83">
      <t>エン</t>
    </rPh>
    <phoneticPr fontId="1"/>
  </si>
  <si>
    <t>総量管理を着実に推進するために、副市長をトップとした「公共施設等総合管理計画庁内検討委員会」を設置し、検討を進めるとともに、財務部資産管理課を全体マネジメントの推進役とした、全庁的な公共施設マネジメントを実施。</t>
  </si>
  <si>
    <t>サービス水準の維持・向上及び業務の効率化を図るために、民営化・民間委託・PPPによる民間活力の導入・受益者負担の適正化・遊休スペースの有効活用等、効率的で適正な維持管理運営に関し、継続的に検証・改善を図る。</t>
  </si>
  <si>
    <t>法定点検のほか、担当職員で実施可能な日常点検や診断を検討・実践する。
また、事後保全から予防保全の転換を目指す。
さらに、公共施設の包括施設管理業務委託を導入するなど、官民連携による安全性の確保を実施。</t>
    <rPh sb="0" eb="4">
      <t>ホウテイテンケン</t>
    </rPh>
    <rPh sb="8" eb="12">
      <t>タントウショクイン</t>
    </rPh>
    <rPh sb="13" eb="15">
      <t>ジッシ</t>
    </rPh>
    <rPh sb="15" eb="17">
      <t>カノウ</t>
    </rPh>
    <rPh sb="18" eb="20">
      <t>ニチジョウ</t>
    </rPh>
    <rPh sb="20" eb="22">
      <t>テンケン</t>
    </rPh>
    <rPh sb="23" eb="25">
      <t>シンダン</t>
    </rPh>
    <rPh sb="26" eb="28">
      <t>ケントウ</t>
    </rPh>
    <rPh sb="29" eb="31">
      <t>ジッセン</t>
    </rPh>
    <rPh sb="38" eb="42">
      <t>ジゴホゼン</t>
    </rPh>
    <rPh sb="44" eb="48">
      <t>ヨボウホゼン</t>
    </rPh>
    <rPh sb="49" eb="51">
      <t>テンカン</t>
    </rPh>
    <rPh sb="52" eb="54">
      <t>メザ</t>
    </rPh>
    <rPh sb="61" eb="65">
      <t>コウキョウシセツ</t>
    </rPh>
    <rPh sb="66" eb="76">
      <t>ホウカツシセツカンリギョウムイタク</t>
    </rPh>
    <rPh sb="77" eb="79">
      <t>ドウニュウ</t>
    </rPh>
    <rPh sb="84" eb="88">
      <t>カンミンレンケイ</t>
    </rPh>
    <rPh sb="91" eb="94">
      <t>アンゼンセイ</t>
    </rPh>
    <rPh sb="95" eb="97">
      <t>カクホ</t>
    </rPh>
    <rPh sb="98" eb="100">
      <t>ジッシ</t>
    </rPh>
    <phoneticPr fontId="1"/>
  </si>
  <si>
    <t>継続的に使用していく公共施設等については、「①点検・診断等の実施方針」に基づき、適切な状態管理を行うとともに、修繕の必要性が発生した場合には、安全・安心に使用するために限られた財源の中で優先度を明確にした応急処置・修繕を行う。
脱炭素化社会、ユニバーサルデザインへの配慮、LCCの縮減、PPPによる民間資金・ノウハウを活用等を考慮した総量管理の検討を行う。</t>
  </si>
  <si>
    <t>点検・診断等による高度の危険性が認められた公共施設等や、老朽化等により供用廃止され、今後も利用見込みのない公共施設等については、「②維持管理・修繕・更新等の実施方針」に基づく対処を行う。</t>
  </si>
  <si>
    <t>公共施設の耐震化については、「鴻巣市耐震改修促進計画」に基づき実施し、対象施設は完了している。対象外の施設については、「①点検・診断等の実施方針」に基づき、適切な状態管理に努め、「12評価手法」に基づく評価と照らし合わせ、耐震診断を実施し、必要に応じた耐震化対策を個別施設計画に定め、実施することとする。
インフラ施設の耐震化については、個別施設計画等に基づき、長期的及び短期的な財政バランスを考慮して進める。</t>
    <rPh sb="0" eb="4">
      <t>コウキョウシセツ</t>
    </rPh>
    <rPh sb="15" eb="18">
      <t>コウノスシ</t>
    </rPh>
    <rPh sb="18" eb="22">
      <t>タイシンカイシュウ</t>
    </rPh>
    <rPh sb="22" eb="24">
      <t>ソクシン</t>
    </rPh>
    <rPh sb="24" eb="26">
      <t>ケイカク</t>
    </rPh>
    <rPh sb="28" eb="29">
      <t>モト</t>
    </rPh>
    <rPh sb="31" eb="33">
      <t>ジッシ</t>
    </rPh>
    <rPh sb="35" eb="37">
      <t>タイショウ</t>
    </rPh>
    <rPh sb="37" eb="39">
      <t>シセツ</t>
    </rPh>
    <rPh sb="40" eb="42">
      <t>カンリョウ</t>
    </rPh>
    <rPh sb="47" eb="49">
      <t>タイショウ</t>
    </rPh>
    <rPh sb="49" eb="50">
      <t>ガイ</t>
    </rPh>
    <rPh sb="51" eb="53">
      <t>シセツ</t>
    </rPh>
    <rPh sb="61" eb="63">
      <t>テンケン</t>
    </rPh>
    <rPh sb="64" eb="66">
      <t>シンダン</t>
    </rPh>
    <rPh sb="66" eb="67">
      <t>トウ</t>
    </rPh>
    <rPh sb="68" eb="72">
      <t>ジッシホウシン</t>
    </rPh>
    <rPh sb="74" eb="75">
      <t>モト</t>
    </rPh>
    <rPh sb="78" eb="80">
      <t>テキセツ</t>
    </rPh>
    <rPh sb="81" eb="85">
      <t>ジョウタイカンリ</t>
    </rPh>
    <rPh sb="86" eb="87">
      <t>ツト</t>
    </rPh>
    <rPh sb="92" eb="94">
      <t>ヒョウカ</t>
    </rPh>
    <rPh sb="94" eb="96">
      <t>シュホウ</t>
    </rPh>
    <rPh sb="98" eb="99">
      <t>モト</t>
    </rPh>
    <rPh sb="101" eb="103">
      <t>ヒョウカ</t>
    </rPh>
    <rPh sb="104" eb="105">
      <t>テ</t>
    </rPh>
    <rPh sb="107" eb="108">
      <t>ア</t>
    </rPh>
    <rPh sb="111" eb="115">
      <t>タイシンシンダン</t>
    </rPh>
    <rPh sb="116" eb="118">
      <t>ジッシ</t>
    </rPh>
    <rPh sb="120" eb="122">
      <t>ヒツヨウ</t>
    </rPh>
    <rPh sb="123" eb="124">
      <t>オウ</t>
    </rPh>
    <rPh sb="126" eb="129">
      <t>タイシンカ</t>
    </rPh>
    <rPh sb="129" eb="131">
      <t>タイサク</t>
    </rPh>
    <rPh sb="132" eb="138">
      <t>コベツシセツケイカク</t>
    </rPh>
    <rPh sb="139" eb="140">
      <t>サダ</t>
    </rPh>
    <rPh sb="142" eb="144">
      <t>ジッシ</t>
    </rPh>
    <rPh sb="157" eb="159">
      <t>シセツ</t>
    </rPh>
    <rPh sb="160" eb="163">
      <t>タイシンカ</t>
    </rPh>
    <rPh sb="169" eb="176">
      <t>コベツシセツケイカクトウ</t>
    </rPh>
    <rPh sb="177" eb="178">
      <t>モト</t>
    </rPh>
    <rPh sb="181" eb="184">
      <t>チョウキテキ</t>
    </rPh>
    <rPh sb="184" eb="185">
      <t>オヨ</t>
    </rPh>
    <rPh sb="186" eb="189">
      <t>タンキテキ</t>
    </rPh>
    <rPh sb="190" eb="192">
      <t>ザイセイ</t>
    </rPh>
    <rPh sb="197" eb="199">
      <t>コウリョ</t>
    </rPh>
    <rPh sb="201" eb="202">
      <t>スス</t>
    </rPh>
    <phoneticPr fontId="1"/>
  </si>
  <si>
    <t>公共施設等の適切な状態把握、維持管理・修繕等により、長期にわたって安全で快適な状態を維持できるよう努めることを前提に、更新検討期において「躯体の状況が健全と判断できる場合」には、建替等によらず、物理的に維持可能な耐用年数を伸ばす長寿命化対策の実施を個別施設計画にて定め、将来コストの軽減と平準化を図る。</t>
  </si>
  <si>
    <t>公共施設等の更新に際し、計画段階からユニバーサルデザインへの配慮と併せた、ライフサイクルコストの縮減を意識し、総量管理の検討を行う。</t>
    <rPh sb="0" eb="4">
      <t>コウキョウシセツ</t>
    </rPh>
    <rPh sb="4" eb="5">
      <t>トウ</t>
    </rPh>
    <rPh sb="6" eb="8">
      <t>コウシン</t>
    </rPh>
    <rPh sb="9" eb="10">
      <t>サイ</t>
    </rPh>
    <rPh sb="12" eb="16">
      <t>ケイカクダンカイ</t>
    </rPh>
    <rPh sb="30" eb="32">
      <t>ハイリョ</t>
    </rPh>
    <rPh sb="33" eb="34">
      <t>アワ</t>
    </rPh>
    <rPh sb="48" eb="50">
      <t>シュクゲン</t>
    </rPh>
    <rPh sb="51" eb="53">
      <t>イシキ</t>
    </rPh>
    <rPh sb="55" eb="57">
      <t>ソウリョウ</t>
    </rPh>
    <rPh sb="57" eb="59">
      <t>カンリ</t>
    </rPh>
    <rPh sb="60" eb="62">
      <t>ケントウ</t>
    </rPh>
    <rPh sb="63" eb="64">
      <t>オコナ</t>
    </rPh>
    <phoneticPr fontId="1"/>
  </si>
  <si>
    <t>公共施設等の更新に際し、計画段階から脱炭素社会を見据えた環境面への配慮を考慮の上、ライフサイクルコストの縮減を意識し、総量管理の検討を行う。</t>
    <rPh sb="12" eb="16">
      <t>ケイカクダンカイ</t>
    </rPh>
    <rPh sb="18" eb="21">
      <t>ダツタンソ</t>
    </rPh>
    <rPh sb="21" eb="23">
      <t>シャカイ</t>
    </rPh>
    <rPh sb="24" eb="26">
      <t>ミス</t>
    </rPh>
    <rPh sb="28" eb="31">
      <t>カンキョウメン</t>
    </rPh>
    <rPh sb="33" eb="35">
      <t>ハイリョ</t>
    </rPh>
    <rPh sb="36" eb="38">
      <t>コウリョ</t>
    </rPh>
    <rPh sb="39" eb="40">
      <t>ウエ</t>
    </rPh>
    <phoneticPr fontId="1"/>
  </si>
  <si>
    <t>人口構造や市民ニーズの変化を適切に捉えながら、「総量管理」及びその「数値目標」を達成するため、必要に応じた公共施設の統合・廃止を実施する。
具体的な検討方針を議論する過程において、利用者等における視点はもとより、利用者以外の視点にも配慮した議論を行う。</t>
  </si>
  <si>
    <t xml:space="preserve">【公共施設】
R38までに28.5％の延床面積削減（Ⅱ該当）
【インフラ】
R38までに402.4億円の更新費用削減（Ⅲ該当）
</t>
    <rPh sb="19" eb="21">
      <t>ノベユカ</t>
    </rPh>
    <rPh sb="21" eb="23">
      <t>メンセキ</t>
    </rPh>
    <rPh sb="27" eb="29">
      <t>ガイトウ</t>
    </rPh>
    <rPh sb="52" eb="54">
      <t>コウシン</t>
    </rPh>
    <rPh sb="54" eb="56">
      <t>ヒヨウ</t>
    </rPh>
    <rPh sb="60" eb="62">
      <t>ガイトウ</t>
    </rPh>
    <phoneticPr fontId="1"/>
  </si>
  <si>
    <t>地方公会計制度により整備した財務諸表・固定資産台帳を活用し、精緻化した施設別評価方法などの検討を行い、公共施設マネジメントの充実化を推進する。</t>
  </si>
  <si>
    <t>機能集約や廃止等により余裕が生じている施設・スペース・土地について、総量管理の観点や提供サービスの財源確保のためにも、積極的な売却・貸付等を進める。</t>
  </si>
  <si>
    <t xml:space="preserve">公共施設等総合管理計画は、平成29年度(2017年度）から令和38年度（2056年度）までの40年間を見据えた試算を行い、策定・改定時においては直近10年間を「短期的な方針期間」として設定している。
この「短期的な方針期間」における進捗管理については、毎年の行政評価と連動しPDCAサイクルにより検証を行う。
また、人口動態・財務状況等を中心とする本市を取り巻く社会情勢の変化も踏まえ、５年毎に、進捗状況の検証を行い、必要な計画見直し行う。
</t>
    <rPh sb="212" eb="214">
      <t>ケイカク</t>
    </rPh>
    <phoneticPr fontId="1"/>
  </si>
  <si>
    <t>H30：公共施設等整備基金創設
　　　旧中央図書館　敷地売却、第2体育館解体、いこいの家解体
　　　原馬室第2団地（一棟）　解体
Ｒ１：吹上鎌塚3丁目家屋　売却
　　  大芦放課後児童クラブ　解体（学校内へ移転）
      彩の国鴻巣宿観光トイレ　閉鎖（R2解体）
Ｒ２：南放課後児童クラブ閉鎖　売却
　　  原馬室第2団地（一棟）　解体　
Ｒ３：富士見保育所　閉所（R4に売却処分）
Ｒ４：包括施設管理業務委託開始
　　　旧第2庁舎　解体
　　　笠原小学校　廃校
　　　消防分団再編（20分団体制→17分団体制）
R５：旧笠原小学校　跡地利活用に関するプロポーザル開始
　　　あしたば第一作業所・川里ポプラ館を統合し、総合福祉センター内
       に移転
　　　常光小学校廃校
R６：消防分団再編（17分団から15分団体制へ）
　　　小谷小学校廃校
※その他、未利用資産の売却処分の実施</t>
    <rPh sb="13" eb="15">
      <t>ソウセツ</t>
    </rPh>
    <rPh sb="50" eb="51">
      <t>ハラ</t>
    </rPh>
    <rPh sb="51" eb="53">
      <t>マムロ</t>
    </rPh>
    <rPh sb="53" eb="54">
      <t>ダイ</t>
    </rPh>
    <rPh sb="55" eb="57">
      <t>ダンチ</t>
    </rPh>
    <rPh sb="58" eb="59">
      <t>ヒト</t>
    </rPh>
    <rPh sb="59" eb="60">
      <t>ムネ</t>
    </rPh>
    <rPh sb="62" eb="64">
      <t>カイタイ</t>
    </rPh>
    <rPh sb="68" eb="70">
      <t>フキアゲ</t>
    </rPh>
    <rPh sb="85" eb="87">
      <t>オオアシ</t>
    </rPh>
    <rPh sb="87" eb="90">
      <t>ホウカゴ</t>
    </rPh>
    <rPh sb="90" eb="92">
      <t>ジドウ</t>
    </rPh>
    <rPh sb="96" eb="98">
      <t>カイタイ</t>
    </rPh>
    <rPh sb="99" eb="101">
      <t>ガッコウ</t>
    </rPh>
    <rPh sb="101" eb="102">
      <t>ナイ</t>
    </rPh>
    <rPh sb="103" eb="105">
      <t>イテン</t>
    </rPh>
    <rPh sb="118" eb="119">
      <t>ジュク</t>
    </rPh>
    <rPh sb="130" eb="132">
      <t>カイタイ</t>
    </rPh>
    <rPh sb="137" eb="138">
      <t>ミナミ</t>
    </rPh>
    <rPh sb="146" eb="148">
      <t>ヘイサ</t>
    </rPh>
    <rPh sb="175" eb="178">
      <t>フジミ</t>
    </rPh>
    <rPh sb="178" eb="180">
      <t>ホイク</t>
    </rPh>
    <rPh sb="180" eb="181">
      <t>ショ</t>
    </rPh>
    <rPh sb="182" eb="183">
      <t>ヘイ</t>
    </rPh>
    <rPh sb="183" eb="184">
      <t>ショ</t>
    </rPh>
    <rPh sb="188" eb="190">
      <t>バイキャク</t>
    </rPh>
    <rPh sb="190" eb="192">
      <t>ショブン</t>
    </rPh>
    <rPh sb="213" eb="214">
      <t>キュウ</t>
    </rPh>
    <rPh sb="214" eb="215">
      <t>ダイ</t>
    </rPh>
    <rPh sb="216" eb="218">
      <t>チョウシャ</t>
    </rPh>
    <rPh sb="219" eb="221">
      <t>カイタイ</t>
    </rPh>
    <rPh sb="225" eb="230">
      <t>カサハラショウガッコウ</t>
    </rPh>
    <rPh sb="237" eb="239">
      <t>ショウボウ</t>
    </rPh>
    <rPh sb="239" eb="241">
      <t>ブンダン</t>
    </rPh>
    <rPh sb="241" eb="243">
      <t>サイヘン</t>
    </rPh>
    <rPh sb="246" eb="248">
      <t>ブンダン</t>
    </rPh>
    <rPh sb="248" eb="250">
      <t>タイセイ</t>
    </rPh>
    <rPh sb="253" eb="255">
      <t>ブンダン</t>
    </rPh>
    <rPh sb="255" eb="257">
      <t>タイセイ</t>
    </rPh>
    <rPh sb="262" eb="268">
      <t>キュウカサハラショウガッコウ</t>
    </rPh>
    <rPh sb="269" eb="271">
      <t>アトチ</t>
    </rPh>
    <rPh sb="271" eb="274">
      <t>リカツヨウ</t>
    </rPh>
    <rPh sb="275" eb="276">
      <t>カン</t>
    </rPh>
    <rPh sb="284" eb="286">
      <t>カイシ</t>
    </rPh>
    <rPh sb="294" eb="296">
      <t>ダイイチ</t>
    </rPh>
    <rPh sb="296" eb="299">
      <t>サギョウショ</t>
    </rPh>
    <rPh sb="300" eb="302">
      <t>カワサト</t>
    </rPh>
    <rPh sb="305" eb="306">
      <t>カン</t>
    </rPh>
    <rPh sb="307" eb="309">
      <t>トウゴウ</t>
    </rPh>
    <rPh sb="311" eb="315">
      <t>ソウゴウフクシ</t>
    </rPh>
    <rPh sb="319" eb="320">
      <t>ナイ</t>
    </rPh>
    <rPh sb="329" eb="331">
      <t>イテン</t>
    </rPh>
    <rPh sb="335" eb="337">
      <t>ジョウコウ</t>
    </rPh>
    <rPh sb="337" eb="338">
      <t>ショウ</t>
    </rPh>
    <rPh sb="338" eb="340">
      <t>ガッコウ</t>
    </rPh>
    <rPh sb="340" eb="342">
      <t>ハイコウ</t>
    </rPh>
    <rPh sb="346" eb="348">
      <t>ショウボウ</t>
    </rPh>
    <rPh sb="348" eb="350">
      <t>ブンダン</t>
    </rPh>
    <rPh sb="350" eb="352">
      <t>サイヘン</t>
    </rPh>
    <rPh sb="355" eb="357">
      <t>ブンダン</t>
    </rPh>
    <rPh sb="361" eb="363">
      <t>ブンダン</t>
    </rPh>
    <rPh sb="363" eb="365">
      <t>タイセイ</t>
    </rPh>
    <rPh sb="371" eb="373">
      <t>コヤ</t>
    </rPh>
    <rPh sb="373" eb="376">
      <t>ショウガッコウ</t>
    </rPh>
    <rPh sb="376" eb="378">
      <t>ハイコウ</t>
    </rPh>
    <rPh sb="382" eb="383">
      <t>タ</t>
    </rPh>
    <rPh sb="384" eb="387">
      <t>ミリヨウ</t>
    </rPh>
    <rPh sb="387" eb="389">
      <t>シサン</t>
    </rPh>
    <rPh sb="390" eb="392">
      <t>バイキャク</t>
    </rPh>
    <rPh sb="392" eb="394">
      <t>ショブン</t>
    </rPh>
    <rPh sb="395" eb="397">
      <t>ジッシ</t>
    </rPh>
    <phoneticPr fontId="1"/>
  </si>
  <si>
    <t>平成20年</t>
    <rPh sb="0" eb="2">
      <t>ヘイセイ</t>
    </rPh>
    <rPh sb="4" eb="5">
      <t>ネン</t>
    </rPh>
    <phoneticPr fontId="22"/>
  </si>
  <si>
    <t>・総人口は、H50でH20比13％減、H70でH20比33％減。
・生産年齢人口は、H50でH20 比31％減。H70でH20比51％減。</t>
  </si>
  <si>
    <t>平成25年</t>
    <rPh sb="0" eb="2">
      <t>ヘイセイ</t>
    </rPh>
    <rPh sb="4" eb="5">
      <t>ネン</t>
    </rPh>
    <phoneticPr fontId="22"/>
  </si>
  <si>
    <t>【公共施設】
３５万㎡
【インフラ施設】
橋梁 ４万㎡
上水 108万ｍ
汚水 ４５万ｍ
雨水 ８万ｍ
集排 ２９万ｍ</t>
    <rPh sb="1" eb="5">
      <t>コウキョウシセツ</t>
    </rPh>
    <rPh sb="9" eb="10">
      <t>マン</t>
    </rPh>
    <rPh sb="18" eb="20">
      <t>シセツ</t>
    </rPh>
    <phoneticPr fontId="22"/>
  </si>
  <si>
    <t>市が所有する公共施設の建物延床面積は３５万㎡あり、その内５３％を学校教育系施設が占め、次に市民文化・社会教育施設、公営住宅、スポーツ・レクリエーション施設、本庁舎、消防署などが続いている。
市の所有建物は、建築後３０年以上が経過している昭和５９年以前の施設が６割を占め、特に旧耐震基準の施設の中で、学校教育系施設が占める割合が高く、今後大規模改修や建替えの検討が必要な時期が訪れる。なお、小中学校については、耐震工が完了している。</t>
  </si>
  <si>
    <t xml:space="preserve">本市の公共施設等の更新費用について、総務省が提供している試算ソフトにより試算すると、公共施設については、 2052 年までの 40 年間にかかる更新費用の総額は約 1,463 億円で、試算期間における平均費用は年間約 36.5 億円となる。
また、土木インフラについても同様に試算すると、40 年間にかかる更新費用の総額は約3,266 億円で、試算期間における平均費用は年間約 81.6 億円となる。
</t>
  </si>
  <si>
    <t>計画期間（２０１３年度から２０５２年度）４０年間の長寿命化対策の見込み額は、約１，３２１億円（約３３億円／年）となり、単純更新した場合の約１，４６３億円（３６．５億円／年）と比較して約１４２億円（３．５億円／年）の削減が見込まれる。</t>
  </si>
  <si>
    <t>平成２６年度から企画財政部内に専門部署を設置し取り組んできた。全庁的な総合調整と先導による公共施設等のマネジメントを推進していく。</t>
  </si>
  <si>
    <t>市民との協議による公共施設等の管理・運営や既存施設への指定管理者制度の導入、今後更新や新設が必要な施設については、公民連携によるサービス提供であるPPP導入の可能性も視野に入れて検討する。</t>
    <rPh sb="0" eb="2">
      <t>シミン</t>
    </rPh>
    <rPh sb="4" eb="6">
      <t>キョウギ</t>
    </rPh>
    <rPh sb="9" eb="14">
      <t>コウキョウシセツトウ</t>
    </rPh>
    <rPh sb="15" eb="17">
      <t>カンリ</t>
    </rPh>
    <rPh sb="18" eb="20">
      <t>ウンエイ</t>
    </rPh>
    <rPh sb="21" eb="25">
      <t>キソンシセツ</t>
    </rPh>
    <rPh sb="27" eb="32">
      <t>シテイカンリシャ</t>
    </rPh>
    <rPh sb="32" eb="34">
      <t>セイド</t>
    </rPh>
    <rPh sb="35" eb="37">
      <t>ドウニュウ</t>
    </rPh>
    <rPh sb="38" eb="42">
      <t>コンゴコウシン</t>
    </rPh>
    <rPh sb="43" eb="45">
      <t>シンセツ</t>
    </rPh>
    <rPh sb="46" eb="48">
      <t>ヒツヨウ</t>
    </rPh>
    <rPh sb="49" eb="51">
      <t>シセツ</t>
    </rPh>
    <rPh sb="57" eb="59">
      <t>コウミン</t>
    </rPh>
    <rPh sb="59" eb="61">
      <t>レンケイ</t>
    </rPh>
    <rPh sb="68" eb="70">
      <t>テイキョウ</t>
    </rPh>
    <rPh sb="76" eb="78">
      <t>ドウニュウ</t>
    </rPh>
    <rPh sb="79" eb="82">
      <t>カノウセイ</t>
    </rPh>
    <rPh sb="83" eb="85">
      <t>シヤ</t>
    </rPh>
    <rPh sb="86" eb="87">
      <t>イ</t>
    </rPh>
    <rPh sb="89" eb="91">
      <t>ケントウ</t>
    </rPh>
    <phoneticPr fontId="22"/>
  </si>
  <si>
    <t>有</t>
    <rPh sb="0" eb="1">
      <t>アリ</t>
    </rPh>
    <phoneticPr fontId="22"/>
  </si>
  <si>
    <t>特に安全性が求められる屋根、外壁などや土木インフラについては、定期的な点検・診断により、劣化や不具合の進行を最低限に留め、長寿命化を目指す。専門的な知識や技能が必要なものに関しては、法定点検（法令などで資格や実施要項などが定められている点検）を実施するほか、担当職員で実施可能な日常点検や診断の方法などを検討していく。</t>
    <rPh sb="86" eb="87">
      <t>カン</t>
    </rPh>
    <rPh sb="139" eb="141">
      <t>ニチジョウ</t>
    </rPh>
    <phoneticPr fontId="22"/>
  </si>
  <si>
    <t>更新や新設が必要な施設については、公民連携によるサービス提供であるPPP導入の可能性も視野に入れて検討する。
公共施設等の維持管理についても、業務委託の手法などを適宜見直し、コスト縮減策を検討する。</t>
  </si>
  <si>
    <t>定期的な点検・診断により、劣化や不具合の進行を最低限に留め、法定点検を実施するほか、担当職員で実施可能な日常点検や診断を検討し安全確保を行う。</t>
    <rPh sb="60" eb="62">
      <t>ケントウ</t>
    </rPh>
    <rPh sb="63" eb="67">
      <t>アンゼンカクホ</t>
    </rPh>
    <rPh sb="68" eb="69">
      <t>オコナ</t>
    </rPh>
    <phoneticPr fontId="22"/>
  </si>
  <si>
    <t>公共施設の耐震化については、「深谷市建築物耐震改修促進計画」（平成 22 年 3 月
策定）に基づき耐震化対策を進めることとし、併せて特に安全性が強く求められる施設は、
適宜耐震診断を行い、必要に応じて耐震化対策を進める。</t>
  </si>
  <si>
    <t>継続的に使用していく公共施設等については、迅速に修繕を行う。特に安全性が求められる屋根、外壁などや土木インフラについては、定期的な点検・診断により、劣化や不具合の進行を最低限に留め、長寿命化を目指す。法定点検（法令などで資格や実施要項などが定められている点検）を実施するほか、担当職員で実施可能な日常点検や診断の方法などを検討していく。
また、公共施設の耐震化については、「深谷市建築物耐震改修促進計画」（平成22 年3 月策定）に基づき耐震化対策を進めることとし、併せて特に安全性が強く求められる施設は、適宜耐震診断を行い、必要に応じて耐震化対策を進めることとする。</t>
  </si>
  <si>
    <t>公共施設等の環境整備を進める際は、深谷市が掲げるユニバーサルデザイン基本
方針に基づき、市民全員がくらしやすいまちになるようユニバーサルデザインを推進する。</t>
  </si>
  <si>
    <t>脱炭素化は『ゼロカーボンシティふかや』宣言及び深谷市環境基本計画に基づき、
公共施設等の維持管理及び整備等に合わせ、２０５０年までに二酸化炭素排出量実質
ゼロを目指し取り組む。</t>
    <rPh sb="83" eb="84">
      <t>ト</t>
    </rPh>
    <rPh sb="85" eb="86">
      <t>ク</t>
    </rPh>
    <phoneticPr fontId="22"/>
  </si>
  <si>
    <t>① 施設の仕分け（統廃合）を行う
② 多機能化、複合化を図る
③ 原則として新たな施設は建設しない
④ 既存施設の優先順位付けと計画的な保全による長寿命化
⑤ 市民ニーズの変化に対応できる構造の採用
⑥ 市民協働・官民連携の推進
⑦ 組織横断的部署による一元的な管理</t>
  </si>
  <si>
    <t>②延床面積等に関する目標40年間で公共施設の延床面積ベースで２５％削減する。
③トータルコストの縮減に関する目標
40年間で365.75億円の削減
【インフラ】
計画的な取組により、費用の平準化、長寿命化を図る。</t>
  </si>
  <si>
    <t>施設所管課へのヒアリング等を通じ、計画の進捗把握、改善・対策を、ＰＤＣＡサイクルによる進行管理により推進する。</t>
  </si>
  <si>
    <t>【平成25年度】
藤沢保育園、豊里保育園の民営化。
【平成26年度】
第2庁舎廃止、つくしの家、たんぽぽ作業所民営化。
【平成27年度】
高品質堆肥製造施設（無償貸付けによる準民営化）。産業会館（分室含む）、深谷コミュニティセンター、岡部保健センター、川本保健センター、花園保健センター廃止。
常盤幼稚園、本郷学童保育室、衛生センター延床面積を削減した建替え。
【平成28年度】
藤沢幼稚園（建替えにより学童保育室との複合化）、松寿園廃止。
明戸幼稚園、幡羅幼稚園は学校内への機能移転に伴い建物廃止
【平成29年度】
大寄幼稚園廃止、総合健診センター廃止
天神町住宅廃止、豊里幼稚園、八基保育園廃止、岡部学校給食センターは延床面積を削減し建替。
【令和元年度】
老人福祉センター岡部荘、花園荘、岡部多目的センター、本郷農業総合センター廃止。
【令和２年度】
本庁舎建替え。教育庁舎、南別館は本庁舎へ集約。岡部総合支所は公民館等と集約。老人福祉センター仙元荘廃止、岡部・豊里分署は建替え、ふかや緑の王国は管理棟を解体。
【令和３年度】
市民体育館、岡部B＆G海洋センター廃止
幡羅幼稚園、常盤幼稚園、明戸幼稚園を集約化
【令和４年度】
花園学校給食センター、原郷住宅、見晴町住宅廃止
【令和５年度】
明戸保育園、川本保育園民営化、もくせい館複合化、川本農民センター、川本農村婦人の家、桃園住宅、川本農業総合施設廃止</t>
  </si>
  <si>
    <t>R37年（対H26比）約3割減少見込み</t>
  </si>
  <si>
    <t>平成24年</t>
    <rPh sb="0" eb="2">
      <t>ヘイセイ</t>
    </rPh>
    <rPh sb="4" eb="5">
      <t>ネン</t>
    </rPh>
    <phoneticPr fontId="22"/>
  </si>
  <si>
    <t>【公共施設】
H24　37.2万㎡
【インフラ】
H24　
道路約754㎞
橋りょう65橋
都市公園123箇所
河川約3.8㎞
上水約781㎞
下水約670㎞</t>
  </si>
  <si>
    <t>40年間の更新費用予測額は約4,338億円となり、過去10年間の投資額平均から試算した投資額約3,540億円を約798億円上回る。</t>
  </si>
  <si>
    <t>【公共施設】
40年間で1,791.8億円
【インフラ】
40年間で2,546.1億円</t>
  </si>
  <si>
    <t>令和２年度の改訂時に長寿命化対策を反映した場合の見込みを算出していないため、次回の改訂時に反映予定。</t>
    <rPh sb="6" eb="9">
      <t>カイテイジ</t>
    </rPh>
    <phoneticPr fontId="22"/>
  </si>
  <si>
    <t>それぞれの公共施設等の保全・更新その他維持管理の情報を統括的に管理し、企画部門や財政部門並びに各個別施設の所管部門の協議や調整、情報共有など連携を取りながら効率的・効果的に実践していく。</t>
  </si>
  <si>
    <t>施設の個別の更新計画の策定に当たっては、近隣施設や類似施設との機能統合を推進し、複数施設の統合による総量の削減を図るとともに、建建設コストや運営経費の大幅な削減に有効と考えられるＰＦＩ・ＰＰＰの導入を積極的に進めるなど経費の削減を前提とします。</t>
  </si>
  <si>
    <t>公共施設等の機能を可能な限り少ない経費で長期間維持させるために、定期的な点検・診断等による施設状態の詳細な把握と部位ごとの耐用年数の延長を図り、結果的に物理的な供用限界まで施設を維持します。
点検・診断等で得られたデータは履歴として集積・蓄積し、個別施設情報として共有化を図るとともに、最終的には、これらのデータを公共施設等の長期保全計画に反映させ、最も経済的な更新時期や修繕・改修時期を判断する基礎資料とします。
点検・診断等を行う個別施設については峻別を行い、明らかに更新が不要な施設や規模が小さく必要に応じて行う事後保全により対応可能な施設は対象から除外することで、点検・診断の精度向上を図ります。</t>
  </si>
  <si>
    <t>公共施設等を安心・安全に維持していくためには、中長期的に維持管理と保全にかかる経費を縮減させていくとともに、年度ごとの予算も可能な限り平準化させる必要があります。そのためには、維持管理と保全にかかる経費そのものを抑え、中長期にわたる計画的な保全の実施により突発的な改修工事等を抑制していきます。
さらに、施設の耐用年数を延ばす長寿命化や点検・診断等の結果を踏まえた経済的かつ適切な保全と優先順位を踏まえた更新時期の選定、民間活力の積極的な導入などにより公共施設等にかかるトータルコストの縮減を図ります。
また、地方債などの充当可能な財源を積極的に活用することで、トータルコストの平準化を図ります。</t>
  </si>
  <si>
    <t>点検・診断等によって高度の危険性が認められた施設や、老朽化等により供用停止または放置され利用見込みのない施設については、安全の確保を優先させ、特に学校や福祉施設など多くの市民が利用する施設は、緊急的・優先的に対策を講じます。
例えば、外壁の老朽化による落下事故や設備の劣化による飲料水等への不純物の混入、道路の陥没、河川の護岸崩壊、橋桁の腐食など高度の危険性が認められるものは、速やかに利用を停止するなど市民の安全を確保したうえで早急に対処します。
また、今後も利用見込みもなく放置された施設については、侵入防止などの応急措置を行い、早期に除却を行います。</t>
  </si>
  <si>
    <t>公共建築物の耐震化は、学校施設は「上尾市立学校施設耐震化計画」（平成 27 年度完了）、その他の公共建築物は「上尾市建築物耐震改修促進計画」に基づき、耐震診断及び耐震補強を進めます。また、補強工事は、施設の構造や想定される使用期間、使用目的等に応じて適切な工法を選択します。都市基盤施設の耐震化。都市基盤施設は施設類型ごとの形状や構造が異なるため、具体的な方策は個別施設管理計画において個々に定めるものとします。</t>
  </si>
  <si>
    <t>公共施設等に必要とされる機能が維持できなくならない限り、物理的な供用限界（構造的耐用年数）まで施設を使い切ることにより、公共施設等全体の維持管理にかかるコストを削減します。
長寿命化工事は、旧耐震構造の躯体の耐震補強や付属する電気設備、機械設備、屋根、外壁など部位ごとの点検等調査結果を基に、それぞれ最適な改修時期を選定して実施します。これにより、必要最低限の経費での長寿命化が可能となります。</t>
  </si>
  <si>
    <t>「ユニバーサルデザイン 2020 行動計画」（平成 29 年 2 月 20 日ユニバーサルデザイン2020 関係閣僚会議決定）におけるユニバーサルデザインのまちづくりの考え方を踏まえ、公共施設等を修繕・更新する際には、高齢者や障害者をはじめ誰もが利用しやすい施設となるよう、バリアフリー化やユニバーサルデザイン化を必要に応じて実施することで、公共施設等の性能の確保に努めます。</t>
  </si>
  <si>
    <t>具体的な個別施設の保全や更新の計画において積極的に統廃合や多機能化を検討します。
検討の結果、廃止すべきと判断された公共施設等は利用を中止し、運営経費の削減を図ります。</t>
  </si>
  <si>
    <t>【公共施設】
40年間で経費の35％削減
【インフラ】
40年間で経費の10％削減</t>
  </si>
  <si>
    <t>他の市民サービスでの有効利用を検討し、最終的に活用見込のない公共施設等と判断した場合は除却します。</t>
  </si>
  <si>
    <t>近隣市町との広域連携の促進や民間の施設とノウハウの活用なども上手く組合せることで、市民サービスを維持しながら施設の合理化と経費削減を図ります。</t>
  </si>
  <si>
    <t>総合管理計画に基づき、各個別施設の所管部門が担当し、この計画に沿って具体的な取り組みを実施します。</t>
  </si>
  <si>
    <t>【公共施設】
施設の複合化や多機能化及び更新の際に必要とされる機能の峻別と補完により総量を縮減し、新規整備は抑制する。
【インフラ】
ライフラインの確保を最優先とし、効率的に長寿命化を進め、経費の縮減と平準化を図り、都市基盤施設の新規整備・改修・更新を実施する。</t>
  </si>
  <si>
    <t>【複合化】
保育所２と支所１を除却し、複合化（H28.9）
保育所２と発達支援相談センターと通所施設を複合化（R5.4）
【長寿命化】
目標耐用年数（60年）以上の利用を図るべく文化センターを大規模改修（H29.10）
【用途転用】
空き教室を利用して、学童保育所を整備（H30.1）
【複合化・長寿命化】
目標耐用年数（60年）以上の利用を図るべく西保健センターを大規模改修し、医療団体施設と複合化（R1.5）
【除却】
不要となった医療センターを除却（R3.3）</t>
  </si>
  <si>
    <t>・総人口は2021年から2060年までで5％減
・生産年齢人口は2021年から2060年までで11％減</t>
  </si>
  <si>
    <t>【公共建築物】
・市民文化施設　8,182.05㎡
・社会教育施設　18,971.18㎡
・コミュニティ施設　8,160.74㎡
・スポーツ・レクリエーション施設　25,412.45㎡
・産業・観光施設　420.89㎡
・学校教育施設　245,379.25㎡
・子育て支援施設　23,250.47㎡
・保健・福祉施設　14,367.17㎡
・行政施設　35,917.56㎡
・市営住宅　9,116.45㎡
・供給処理（環境）施設　5,967.68㎡
・医療施設　38,402.57㎡</t>
  </si>
  <si>
    <t>人口減少や少子高齢化の進展により、厳しい財政状況が続くと見込まれる中、保有施設の老朽化に伴い今後ピークを迎える改修・更新等への対策が課題となっている。</t>
  </si>
  <si>
    <t>施設の複合化や長寿命化を行わず、耐用年限で建て替えるケース</t>
    <rPh sb="0" eb="2">
      <t>シセツ</t>
    </rPh>
    <rPh sb="3" eb="6">
      <t>フクゴウカ</t>
    </rPh>
    <rPh sb="7" eb="10">
      <t>チョウジュミョウ</t>
    </rPh>
    <rPh sb="10" eb="11">
      <t>カ</t>
    </rPh>
    <rPh sb="12" eb="13">
      <t>オコナ</t>
    </rPh>
    <rPh sb="16" eb="18">
      <t>タイヨウ</t>
    </rPh>
    <rPh sb="18" eb="20">
      <t>ネンゲン</t>
    </rPh>
    <rPh sb="21" eb="22">
      <t>タ</t>
    </rPh>
    <rPh sb="23" eb="24">
      <t>カ</t>
    </rPh>
    <phoneticPr fontId="22"/>
  </si>
  <si>
    <t>施設配置計画に基づき施設の複合化や長寿命化を積極的に行うケース</t>
    <rPh sb="0" eb="2">
      <t>シセツ</t>
    </rPh>
    <rPh sb="2" eb="4">
      <t>ハイチ</t>
    </rPh>
    <rPh sb="4" eb="6">
      <t>ケイカク</t>
    </rPh>
    <rPh sb="7" eb="8">
      <t>モト</t>
    </rPh>
    <rPh sb="10" eb="12">
      <t>シセツ</t>
    </rPh>
    <rPh sb="13" eb="16">
      <t>フクゴウカ</t>
    </rPh>
    <rPh sb="17" eb="21">
      <t>チョウジュミョウカ</t>
    </rPh>
    <rPh sb="22" eb="25">
      <t>セッキョクテキ</t>
    </rPh>
    <rPh sb="26" eb="27">
      <t>オコナ</t>
    </rPh>
    <phoneticPr fontId="22"/>
  </si>
  <si>
    <t>施設の積極的な複合化に加えて、単純更新では実施しな中規模改修を大規模改修の中間年次で実施する。</t>
    <rPh sb="0" eb="2">
      <t>シセツ</t>
    </rPh>
    <rPh sb="3" eb="6">
      <t>セッキョクテキ</t>
    </rPh>
    <rPh sb="7" eb="10">
      <t>フクゴウカ</t>
    </rPh>
    <rPh sb="11" eb="12">
      <t>クワ</t>
    </rPh>
    <rPh sb="15" eb="17">
      <t>タンジュン</t>
    </rPh>
    <rPh sb="17" eb="19">
      <t>コウシン</t>
    </rPh>
    <rPh sb="21" eb="23">
      <t>ジッシ</t>
    </rPh>
    <rPh sb="25" eb="28">
      <t>チュウキボ</t>
    </rPh>
    <rPh sb="28" eb="30">
      <t>カイシュウ</t>
    </rPh>
    <rPh sb="31" eb="34">
      <t>ダイキボ</t>
    </rPh>
    <rPh sb="34" eb="36">
      <t>カイシュウ</t>
    </rPh>
    <rPh sb="37" eb="39">
      <t>チュウカン</t>
    </rPh>
    <rPh sb="39" eb="41">
      <t>ネンジ</t>
    </rPh>
    <rPh sb="42" eb="44">
      <t>ジッシ</t>
    </rPh>
    <phoneticPr fontId="22"/>
  </si>
  <si>
    <t>基本方針に基づく取組みを着実に推進するため、計画の進行管理や具体的な取組方針の検討については、草加市組織横断的課題解決推進委員会において行う。</t>
  </si>
  <si>
    <t>効率的な公共施設等の管理を行うために指定管理者制度、PPP及びPFI等の官民連携手法のさらなる活用についても検討するとともに、民間で提供可能なサービスは、施設の管理運営も含めて民間に委ねていく。</t>
  </si>
  <si>
    <t>公共施設等の劣化及び機能低下を防ぎ、施設等が安全、安心かつ快適に利用できるよう、定期的な点検・診断等を実施する。</t>
    <rPh sb="0" eb="2">
      <t>コウキョウ</t>
    </rPh>
    <rPh sb="2" eb="4">
      <t>シセツ</t>
    </rPh>
    <rPh sb="4" eb="5">
      <t>トウ</t>
    </rPh>
    <rPh sb="6" eb="8">
      <t>レッカ</t>
    </rPh>
    <rPh sb="8" eb="9">
      <t>オヨ</t>
    </rPh>
    <rPh sb="10" eb="12">
      <t>キノウ</t>
    </rPh>
    <rPh sb="12" eb="14">
      <t>テイカ</t>
    </rPh>
    <rPh sb="15" eb="16">
      <t>フセ</t>
    </rPh>
    <rPh sb="18" eb="20">
      <t>シセツ</t>
    </rPh>
    <rPh sb="20" eb="21">
      <t>トウ</t>
    </rPh>
    <rPh sb="22" eb="24">
      <t>アンゼン</t>
    </rPh>
    <rPh sb="25" eb="27">
      <t>アンシン</t>
    </rPh>
    <rPh sb="29" eb="31">
      <t>カイテキ</t>
    </rPh>
    <rPh sb="32" eb="34">
      <t>リヨウ</t>
    </rPh>
    <rPh sb="40" eb="43">
      <t>テイキテキ</t>
    </rPh>
    <rPh sb="44" eb="46">
      <t>テンケン</t>
    </rPh>
    <rPh sb="47" eb="49">
      <t>シンダン</t>
    </rPh>
    <rPh sb="49" eb="50">
      <t>トウ</t>
    </rPh>
    <rPh sb="51" eb="53">
      <t>ジッシ</t>
    </rPh>
    <phoneticPr fontId="22"/>
  </si>
  <si>
    <t>本計画及び個別施設計画等に基づき、予防保全を基本とした計画的な維持管理・更新を実施する。</t>
  </si>
  <si>
    <t>【公共建築物】
施設の劣化状況を把握し、危険性が高いものについては、施設の存続や、集約・複合化、廃止について検討する。
【インフラ施設】
道路、橋りょう、河川等の危険個所を把握し、危険性が高いものについては、早急に改善を図る。</t>
    <rPh sb="1" eb="3">
      <t>コウキョウ</t>
    </rPh>
    <rPh sb="3" eb="5">
      <t>ケンチク</t>
    </rPh>
    <rPh sb="5" eb="6">
      <t>ブツ</t>
    </rPh>
    <rPh sb="8" eb="10">
      <t>シセツ</t>
    </rPh>
    <rPh sb="11" eb="13">
      <t>レッカ</t>
    </rPh>
    <rPh sb="13" eb="15">
      <t>ジョウキョウ</t>
    </rPh>
    <rPh sb="16" eb="18">
      <t>ハアク</t>
    </rPh>
    <rPh sb="20" eb="23">
      <t>キケンセイ</t>
    </rPh>
    <rPh sb="24" eb="25">
      <t>タカ</t>
    </rPh>
    <rPh sb="34" eb="36">
      <t>シセツ</t>
    </rPh>
    <rPh sb="37" eb="39">
      <t>ソンゾク</t>
    </rPh>
    <rPh sb="41" eb="43">
      <t>シュウヤク</t>
    </rPh>
    <rPh sb="44" eb="47">
      <t>フクゴウカ</t>
    </rPh>
    <rPh sb="48" eb="50">
      <t>ハイシ</t>
    </rPh>
    <rPh sb="54" eb="56">
      <t>ケントウ</t>
    </rPh>
    <rPh sb="65" eb="67">
      <t>シセツ</t>
    </rPh>
    <rPh sb="69" eb="71">
      <t>ドウロ</t>
    </rPh>
    <rPh sb="72" eb="73">
      <t>キョウ</t>
    </rPh>
    <rPh sb="77" eb="79">
      <t>カセン</t>
    </rPh>
    <rPh sb="79" eb="80">
      <t>トウ</t>
    </rPh>
    <rPh sb="81" eb="83">
      <t>キケン</t>
    </rPh>
    <rPh sb="83" eb="85">
      <t>カショ</t>
    </rPh>
    <rPh sb="86" eb="88">
      <t>ハアク</t>
    </rPh>
    <rPh sb="90" eb="93">
      <t>キケンセイ</t>
    </rPh>
    <rPh sb="94" eb="95">
      <t>タカ</t>
    </rPh>
    <rPh sb="104" eb="106">
      <t>ソウキュウ</t>
    </rPh>
    <rPh sb="107" eb="109">
      <t>カイゼン</t>
    </rPh>
    <rPh sb="110" eb="111">
      <t>ハカ</t>
    </rPh>
    <phoneticPr fontId="22"/>
  </si>
  <si>
    <t>【公共建築物】
耐震性が低い施設については、その施設の機能や必要性を考慮した上で耐震化を実施する。
【インフラ施設】
橋りょう、上下水道施設、公園内の各種施設について耐震性が低い施設については、順次耐震化を実施する。</t>
    <rPh sb="1" eb="3">
      <t>コウキョウ</t>
    </rPh>
    <rPh sb="3" eb="5">
      <t>ケンチク</t>
    </rPh>
    <rPh sb="5" eb="6">
      <t>ブツ</t>
    </rPh>
    <rPh sb="8" eb="11">
      <t>タイシンセイ</t>
    </rPh>
    <rPh sb="12" eb="13">
      <t>ヒク</t>
    </rPh>
    <rPh sb="14" eb="16">
      <t>シセツ</t>
    </rPh>
    <rPh sb="24" eb="26">
      <t>シセツ</t>
    </rPh>
    <rPh sb="27" eb="29">
      <t>キノウ</t>
    </rPh>
    <rPh sb="30" eb="33">
      <t>ヒツヨウセイ</t>
    </rPh>
    <rPh sb="34" eb="36">
      <t>コウリョ</t>
    </rPh>
    <rPh sb="38" eb="39">
      <t>ウエ</t>
    </rPh>
    <rPh sb="40" eb="43">
      <t>タイシンカ</t>
    </rPh>
    <rPh sb="44" eb="46">
      <t>ジッシ</t>
    </rPh>
    <rPh sb="55" eb="57">
      <t>シセツ</t>
    </rPh>
    <rPh sb="59" eb="60">
      <t>キョウ</t>
    </rPh>
    <rPh sb="64" eb="66">
      <t>ジョウゲ</t>
    </rPh>
    <rPh sb="66" eb="68">
      <t>スイドウ</t>
    </rPh>
    <rPh sb="68" eb="70">
      <t>シセツ</t>
    </rPh>
    <rPh sb="71" eb="73">
      <t>コウエン</t>
    </rPh>
    <rPh sb="73" eb="74">
      <t>ナイ</t>
    </rPh>
    <rPh sb="75" eb="77">
      <t>カクシュ</t>
    </rPh>
    <rPh sb="77" eb="79">
      <t>シセツ</t>
    </rPh>
    <rPh sb="83" eb="86">
      <t>タイシンセイ</t>
    </rPh>
    <rPh sb="87" eb="88">
      <t>ヒク</t>
    </rPh>
    <rPh sb="89" eb="91">
      <t>シセツ</t>
    </rPh>
    <rPh sb="97" eb="99">
      <t>ジュンジ</t>
    </rPh>
    <rPh sb="99" eb="102">
      <t>タイシンカ</t>
    </rPh>
    <rPh sb="103" eb="105">
      <t>ジッシ</t>
    </rPh>
    <phoneticPr fontId="22"/>
  </si>
  <si>
    <t>【公共建築物】
点検・診断等を踏まえ、効果的かつ計画的な保全措置を講じるとともに、ライフサイクルコストを縮減するため長寿命化を推進する。
【インフラ施設】
日常的な点検・診断結果を踏まえ、予防保全的な視点から、長寿命化計画に基づいた取組を行う。</t>
  </si>
  <si>
    <t>不特定多数が利用する公共施設等の更新や新設、大規模改修にあたっては、市の指針や国の行動計画の考え方を踏まえ、ユニバーサルデザイン化を推進する。</t>
    <rPh sb="0" eb="3">
      <t>フトクテイ</t>
    </rPh>
    <rPh sb="3" eb="5">
      <t>タスウ</t>
    </rPh>
    <rPh sb="6" eb="8">
      <t>リヨウ</t>
    </rPh>
    <rPh sb="10" eb="12">
      <t>コウキョウ</t>
    </rPh>
    <rPh sb="12" eb="14">
      <t>シセツ</t>
    </rPh>
    <rPh sb="14" eb="15">
      <t>トウ</t>
    </rPh>
    <rPh sb="16" eb="18">
      <t>コウシン</t>
    </rPh>
    <rPh sb="19" eb="21">
      <t>シンセツ</t>
    </rPh>
    <rPh sb="22" eb="25">
      <t>ダイキボ</t>
    </rPh>
    <rPh sb="25" eb="27">
      <t>カイシュウ</t>
    </rPh>
    <rPh sb="34" eb="35">
      <t>シ</t>
    </rPh>
    <rPh sb="36" eb="38">
      <t>シシン</t>
    </rPh>
    <rPh sb="39" eb="40">
      <t>クニ</t>
    </rPh>
    <rPh sb="41" eb="43">
      <t>コウドウ</t>
    </rPh>
    <rPh sb="43" eb="45">
      <t>ケイカク</t>
    </rPh>
    <rPh sb="46" eb="47">
      <t>カンガ</t>
    </rPh>
    <rPh sb="48" eb="49">
      <t>カタ</t>
    </rPh>
    <rPh sb="50" eb="51">
      <t>フ</t>
    </rPh>
    <rPh sb="64" eb="65">
      <t>カ</t>
    </rPh>
    <rPh sb="66" eb="68">
      <t>スイシン</t>
    </rPh>
    <phoneticPr fontId="22"/>
  </si>
  <si>
    <t>【公共建築物】
更新等に当たり、ZEBとすることを目指し、パッシブデザインに基づく設計や高効率設備の導入や再生可能エネルギーの導入などの温暖化対策を推進する。
【インフラ施設】
施設の更新等に当たり、環境負荷の少ない機器の導入を進め、維持管理に当たっては工事時期を調整し、複数工事をまとめて実施する等、環境への配慮を重視する。
また、道路や河川、公園などのインフラ施設敷地における緑化を進める。</t>
  </si>
  <si>
    <t>適正配置と効率的な管理運営を目指し、真に必要となる公共サービスを持続可能なものとするよう検討する。
施設の統合に当たっては、学校施設を中心として検討を進める。</t>
  </si>
  <si>
    <t>公共建築物の数（建物数）
【計画改訂時点】131
【計画期間終了時点（目標）】128</t>
  </si>
  <si>
    <t>未利用資産については、市有財産として積極的に有効活用を図るとともに、市としての活用が見込めない土地や建物については、民間への売却や貸付等を検討し、更新費用や管理運営費等の財源確保に努める。</t>
    <rPh sb="0" eb="3">
      <t>ミリヨウ</t>
    </rPh>
    <rPh sb="3" eb="5">
      <t>シサン</t>
    </rPh>
    <rPh sb="11" eb="13">
      <t>シユウ</t>
    </rPh>
    <rPh sb="13" eb="15">
      <t>ザイサン</t>
    </rPh>
    <rPh sb="18" eb="21">
      <t>セッキョクテキ</t>
    </rPh>
    <rPh sb="22" eb="24">
      <t>ユウコウ</t>
    </rPh>
    <rPh sb="24" eb="26">
      <t>カツヨウ</t>
    </rPh>
    <rPh sb="27" eb="28">
      <t>ハカ</t>
    </rPh>
    <rPh sb="34" eb="35">
      <t>シ</t>
    </rPh>
    <rPh sb="39" eb="41">
      <t>カツヨウ</t>
    </rPh>
    <rPh sb="42" eb="44">
      <t>ミコ</t>
    </rPh>
    <rPh sb="47" eb="49">
      <t>トチ</t>
    </rPh>
    <rPh sb="50" eb="52">
      <t>タテモノ</t>
    </rPh>
    <rPh sb="58" eb="60">
      <t>ミンカン</t>
    </rPh>
    <rPh sb="62" eb="64">
      <t>バイキャク</t>
    </rPh>
    <rPh sb="65" eb="67">
      <t>カシツケ</t>
    </rPh>
    <rPh sb="67" eb="68">
      <t>トウ</t>
    </rPh>
    <rPh sb="69" eb="71">
      <t>ケントウ</t>
    </rPh>
    <rPh sb="73" eb="75">
      <t>コウシン</t>
    </rPh>
    <rPh sb="75" eb="77">
      <t>ヒヨウ</t>
    </rPh>
    <rPh sb="78" eb="80">
      <t>カンリ</t>
    </rPh>
    <rPh sb="80" eb="83">
      <t>ウンエイヒ</t>
    </rPh>
    <rPh sb="83" eb="84">
      <t>トウ</t>
    </rPh>
    <rPh sb="85" eb="87">
      <t>ザイゲン</t>
    </rPh>
    <rPh sb="87" eb="89">
      <t>カクホ</t>
    </rPh>
    <rPh sb="90" eb="91">
      <t>ツト</t>
    </rPh>
    <phoneticPr fontId="22"/>
  </si>
  <si>
    <t>計画期間終了に合わせ、計画の達成状況について検証し、必要な見直しを行う。</t>
  </si>
  <si>
    <t>公共建築物、インフラ施設について、施設類型ごとに維持管理、更新等の基本方針を記載している。</t>
  </si>
  <si>
    <t>【令和2年度】公共施設の情報を一元管理するため、公共施設マネジメントシステムを導入。
【令和3年度】包括管理業務委託の導入検討にあたりサウンディング型市場調査を実施。
【令和4年度】市役所第二庁舎への保健センターや郵便局の移転を実施。</t>
  </si>
  <si>
    <t>【公共施設建物数】
241施設
【公共下水道管きょ総延長】
924.28km
【道路面積】
8,233,017.9㎡</t>
    <rPh sb="5" eb="7">
      <t>タテモノ</t>
    </rPh>
    <rPh sb="7" eb="8">
      <t>カズ</t>
    </rPh>
    <rPh sb="13" eb="15">
      <t>シセツ</t>
    </rPh>
    <rPh sb="44" eb="46">
      <t>メンセキ</t>
    </rPh>
    <phoneticPr fontId="22"/>
  </si>
  <si>
    <t>【公共施設】
40年間で3，665億円
年平均で約91.6億円</t>
    <rPh sb="17" eb="19">
      <t>オクエン</t>
    </rPh>
    <phoneticPr fontId="22"/>
  </si>
  <si>
    <t>【公共施設】
40年間で2,647億円
年平均で約66.2億円</t>
    <rPh sb="17" eb="19">
      <t>オクエン</t>
    </rPh>
    <phoneticPr fontId="22"/>
  </si>
  <si>
    <t>【公共施設】
40年間で1,018億円の縮減</t>
  </si>
  <si>
    <t>公共施設の老朽化対策、資産の効率的な活用を図るために平成28年度から公共施設マネジメント推進課を設置した。公共施設マネジメントシステムの運用や、公民連携事業である指定管理者やPFI事業の事業者選定審査会を所管し、施設所管課と連携した公共施設の計画的な管理を行う。</t>
  </si>
  <si>
    <t>従来の公的セクションの資金のみではなく、PPPなどの手法を検討し、PFIなど、さまざまな資金調達の手法の検討に努める。</t>
  </si>
  <si>
    <t>公共施設等の安全性や耐久性に係る現状の劣化状況を点検し、診断・評価を行う。その結果に基づいて、更新・長寿命化・耐震化・廃止といった方向付けを検討する。</t>
    <rPh sb="0" eb="2">
      <t>コウキョウ</t>
    </rPh>
    <rPh sb="2" eb="4">
      <t>シセツ</t>
    </rPh>
    <rPh sb="4" eb="5">
      <t>トウ</t>
    </rPh>
    <rPh sb="6" eb="9">
      <t>アンゼンセイ</t>
    </rPh>
    <rPh sb="10" eb="13">
      <t>タイキュウセイ</t>
    </rPh>
    <rPh sb="14" eb="15">
      <t>カカワ</t>
    </rPh>
    <rPh sb="16" eb="18">
      <t>ゲンジョウ</t>
    </rPh>
    <rPh sb="19" eb="21">
      <t>レッカ</t>
    </rPh>
    <rPh sb="21" eb="23">
      <t>ジョウキョウ</t>
    </rPh>
    <rPh sb="24" eb="26">
      <t>テンケン</t>
    </rPh>
    <rPh sb="28" eb="30">
      <t>シンダン</t>
    </rPh>
    <rPh sb="31" eb="33">
      <t>ヒョウカ</t>
    </rPh>
    <rPh sb="34" eb="35">
      <t>オコナ</t>
    </rPh>
    <rPh sb="39" eb="41">
      <t>ケッカ</t>
    </rPh>
    <rPh sb="42" eb="43">
      <t>モト</t>
    </rPh>
    <rPh sb="47" eb="49">
      <t>コウシン</t>
    </rPh>
    <rPh sb="50" eb="54">
      <t>チョウジュミョウカ</t>
    </rPh>
    <rPh sb="55" eb="58">
      <t>タイシンカ</t>
    </rPh>
    <rPh sb="59" eb="61">
      <t>ハイシ</t>
    </rPh>
    <rPh sb="65" eb="67">
      <t>ホウコウ</t>
    </rPh>
    <rPh sb="67" eb="68">
      <t>ヅ</t>
    </rPh>
    <rPh sb="70" eb="72">
      <t>ケントウ</t>
    </rPh>
    <phoneticPr fontId="22"/>
  </si>
  <si>
    <t>事後保全型管理から予防保全型管理にシフトするとともに、今後20年から30年後の長期的な視点で人口動向も見据えながら、長寿命化を実施することが適当なのか、または、建替えや廃止をするのかなど、併せて検討を進める。</t>
    <rPh sb="0" eb="2">
      <t>ジゴ</t>
    </rPh>
    <rPh sb="2" eb="4">
      <t>ホゼン</t>
    </rPh>
    <rPh sb="4" eb="5">
      <t>ガタ</t>
    </rPh>
    <rPh sb="5" eb="7">
      <t>カンリ</t>
    </rPh>
    <rPh sb="9" eb="11">
      <t>ヨボウ</t>
    </rPh>
    <rPh sb="11" eb="13">
      <t>ホゼン</t>
    </rPh>
    <rPh sb="13" eb="14">
      <t>ガタ</t>
    </rPh>
    <rPh sb="14" eb="16">
      <t>カンリ</t>
    </rPh>
    <rPh sb="84" eb="86">
      <t>ハイシ</t>
    </rPh>
    <rPh sb="94" eb="95">
      <t>アワ</t>
    </rPh>
    <phoneticPr fontId="22"/>
  </si>
  <si>
    <t>公共施設の管理において、安全に利用できる環境を作る。地震に対して建物がどれだけ耐えられるか、耐震性能の確保が重要であることや、古い施設の一部にはアスベストが使用されているため、適切に対処する必要がある。</t>
    <rPh sb="0" eb="2">
      <t>コウキョウ</t>
    </rPh>
    <rPh sb="2" eb="4">
      <t>シセツ</t>
    </rPh>
    <rPh sb="5" eb="7">
      <t>カンリ</t>
    </rPh>
    <rPh sb="12" eb="14">
      <t>アンゼン</t>
    </rPh>
    <rPh sb="15" eb="17">
      <t>リヨウ</t>
    </rPh>
    <rPh sb="20" eb="22">
      <t>カンキョウ</t>
    </rPh>
    <rPh sb="23" eb="24">
      <t>ツク</t>
    </rPh>
    <rPh sb="26" eb="28">
      <t>ジシン</t>
    </rPh>
    <rPh sb="29" eb="30">
      <t>タイ</t>
    </rPh>
    <rPh sb="32" eb="34">
      <t>タテモノ</t>
    </rPh>
    <rPh sb="39" eb="40">
      <t>タ</t>
    </rPh>
    <rPh sb="46" eb="48">
      <t>タイシン</t>
    </rPh>
    <rPh sb="48" eb="50">
      <t>セイノウ</t>
    </rPh>
    <rPh sb="51" eb="53">
      <t>カクホ</t>
    </rPh>
    <rPh sb="54" eb="56">
      <t>ジュウヨウ</t>
    </rPh>
    <rPh sb="63" eb="64">
      <t>フル</t>
    </rPh>
    <rPh sb="65" eb="67">
      <t>シセツ</t>
    </rPh>
    <rPh sb="68" eb="70">
      <t>イチブ</t>
    </rPh>
    <rPh sb="78" eb="80">
      <t>シヨウ</t>
    </rPh>
    <rPh sb="88" eb="90">
      <t>テキセツ</t>
    </rPh>
    <rPh sb="91" eb="93">
      <t>タイショ</t>
    </rPh>
    <rPh sb="95" eb="97">
      <t>ヒツヨウ</t>
    </rPh>
    <phoneticPr fontId="22"/>
  </si>
  <si>
    <t>新耐震基準以前に建てられた建築物に関しては、保全計画などの対策の検討が必要になる。</t>
    <rPh sb="0" eb="1">
      <t>シン</t>
    </rPh>
    <rPh sb="1" eb="3">
      <t>タイシン</t>
    </rPh>
    <rPh sb="3" eb="5">
      <t>キジュン</t>
    </rPh>
    <rPh sb="5" eb="7">
      <t>イゼン</t>
    </rPh>
    <rPh sb="6" eb="7">
      <t>マエ</t>
    </rPh>
    <rPh sb="8" eb="9">
      <t>タ</t>
    </rPh>
    <rPh sb="13" eb="16">
      <t>ケンチクブツ</t>
    </rPh>
    <rPh sb="17" eb="18">
      <t>カン</t>
    </rPh>
    <rPh sb="22" eb="24">
      <t>ホゼン</t>
    </rPh>
    <rPh sb="24" eb="26">
      <t>ケイカク</t>
    </rPh>
    <rPh sb="29" eb="31">
      <t>タイサク</t>
    </rPh>
    <rPh sb="32" eb="34">
      <t>ケントウ</t>
    </rPh>
    <rPh sb="35" eb="37">
      <t>ヒツヨウ</t>
    </rPh>
    <phoneticPr fontId="22"/>
  </si>
  <si>
    <t>施設を改修、更新する際には、「ユニバーサルデザイン2020行動計画」における考え方を踏まえ、すべての人が利用しやすいユニバーサルデザインを考慮した施設について検討する。</t>
    <rPh sb="0" eb="2">
      <t>シセツ</t>
    </rPh>
    <rPh sb="3" eb="5">
      <t>カイシュウ</t>
    </rPh>
    <rPh sb="6" eb="8">
      <t>コウシン</t>
    </rPh>
    <rPh sb="10" eb="11">
      <t>サイ</t>
    </rPh>
    <rPh sb="29" eb="31">
      <t>コウドウ</t>
    </rPh>
    <rPh sb="31" eb="33">
      <t>ケイカク</t>
    </rPh>
    <rPh sb="38" eb="39">
      <t>カンガ</t>
    </rPh>
    <rPh sb="40" eb="41">
      <t>カタ</t>
    </rPh>
    <rPh sb="42" eb="43">
      <t>フ</t>
    </rPh>
    <rPh sb="50" eb="51">
      <t>ヒト</t>
    </rPh>
    <rPh sb="52" eb="54">
      <t>リヨウ</t>
    </rPh>
    <rPh sb="69" eb="71">
      <t>コウリョ</t>
    </rPh>
    <rPh sb="73" eb="75">
      <t>シセツ</t>
    </rPh>
    <rPh sb="79" eb="81">
      <t>ケントウ</t>
    </rPh>
    <phoneticPr fontId="22"/>
  </si>
  <si>
    <t>太陽光発電の導入、建築物におけるZEBの実現、省エネルギー改修の実施、LED照明の導入等による施設の脱炭素化について検討する。</t>
  </si>
  <si>
    <t>以下の事項について検討し、統合、または廃止の判断を行う。
・当該施設でなければサービスの提供ができないか（機能が果たせないか）
・他の手段はないか（類似施設や民間施設の利用ができないか）
・費用対効果（コストパフォーマンス）を検証
・市民のニーズ</t>
  </si>
  <si>
    <t xml:space="preserve">【公共施設】
建物の総量の縮減として、保有する建築物の面積の39％以上を減らす。
</t>
    <rPh sb="7" eb="9">
      <t>タテモノ</t>
    </rPh>
    <rPh sb="10" eb="12">
      <t>ソウリョウ</t>
    </rPh>
    <rPh sb="13" eb="15">
      <t>シュクゲン</t>
    </rPh>
    <rPh sb="19" eb="21">
      <t>ホユウ</t>
    </rPh>
    <rPh sb="23" eb="26">
      <t>ケンチクブツ</t>
    </rPh>
    <rPh sb="27" eb="29">
      <t>メンセキ</t>
    </rPh>
    <rPh sb="33" eb="35">
      <t>イジョウ</t>
    </rPh>
    <rPh sb="36" eb="37">
      <t>ヘ</t>
    </rPh>
    <phoneticPr fontId="22"/>
  </si>
  <si>
    <t>資産の基本情報を蓄積・管理するとともに、固定資産台帳と公共施設マネジメントシステムの連携を図っていく。</t>
  </si>
  <si>
    <t>原則として、旧施設や用地については、売却、または貸付により財源確保に努めることとする。</t>
  </si>
  <si>
    <t>平成10年度から圏域内の市民が他団体の施設を利用できる公共施設の相互利用を開始した。</t>
    <rPh sb="0" eb="2">
      <t>ヘイセイ</t>
    </rPh>
    <rPh sb="4" eb="6">
      <t>ネンド</t>
    </rPh>
    <rPh sb="8" eb="10">
      <t>ケンイキ</t>
    </rPh>
    <rPh sb="10" eb="11">
      <t>ナイ</t>
    </rPh>
    <rPh sb="12" eb="14">
      <t>シミン</t>
    </rPh>
    <rPh sb="15" eb="16">
      <t>ホカ</t>
    </rPh>
    <rPh sb="16" eb="18">
      <t>ダンタイ</t>
    </rPh>
    <rPh sb="19" eb="21">
      <t>シセツ</t>
    </rPh>
    <rPh sb="22" eb="24">
      <t>リヨウ</t>
    </rPh>
    <rPh sb="27" eb="29">
      <t>コウキョウ</t>
    </rPh>
    <rPh sb="29" eb="31">
      <t>シセツ</t>
    </rPh>
    <rPh sb="32" eb="34">
      <t>ソウゴ</t>
    </rPh>
    <rPh sb="34" eb="36">
      <t>リヨウ</t>
    </rPh>
    <rPh sb="37" eb="39">
      <t>カイシ</t>
    </rPh>
    <phoneticPr fontId="22"/>
  </si>
  <si>
    <t>公共施設マネジメントシステムにより建築年、施設の規模、稼働率、トータルコストなどの情報を更新し、データベースとして一元管理する。また、予防保全型の管理を行うために、ライフサイクルに合わせた修繕計画、大規模修繕の履歴、点検や診断結果などをシステムで管理し、施設の計画的管理を推進する。</t>
    <rPh sb="102" eb="104">
      <t>シュウゼン</t>
    </rPh>
    <phoneticPr fontId="22"/>
  </si>
  <si>
    <t>継続的に計画の進捗管理を行う</t>
    <rPh sb="0" eb="2">
      <t>ケイゾク</t>
    </rPh>
    <rPh sb="2" eb="3">
      <t>テキ</t>
    </rPh>
    <rPh sb="4" eb="6">
      <t>ケイカク</t>
    </rPh>
    <rPh sb="7" eb="11">
      <t>シンチョクカンリ</t>
    </rPh>
    <rPh sb="12" eb="13">
      <t>オコナ</t>
    </rPh>
    <phoneticPr fontId="22"/>
  </si>
  <si>
    <t xml:space="preserve">【平成26年度】
・公共施設等総合管理計画基本方針の策定
【平成30年度】
・公共施設マネジメントシステムの運用開始
【令和元年度】
・第1次アクションプラン策定
【令和3年度】
・個別施設計画策定
【令和4年度】
・公共施設等総合管理計画基本方針の改訂
</t>
    <rPh sb="10" eb="12">
      <t>コウキョウ</t>
    </rPh>
    <rPh sb="12" eb="14">
      <t>シセツ</t>
    </rPh>
    <rPh sb="14" eb="15">
      <t>トウ</t>
    </rPh>
    <rPh sb="15" eb="17">
      <t>ソウゴウ</t>
    </rPh>
    <rPh sb="17" eb="19">
      <t>カンリ</t>
    </rPh>
    <rPh sb="19" eb="21">
      <t>ケイカク</t>
    </rPh>
    <rPh sb="21" eb="23">
      <t>キホン</t>
    </rPh>
    <rPh sb="23" eb="25">
      <t>ホウシン</t>
    </rPh>
    <rPh sb="26" eb="28">
      <t>サクテイ</t>
    </rPh>
    <rPh sb="101" eb="103">
      <t>レイワ</t>
    </rPh>
    <rPh sb="104" eb="106">
      <t>ネンド</t>
    </rPh>
    <rPh sb="109" eb="111">
      <t>コウキョウ</t>
    </rPh>
    <rPh sb="111" eb="113">
      <t>シセツ</t>
    </rPh>
    <rPh sb="113" eb="114">
      <t>トウ</t>
    </rPh>
    <rPh sb="114" eb="116">
      <t>ソウゴウ</t>
    </rPh>
    <rPh sb="116" eb="120">
      <t>カンリケイカク</t>
    </rPh>
    <rPh sb="120" eb="122">
      <t>キホン</t>
    </rPh>
    <rPh sb="122" eb="124">
      <t>ホウシン</t>
    </rPh>
    <rPh sb="125" eb="127">
      <t>カイテイ</t>
    </rPh>
    <phoneticPr fontId="22"/>
  </si>
  <si>
    <t>・総人口は平成22年から令和22年までおおむね横ばいで推移
・生産年齢人口は減少（平成22年から令和22年で約9.7%減）
・高齢化人口は増加（平成22年から令和22年で約8.7%増）</t>
  </si>
  <si>
    <t>【公共施設】
68施設（162 棟）　約14.9万㎡
【インフラ】
道路　145,181m
橋梁　コンクリート橋 1,489.28㎡
         鋼橋　　　　　　2,761.89㎡　　
水道　176,966m
下水道　174,872m</t>
  </si>
  <si>
    <t>・人口及び財政の見通し、公共施設等の今後の補修・更新に係る経費見込みなどから、保有する全ての公共施設等に対して、サービス水準を維持しつつ、必要な大規模改修や建替えを実施するためには、大幅に財源が不足することが見込まれる。
このため、できる限りサービス水準の低下を招かないことを前提に、効果的かつ効率的な維持管理により保有施設の長寿命化を図ることで更新費用などの軽減を図ると共に、社会環境やニーズの変化を考慮した公共施設の集約化や複合化、廃止などによる保有施設等総量の抑制を図る。</t>
  </si>
  <si>
    <t>直近5年間の投資的経費の平均</t>
  </si>
  <si>
    <t>40年間の更新費用総額1,338.2億円（公共施設696.3億円、インフラ施設641.9億円）、年平均は33.4億円（公共施設17.4億円、インフラ施設16.0億円）</t>
  </si>
  <si>
    <t>40年間の更新費用総額1,258.5億円（公共施設618.2億円、インフラ施設640.3億円）、年平均は31.5億円（公共施設15.5億円、インフラ施設16.0億円）</t>
  </si>
  <si>
    <t>40年間の総額で79.7億円減（▲6％）、年平均1.9億円減</t>
    <rPh sb="2" eb="4">
      <t>ネンカン</t>
    </rPh>
    <rPh sb="5" eb="7">
      <t>ソウガク</t>
    </rPh>
    <rPh sb="12" eb="14">
      <t>オクエン</t>
    </rPh>
    <rPh sb="14" eb="15">
      <t>ゲン</t>
    </rPh>
    <rPh sb="21" eb="24">
      <t>ネンヘイキン</t>
    </rPh>
    <rPh sb="27" eb="29">
      <t>オクエン</t>
    </rPh>
    <rPh sb="29" eb="30">
      <t>ゲン</t>
    </rPh>
    <phoneticPr fontId="22"/>
  </si>
  <si>
    <t>公共施設等マネジメントの担当部署が、横断的な組織として各部局の調整や、公共施設等マネジメントの推進に取り組み、計画の改定や目標の見直しなどを行う。</t>
  </si>
  <si>
    <t>・施設の劣化及び設備などの機能低下を防ぎ、施設を良好な状態で、できるだけ長期にわたって維持していくため日常管理の実施を徹底
・日常点検のほかに、専門家に依頼し実施する定期点検や臨時点検を、部位・部材や設備機器によって決められたサイクルで実施するとともに、その履歴や結果を記録し、集積・蓄積して老朽化対策等に活かす
・施設の安全性、耐久性、適法性及び不具合など、公共施設の品質・性能が把握できる評価項目について、診断を定期的に実施し、その記録を集積・蓄積して計画的な保全に活用</t>
    <rPh sb="1" eb="3">
      <t>シセツ</t>
    </rPh>
    <rPh sb="4" eb="6">
      <t>レッカ</t>
    </rPh>
    <rPh sb="6" eb="7">
      <t>オヨ</t>
    </rPh>
    <rPh sb="8" eb="10">
      <t>セツビ</t>
    </rPh>
    <rPh sb="13" eb="15">
      <t>キノウ</t>
    </rPh>
    <rPh sb="15" eb="17">
      <t>テイカ</t>
    </rPh>
    <rPh sb="18" eb="19">
      <t>フセ</t>
    </rPh>
    <rPh sb="21" eb="23">
      <t>シセツ</t>
    </rPh>
    <rPh sb="24" eb="26">
      <t>リョウコウ</t>
    </rPh>
    <rPh sb="27" eb="29">
      <t>ジョウタイ</t>
    </rPh>
    <rPh sb="36" eb="38">
      <t>チョウキ</t>
    </rPh>
    <rPh sb="43" eb="45">
      <t>イジ</t>
    </rPh>
    <rPh sb="51" eb="53">
      <t>ニチジョウ</t>
    </rPh>
    <rPh sb="53" eb="55">
      <t>カンリ</t>
    </rPh>
    <rPh sb="56" eb="58">
      <t>ジッシ</t>
    </rPh>
    <rPh sb="59" eb="61">
      <t>テッテイ</t>
    </rPh>
    <rPh sb="63" eb="65">
      <t>ニチジョウ</t>
    </rPh>
    <rPh sb="65" eb="67">
      <t>テンケン</t>
    </rPh>
    <rPh sb="72" eb="75">
      <t>センモンカ</t>
    </rPh>
    <rPh sb="76" eb="78">
      <t>イライ</t>
    </rPh>
    <rPh sb="79" eb="81">
      <t>ジッシ</t>
    </rPh>
    <rPh sb="83" eb="85">
      <t>テイキ</t>
    </rPh>
    <rPh sb="85" eb="87">
      <t>テンケン</t>
    </rPh>
    <rPh sb="88" eb="90">
      <t>リンジ</t>
    </rPh>
    <rPh sb="90" eb="92">
      <t>テンケン</t>
    </rPh>
    <rPh sb="94" eb="96">
      <t>ブイ</t>
    </rPh>
    <rPh sb="97" eb="99">
      <t>ブザイ</t>
    </rPh>
    <rPh sb="100" eb="102">
      <t>セツビ</t>
    </rPh>
    <rPh sb="102" eb="104">
      <t>キキ</t>
    </rPh>
    <rPh sb="108" eb="109">
      <t>キ</t>
    </rPh>
    <rPh sb="118" eb="120">
      <t>ジッシ</t>
    </rPh>
    <rPh sb="129" eb="131">
      <t>リレキ</t>
    </rPh>
    <rPh sb="132" eb="134">
      <t>ケッカ</t>
    </rPh>
    <rPh sb="135" eb="137">
      <t>キロク</t>
    </rPh>
    <rPh sb="139" eb="141">
      <t>シュウセキ</t>
    </rPh>
    <rPh sb="142" eb="144">
      <t>チクセキ</t>
    </rPh>
    <rPh sb="146" eb="149">
      <t>ロウキュウカ</t>
    </rPh>
    <rPh sb="149" eb="151">
      <t>タイサク</t>
    </rPh>
    <rPh sb="151" eb="152">
      <t>トウ</t>
    </rPh>
    <rPh sb="153" eb="154">
      <t>イ</t>
    </rPh>
    <rPh sb="158" eb="160">
      <t>シセツ</t>
    </rPh>
    <rPh sb="161" eb="164">
      <t>アンゼンセイ</t>
    </rPh>
    <rPh sb="165" eb="168">
      <t>タイキュウセイ</t>
    </rPh>
    <rPh sb="169" eb="172">
      <t>テキホウセイ</t>
    </rPh>
    <rPh sb="172" eb="173">
      <t>オヨ</t>
    </rPh>
    <rPh sb="174" eb="177">
      <t>フグアイ</t>
    </rPh>
    <rPh sb="180" eb="182">
      <t>コウキョウ</t>
    </rPh>
    <rPh sb="182" eb="184">
      <t>シセツ</t>
    </rPh>
    <rPh sb="185" eb="187">
      <t>ヒンシツ</t>
    </rPh>
    <rPh sb="188" eb="190">
      <t>セイノウ</t>
    </rPh>
    <rPh sb="191" eb="193">
      <t>ハアク</t>
    </rPh>
    <rPh sb="196" eb="198">
      <t>ヒョウカ</t>
    </rPh>
    <rPh sb="198" eb="200">
      <t>コウモク</t>
    </rPh>
    <rPh sb="205" eb="207">
      <t>シンダン</t>
    </rPh>
    <rPh sb="208" eb="211">
      <t>テイキテキ</t>
    </rPh>
    <rPh sb="212" eb="214">
      <t>ジッシ</t>
    </rPh>
    <rPh sb="218" eb="220">
      <t>キロク</t>
    </rPh>
    <rPh sb="221" eb="223">
      <t>シュウセキ</t>
    </rPh>
    <rPh sb="224" eb="226">
      <t>チクセキ</t>
    </rPh>
    <rPh sb="228" eb="231">
      <t>ケイカクテキ</t>
    </rPh>
    <rPh sb="232" eb="234">
      <t>ホゼン</t>
    </rPh>
    <rPh sb="235" eb="237">
      <t>カツヨウ</t>
    </rPh>
    <phoneticPr fontId="22"/>
  </si>
  <si>
    <t>・計画的・効率的な維持管理等による費用の平準化とトータルコストの縮減を目指す。
・「事後保全」から、「予防保全」の対策を実施し、時代の要請や市民の利便性を考慮した施設機能を目指す。
・施設の更新にあたっては、長寿命化の可能性を検討の上、更新理由を明確にするとともに、ランニングコスト低減などの効果も検討する。
・集約化や複合化、民間の技術・ノウハウ、資金などの活用</t>
  </si>
  <si>
    <t>・万一の事故・災害等の際にも損害を最小限にとどめ、速やかに復旧する体制を整える
・安全性について、高い危険性が認められた場合は、早急に必要な改修を実施
・危険性が認められた公共施設について、安全性の確保が技術的に厳しい、あるいはコストがかかりすぎるなど改善が見込めない場合には、供用廃止についても検討</t>
    <rPh sb="1" eb="3">
      <t>マンイチ</t>
    </rPh>
    <rPh sb="4" eb="6">
      <t>ジコ</t>
    </rPh>
    <rPh sb="7" eb="9">
      <t>サイガイ</t>
    </rPh>
    <rPh sb="9" eb="10">
      <t>トウ</t>
    </rPh>
    <rPh sb="11" eb="12">
      <t>サイ</t>
    </rPh>
    <rPh sb="14" eb="16">
      <t>ソンガイ</t>
    </rPh>
    <rPh sb="17" eb="20">
      <t>サイショウゲン</t>
    </rPh>
    <rPh sb="25" eb="26">
      <t>スミ</t>
    </rPh>
    <rPh sb="29" eb="31">
      <t>フッキュウ</t>
    </rPh>
    <rPh sb="33" eb="35">
      <t>タイセイ</t>
    </rPh>
    <rPh sb="36" eb="37">
      <t>トトノ</t>
    </rPh>
    <rPh sb="41" eb="43">
      <t>アンゼン</t>
    </rPh>
    <rPh sb="43" eb="44">
      <t>セイ</t>
    </rPh>
    <rPh sb="49" eb="50">
      <t>タカ</t>
    </rPh>
    <rPh sb="51" eb="54">
      <t>キケンセイ</t>
    </rPh>
    <rPh sb="55" eb="56">
      <t>ミト</t>
    </rPh>
    <rPh sb="60" eb="62">
      <t>バアイ</t>
    </rPh>
    <rPh sb="64" eb="66">
      <t>ソウキュウ</t>
    </rPh>
    <rPh sb="67" eb="69">
      <t>ヒツヨウ</t>
    </rPh>
    <rPh sb="70" eb="72">
      <t>カイシュウ</t>
    </rPh>
    <rPh sb="73" eb="75">
      <t>ジッシ</t>
    </rPh>
    <rPh sb="77" eb="80">
      <t>キケンセイ</t>
    </rPh>
    <rPh sb="81" eb="82">
      <t>ミト</t>
    </rPh>
    <rPh sb="86" eb="88">
      <t>コウキョウ</t>
    </rPh>
    <rPh sb="88" eb="90">
      <t>シセツ</t>
    </rPh>
    <rPh sb="95" eb="98">
      <t>アンゼンセイ</t>
    </rPh>
    <rPh sb="99" eb="101">
      <t>カクホ</t>
    </rPh>
    <rPh sb="102" eb="105">
      <t>ギジュツテキ</t>
    </rPh>
    <rPh sb="106" eb="107">
      <t>キビ</t>
    </rPh>
    <rPh sb="126" eb="128">
      <t>カイゼン</t>
    </rPh>
    <rPh sb="129" eb="131">
      <t>ミコ</t>
    </rPh>
    <rPh sb="134" eb="136">
      <t>バアイ</t>
    </rPh>
    <rPh sb="139" eb="141">
      <t>キョウヨウ</t>
    </rPh>
    <rPh sb="141" eb="143">
      <t>ハイシ</t>
    </rPh>
    <rPh sb="148" eb="150">
      <t>ケントウ</t>
    </rPh>
    <phoneticPr fontId="22"/>
  </si>
  <si>
    <t>・公共施設の耐震化については、延べ床面積で見ると、昭和56年以前の旧耐震基準によるものが63.5％、耐震未実施のものも22.2％
・耐震診断を行っていない市有建築物の耐震診断を順次実施するとともに、計画的かつ重点的な耐震化に積極的に取り組む
・耐震改修は2020年度までに、「蕨市耐震改修促進計画」で位置づけた市有建築物の95％について実施し、計画期間内には耐震改修の早期完了を目指す
・橋りょう、水道、下水道などの各施設について、耐震性が低い場合には順次耐震化を実施する</t>
    <rPh sb="1" eb="5">
      <t>コウキョウシセツ</t>
    </rPh>
    <rPh sb="6" eb="8">
      <t>タイシン</t>
    </rPh>
    <rPh sb="8" eb="9">
      <t>カ</t>
    </rPh>
    <rPh sb="15" eb="16">
      <t>ノ</t>
    </rPh>
    <rPh sb="17" eb="20">
      <t>ユカメンセキ</t>
    </rPh>
    <rPh sb="21" eb="22">
      <t>ミ</t>
    </rPh>
    <rPh sb="25" eb="27">
      <t>ショウワ</t>
    </rPh>
    <rPh sb="29" eb="30">
      <t>ネン</t>
    </rPh>
    <rPh sb="30" eb="32">
      <t>イゼン</t>
    </rPh>
    <rPh sb="33" eb="34">
      <t>キュウ</t>
    </rPh>
    <rPh sb="34" eb="36">
      <t>タイシン</t>
    </rPh>
    <rPh sb="36" eb="38">
      <t>キジュン</t>
    </rPh>
    <rPh sb="50" eb="52">
      <t>タイシン</t>
    </rPh>
    <rPh sb="52" eb="55">
      <t>ミジッシ</t>
    </rPh>
    <rPh sb="66" eb="68">
      <t>タイシン</t>
    </rPh>
    <rPh sb="68" eb="70">
      <t>シンダン</t>
    </rPh>
    <rPh sb="71" eb="72">
      <t>オコナ</t>
    </rPh>
    <rPh sb="77" eb="79">
      <t>シユウ</t>
    </rPh>
    <rPh sb="79" eb="82">
      <t>ケンチクブツ</t>
    </rPh>
    <rPh sb="83" eb="85">
      <t>タイシン</t>
    </rPh>
    <rPh sb="85" eb="87">
      <t>シンダン</t>
    </rPh>
    <rPh sb="88" eb="90">
      <t>ジュンジ</t>
    </rPh>
    <rPh sb="90" eb="92">
      <t>ジッシ</t>
    </rPh>
    <rPh sb="99" eb="102">
      <t>ケイカクテキ</t>
    </rPh>
    <rPh sb="104" eb="107">
      <t>ジュウテンテキ</t>
    </rPh>
    <rPh sb="108" eb="111">
      <t>タイシンカ</t>
    </rPh>
    <rPh sb="112" eb="115">
      <t>セッキョクテキ</t>
    </rPh>
    <rPh sb="116" eb="117">
      <t>ト</t>
    </rPh>
    <rPh sb="118" eb="119">
      <t>ク</t>
    </rPh>
    <rPh sb="122" eb="124">
      <t>タイシン</t>
    </rPh>
    <rPh sb="124" eb="126">
      <t>カイシュウ</t>
    </rPh>
    <rPh sb="131" eb="132">
      <t>ネン</t>
    </rPh>
    <rPh sb="132" eb="133">
      <t>ド</t>
    </rPh>
    <rPh sb="138" eb="140">
      <t>ワラビシ</t>
    </rPh>
    <rPh sb="140" eb="142">
      <t>タイシン</t>
    </rPh>
    <rPh sb="142" eb="144">
      <t>カイシュウ</t>
    </rPh>
    <rPh sb="144" eb="146">
      <t>ソクシン</t>
    </rPh>
    <rPh sb="146" eb="148">
      <t>ケイカク</t>
    </rPh>
    <rPh sb="150" eb="152">
      <t>イチ</t>
    </rPh>
    <rPh sb="155" eb="157">
      <t>シユウ</t>
    </rPh>
    <rPh sb="157" eb="160">
      <t>ケンチクブツ</t>
    </rPh>
    <rPh sb="168" eb="170">
      <t>ジッシ</t>
    </rPh>
    <rPh sb="172" eb="174">
      <t>ケイカク</t>
    </rPh>
    <rPh sb="174" eb="176">
      <t>キカン</t>
    </rPh>
    <rPh sb="176" eb="177">
      <t>ナイ</t>
    </rPh>
    <rPh sb="179" eb="183">
      <t>タイシンカイシュウ</t>
    </rPh>
    <rPh sb="184" eb="186">
      <t>ソウキ</t>
    </rPh>
    <rPh sb="186" eb="188">
      <t>カンリョウ</t>
    </rPh>
    <rPh sb="189" eb="191">
      <t>メザ</t>
    </rPh>
    <rPh sb="199" eb="201">
      <t>スイドウ</t>
    </rPh>
    <rPh sb="202" eb="205">
      <t>ゲスイドウ</t>
    </rPh>
    <rPh sb="208" eb="211">
      <t>カクシセツ</t>
    </rPh>
    <rPh sb="216" eb="219">
      <t>タイシンセイ</t>
    </rPh>
    <rPh sb="220" eb="221">
      <t>ヒク</t>
    </rPh>
    <rPh sb="222" eb="224">
      <t>バアイ</t>
    </rPh>
    <rPh sb="226" eb="228">
      <t>ジュンジ</t>
    </rPh>
    <rPh sb="228" eb="231">
      <t>タイシンカ</t>
    </rPh>
    <rPh sb="232" eb="234">
      <t>ジッシ</t>
    </rPh>
    <phoneticPr fontId="22"/>
  </si>
  <si>
    <t>・従来の事後保全による建替え周期60年から、定期的な点検・診断に基づく総合的かつ計画的な予防保全を行うことにより、建替え周期を70年とし、ライフサイクルコストの低減を図る。
・大規模改修などを機に他の公共施設等との集約化・複合化や民間施設の利用等についても検討する。
・大規模改修工事などの検討にあたって劣化度診断調査を実施し、引き続き利用することが合理的と判断された建物については、長寿命化を図る</t>
    <rPh sb="184" eb="186">
      <t>タテモノ</t>
    </rPh>
    <rPh sb="192" eb="196">
      <t>チョウジュミョウカ</t>
    </rPh>
    <rPh sb="197" eb="198">
      <t>ハカ</t>
    </rPh>
    <phoneticPr fontId="22"/>
  </si>
  <si>
    <t>・「ユニバーサルデザイン2020行動計画」などのおける考え方を踏まえ、年齢や性別、国籍、障害の有無等にかかわらず、すべての人が利用しやすい公共施設等とするため、ユニバーサルデザイン化の推進を図る</t>
    <rPh sb="16" eb="18">
      <t>コウドウ</t>
    </rPh>
    <rPh sb="18" eb="20">
      <t>ケイカク</t>
    </rPh>
    <rPh sb="27" eb="28">
      <t>カンガ</t>
    </rPh>
    <rPh sb="29" eb="30">
      <t>カタ</t>
    </rPh>
    <rPh sb="31" eb="32">
      <t>フ</t>
    </rPh>
    <rPh sb="35" eb="37">
      <t>ネンレイ</t>
    </rPh>
    <rPh sb="38" eb="40">
      <t>セイベツ</t>
    </rPh>
    <rPh sb="41" eb="43">
      <t>コクセキ</t>
    </rPh>
    <rPh sb="44" eb="46">
      <t>ショウガイ</t>
    </rPh>
    <rPh sb="47" eb="49">
      <t>ウム</t>
    </rPh>
    <rPh sb="49" eb="50">
      <t>トウ</t>
    </rPh>
    <rPh sb="61" eb="62">
      <t>ヒト</t>
    </rPh>
    <rPh sb="63" eb="65">
      <t>リヨウ</t>
    </rPh>
    <rPh sb="69" eb="71">
      <t>コウキョウ</t>
    </rPh>
    <rPh sb="71" eb="73">
      <t>シセツ</t>
    </rPh>
    <rPh sb="73" eb="74">
      <t>トウ</t>
    </rPh>
    <rPh sb="90" eb="91">
      <t>カ</t>
    </rPh>
    <rPh sb="92" eb="94">
      <t>スイシン</t>
    </rPh>
    <rPh sb="95" eb="96">
      <t>ハカ</t>
    </rPh>
    <phoneticPr fontId="22"/>
  </si>
  <si>
    <t>・「施設の安全性」「利用状況」「機能性」「耐久性」「費用対効果」などによって施設を診断し、施設の統合・廃止、施設規模の縮小、他の公共施設との集約化・複合化や民間施設の利用等について検討する</t>
  </si>
  <si>
    <t>PDCAサイクルによるフォローアップを行い、必要に応じて見直しを行っていく</t>
  </si>
  <si>
    <t>将来展望では、市の総人口は令和32年（2050年）まで増加が続くと見込んでいる。
人口構成については、生産年齢人口（15歳～64歳）が概ね横ばいで推移する一方、年少人口（14歳以下）と老年人口（65歳以上）については増加が見込まれる。</t>
  </si>
  <si>
    <t>【公共施設】
242,997㎡（概ね延べ床面積500㎡以上の施設を対象）
【インフラ施設】
舗装道：251.0㎞
側溝：361.0㎞
横断歩道橋：5橋
道路照明：5,851基
道路標識：48基
防護柵：46.6㎞
道路橋：77橋
公園：160箇所
水路：37.1km
護岸：10.6km
排水施設：2箇所
水門施設：1箇所
浄化施設：1箇所
調整池：2箇所
船着場：1箇所
導・送水管：4.4km
配水管：320.3km
浄水場建物：3棟
汚水管：309.2km
雨水管：31.5km
ポンプ場：2箇所</t>
  </si>
  <si>
    <t>質の高い行政サービスを安定的かつ継続的に提供するためには、公共施設等の長寿命化を前提としたうえで、長期的な視点をもって財政負担の軽減及び平準化に努めるとともに、行政課題や新たな市民ニーズへ対応することで、将来を見据えた公共施設マネジメントを実践していく必要がある。</t>
  </si>
  <si>
    <t>【普通会計】
公共施設（ハコモノ）：1,391億円
インフラ施設：209億円
【公営事業会計】
公共施設（ハコモノ）：264億円
インフラ施設：309億円
※普通会計におけるインフラ及び公営事業会計の試算については、各施設の個別施設計画によりあらかじめ長寿命化等の対策を前提としているため、単純更新した場合と長寿命化等を実施した場合は同額としている。</t>
  </si>
  <si>
    <t>【普通会計】
公共施設（ハコモノ）：1,050億円
インフラ施設：209億円
【公営事業会計】
公共施設（ハコモノ）：264億円
インフラ施設：309億円
※普通会計におけるインフラ施設及び公営事業会計の試算については、各施設の個別施設計画によりあらかじめ長寿命化等の対策を前提としているため、単純更新した場合と長寿命化等を実施した場合は同額としている。</t>
  </si>
  <si>
    <t>単純更新した場合の総額（2,173億円）と、長寿命化等を実施した場合の総額：（1,832億円）の差額（341億円）
※普通会計におけるインフラ施設及び公営事業会計の試算については、各施設の個別施設計画によりあらかじめ長寿命化等の対策を前提としているため、単純更新した場合と長寿命化等を実施した場合は同額としている。</t>
  </si>
  <si>
    <t>計画の策定・更新に当たっては、ファシリティマネジメント担当部門を中心に、施設所管部門及び内・外部の関係者との連携して取り組む。なお、内部での意思決定に当たっては、検討・協議する委員会を経て、本部会議にて意思決定を諮る。</t>
  </si>
  <si>
    <t>PDCAサイクルを通じて、劣化が進む前に計画的に点検や劣化進行の診断を実施し、施設の長寿命化を図ることで、ライフサイクルコストの縮減と平準化を図る。また、点検・診断などの履歴情報を集積・蓄積し、老朽化対策に活かしていく。</t>
  </si>
  <si>
    <t>　PDCAサイクルを通じた計画的な維持管理・修繕を行い、ライフサイクルコストの縮減と平準化を図る。更新などについては、長寿命化を図りつつ、施設の安全性を確保できなくなった場合に、引き続き保有するか否かを判断した上で、適宜、実施する。
　また、点検・診断などの履歴に基づき、計画的に維持管理・更新を実施するとともに、実施した際の履歴情報を集積・蓄積し、老朽化対策に活かしていく。
　公共施設等の更新や維持管理に当たっては、民間の技術やノウハウ、資金等を活用することにより、ライフサイクルコストの縮減や行政サービスの向上を図るため、PPP/PFI手法の導入について検討していく。
　さらに、市民ニーズや社会情勢の変化に柔軟に対応するため、新しい技術や考え方を取り入れた維持管理や更新等を合理的に検討する。</t>
  </si>
  <si>
    <t>公共施設等の改修や更新の優先度は、その施設の目的・重要度に応じて設定し、劣化度と合わせて総合的に判断する。点検・診断などの結果、危険性が高いと認められた施設については、優先的に改修や更新を実施していく。</t>
  </si>
  <si>
    <t>平常時の安全性だけではなく、災害時の拠点施設としての機能確保の観点を含めて耐震化を実施していく。</t>
  </si>
  <si>
    <t>故障が発生してから修繕等を行う事後保全型維持管理ではなく、劣化が進む前に計画的に点検や劣化度診断を実施する予防保全型維持管理とすることで、施設の長寿命化を図る。
　また、今後も維持し続けていく施設については長寿命化改修を実施することで、施設の目標耐用年数まで使用できるようにライフサイクルコストの縮減に努める。</t>
  </si>
  <si>
    <t>改修や更新に当たっては、すべての人にとって安全で快適な施設となるようユニバーサルデザインの考え方に基づいた整備を進める。</t>
  </si>
  <si>
    <t>温室効果ガス排出削減を図るため、公共施設等の計画的な改修や更新等による脱炭素化を推進していく。</t>
  </si>
  <si>
    <t>施設の役割や機能、社会的変化、維持管理コスト、利用状況及び老朽化の状況などを総合的に検討し、施設の統廃合、複合化、民間活用なども視野に入れて施設の再編を実施していく。</t>
  </si>
  <si>
    <t>固定資産台帳を毎年度更新するとともに公有財産台帳と連携した情報管理の方法を研究し、地方公会計を活用した公共施設等の適正な管理を推進する。</t>
  </si>
  <si>
    <t xml:space="preserve">各所管課における公有財産について、公共施設等総合管理計画等推進体制において情報共有するとともに、積極的な未利用資産の活用方法の検討を行い、公有財産の有効活用を図る。
　また、今後の利用予定がなく用途廃止した施設は、遊休化させることなく除却するなど、土地の利活用について検討していく。
</t>
  </si>
  <si>
    <t>市民利用施設の相互利用など他自治体との連携や民間施設の有効活用により、効率化や行政サービスの向上に努め、施設の保有について広域的に検討していく。</t>
  </si>
  <si>
    <t xml:space="preserve">本計画の策定・改訂に当たっては、本計画がまちづくりや市民に提供する行政サービスにも影響を及ぼすものであることや、国の制度変更や社会環境の変化などが予測されることから、状況に応じて随時見直し可能なものとし、充実を図る。
さらに、計画の進捗状況等については、ＰＤＣＡサイクルに基づき、計画に基づく取組を評価したうえで、本計画の改訂を行う。
</t>
  </si>
  <si>
    <t>9（10）</t>
  </si>
  <si>
    <t>公共施設等の管理に関する基本的な考え方に基づく方針を定めているほか、公共施設（ハコモノ）の再編に関する方針を別途策定している。</t>
  </si>
  <si>
    <t>平成28年</t>
    <rPh sb="0" eb="2">
      <t>ヘイセイ</t>
    </rPh>
    <rPh sb="4" eb="5">
      <t>ネン</t>
    </rPh>
    <phoneticPr fontId="22"/>
  </si>
  <si>
    <t>総人口はR1からR42まで40％減少。
老年人口比率は、28.7％から42.7％に増加。
一方、生産年齢人口比率は59.7％から49.4％に減少。
同様に年少人口比率は11.7％から7.9％に減少する見込み。</t>
  </si>
  <si>
    <t>令和元年</t>
    <rPh sb="0" eb="2">
      <t>レイワ</t>
    </rPh>
    <rPh sb="2" eb="3">
      <t>モト</t>
    </rPh>
    <rPh sb="3" eb="4">
      <t>ネン</t>
    </rPh>
    <phoneticPr fontId="22"/>
  </si>
  <si>
    <t>【公共施設】
学校教育系施設　　　　　 183,998.07㎡
市民文化系施設　　　　　　29,334.92㎡　
学校教育系施設　　　　　 183,998.07㎡
市民文化系施設　　　　　　29,334.92㎡　
行政系施設　　　　　　　     23,602.85㎡
市営住宅　　　　　　　　 　　20,408.11㎡
ｽﾎﾟｰﾂ･ﾚｸﾘｴｰｼｮﾝ系施設　20,096.13㎡
保健・福祉施設　　　　　 14,892.15㎡
供給処理施設　　　　　　   14,499.06㎡
子育て支援施設　　　　　　13,815.00㎡
社会教育系施設　　　　　  13,654.58㎡
産業系施設　　　　　　　　　   1,490.22㎡
その他                             3,872.45㎡
　　　　　合　　　計　　　　339,663.54㎡
【インフラ施設】
道路：管理延長： 694.8km（舗装延長492.5km）、橋梁169橋
上水道：506㎞、浄水施設1、排水施設6、加圧ポンプ場1
下水道：汚水413㎞、雨水65㎞</t>
  </si>
  <si>
    <t>○公共建築物
将来にわたって現在と同じ施設保有量を維持管理していくことは、不可能かつ不要と捉えており、R1～R30年の30年間で延床面積で約30％減らす必要があると考えている。
○インフラ
 道路・橋りょうは、老朽化が進むに従って修繕ストックの増加が予想される。構造物の安全性を確保するためには、劣化・破損などの状態に応じた適切な維持管理を計画的に行う必要がある。
 上水道は、今後、人口減少に伴う給水人口の減少により配水量も減少する見込みである。水需要の減少によって収益の減少が予測される中、老朽化する水道施設の更新需要や震災を踏まえて管路の耐震化に対応する必要がある。
 下水道は、今後、人口減少に伴う使用料収入の減少が予測される中、耐用年数を迎える管路施設の老朽化が急速に進むことから、維持・補修にかかる経費の増加のほか、耐震化対策も進める必要がある。</t>
  </si>
  <si>
    <t>有</t>
    <rPh sb="0" eb="1">
      <t>ア</t>
    </rPh>
    <phoneticPr fontId="27"/>
  </si>
  <si>
    <t>【公共施設】
30年間(2019～2048)で約1411.50億円
【インフラ】
30年間(2019～2048)で約1085.41億円
計:約2496.91億円</t>
    <rPh sb="70" eb="71">
      <t>ケイ</t>
    </rPh>
    <rPh sb="72" eb="73">
      <t>ヤク</t>
    </rPh>
    <rPh sb="80" eb="82">
      <t>オクエン</t>
    </rPh>
    <phoneticPr fontId="22"/>
  </si>
  <si>
    <t>【公共施設】
30年間(2019～2048)で約589.50億円
【インフラ】
30年間(2019～2048)で約400.40億円
計：約989.90億円</t>
    <rPh sb="64" eb="66">
      <t>オクエン</t>
    </rPh>
    <rPh sb="68" eb="69">
      <t>ケイ</t>
    </rPh>
    <rPh sb="70" eb="71">
      <t>ヤク</t>
    </rPh>
    <rPh sb="77" eb="79">
      <t>オクエン</t>
    </rPh>
    <phoneticPr fontId="27"/>
  </si>
  <si>
    <t xml:space="preserve">【公共施設】
30年間(2019～2048)で約822.00億円
【インフラ】
30年間(2019～2048)で約685.01億円
計：約1507.01億円
</t>
    <rPh sb="68" eb="69">
      <t>ケイ</t>
    </rPh>
    <rPh sb="70" eb="71">
      <t>ヤク</t>
    </rPh>
    <rPh sb="78" eb="80">
      <t>オクエン</t>
    </rPh>
    <phoneticPr fontId="22"/>
  </si>
  <si>
    <t>公共施設等の情報を一元的に管理・集約する部署として、公共施設マネジメント推進課を平成２９年度に設置。
当市が保有する公共施設全体を俯瞰し、総合管理計画に定める統廃合の推進方針に基づき、部局横断的な施設の具体的な統廃合の取組を検討する場として公共施設マネジメント推進会議等を設置。</t>
  </si>
  <si>
    <t>公共施設等の総合管理に資する観点から、適切に更新すると共に、施設の点検・診断や維持管理・更新等の履歴などの情報管理を効率的に行うために活用を図る。</t>
  </si>
  <si>
    <t xml:space="preserve">・劣化状況を効率的・効果的に把握する仕組みとして、施設管理者が記入するための点検シートと点検マニュアルを作成する。 
・点検シートによる報告を受け、劣化が著しい施設に対しては、建築・設備系の技術職員や業務委託による専門家が詳細な現地調査を行う。 
・施設の状況を把握し、故障や不具合の兆候を早期に発見し評価する仕組みを構築することで、適切な施設管理につなげる。 </t>
  </si>
  <si>
    <t>（１）歳出平準化に向けた保全計画の策定
・全施設の長期的な保全計画を策定し、将来の財政負担を予測していく。
・保全計画は、中長期視点で、維持保全の方向に進めて行くものと、短期的視点で、具体的な工事の内容・実施方法を決定していくものとする。
（２）改修・修繕に向けた保全計画の策定</t>
  </si>
  <si>
    <t xml:space="preserve">・施設の維持管理における事故を未然に防ぐために、点検に加え火災、傷害・損傷、有害物質及び公害など広い範囲での安全性を確保するとともに、各種点検や安全性の評価において高度な危険性が認められた場合については、施設の改修を行うなど安全確保と長寿命化を図る。
・施設の長寿命化が見込めない施設、安全確保が技術的にできない施設、改修コストがかかりすぎる施設などは、利用状況を踏まえ、施設の供用廃止などを検討する。 </t>
  </si>
  <si>
    <t>・今後も維持する公共施設等については、再整備計画や耐震改修促進計画と連動して優先的に耐震化を実施する。 
・耐震化が図られていない施設については、大規模災害発生の備え(危険回避策）として避難通路の確保、避難訓練の実施 、備品類等の転倒・落下防止に努める。</t>
  </si>
  <si>
    <t>・今後も継続して保有する施設については、維持管理・修繕の取組方針を基に、予防保全により長寿命化を図る。
・長寿命化の実施においては、建設費に多寡に注意を払うだけでなく、ライフサイクルコストの縮減にも視点を置き、検討する。
・建物の目標使用年数に合わせて耐久性の高い部材を使用し、改修や維持管理、将来の用途変更の容易性に考慮する。</t>
  </si>
  <si>
    <t>「ユニバーサルデザイン 2020 行動計画」（平成 29 年 2 月 20 日ユニバーサルデザイン2020 関係閣僚会議決定）におけるユニバーサルデザインのまちづくりの考え方を踏まえ、誰もが安全で快適に移動できるまちづくりを推進していくため、公共施設等の長寿命化や更新等に合わせユニバーサルデザイン化の推進を図る。</t>
  </si>
  <si>
    <t>ⅰ)多機能化・複合化の推進（１つの公共施設に２つ以上の機能を付加する）
 用途の異なる施設でも、サービス内容や施設機能の面からメリットが確認できる場合は、多機能化・複合化を推進し、総量縮減につなげる。
 多機能化・複合化の対象施設は各地区に配置されている地域対応施設とし、小学校と公民館を中心に集約化を図り、各地区の拠点施設として整備するものとする。
ⅱ)統廃合の推進（基準に基づき対象施設の優先順位付けを行う）
 市内に複数ある公共施設は、６地区または９地区への再配置に向けて統廃合を進める。</t>
  </si>
  <si>
    <t>・30年間で延床面積30％削減　　
・30年間で事業費を30％削減
※具体的な目標数値の記載は無し</t>
    <rPh sb="42" eb="44">
      <t>スウチ</t>
    </rPh>
    <phoneticPr fontId="22"/>
  </si>
  <si>
    <t>無</t>
    <rPh sb="0" eb="1">
      <t>ナシ</t>
    </rPh>
    <phoneticPr fontId="22"/>
  </si>
  <si>
    <t>近隣自治体と共通の行政課題に対応するための施設は、相互利用や、共同利用、共同運営、共同設置など、様々な手法を使って広域で連携し、施設の設置、運営、維持管理にかかる費用の縮減を図る。</t>
  </si>
  <si>
    <t>取組の成果についての評価方法を確立し、実績等に対する評価を市民・市議会へ報告することで、共通認識を図りながら推進する。</t>
  </si>
  <si>
    <t>サイクルの期間は設定していない。社会情勢や市民生活の変化、本計画に関連する各種計画の進捗にあわせ適宜見直しを図ることを想定する。</t>
  </si>
  <si>
    <t>【令和元年度】
・あずま幼稚園を除却。
・産業文化センターのホール改修工事
【令和２年度】
・障害者活動センターを除却。
【令和３年度】
・豊岡学童保育室、東金子学童保育室、高倉学童保育室を校舎へ複合化。
・藤沢北学童保育室を校地内へ移転新設（前の建物は除却）。
・西武地区体育館の長寿命化工事。
【令和４年度】
・勤労福祉センターを除却。
・藤沢地区体育館、黒須地区体育館の長寿命化改修工事。
・農村環境改善センターの長寿命化改修工事。
・扇町屋公民館、金子公民館、宮寺公民館、藤沢公民館の地域包括支援センター複合化改修工事。　
【令和５年度】
・東金子地区センター、東町地区センターの長寿命化改修工事。
・西武中央保育所の改修工事
・上藤沢中学校の長寿命化改修工事
【令和６年度】
・武道館・弓道場の長寿命化改修工事。
・扇・扇第二学童保育室の長寿命化工事。
・東金子地区体育館の長寿命化工事
・金子地区センターの長寿命化工事
・黒須保育所を民設民営化。</t>
    <rPh sb="336" eb="338">
      <t>レイワ</t>
    </rPh>
    <rPh sb="339" eb="341">
      <t>ネンド</t>
    </rPh>
    <rPh sb="344" eb="346">
      <t>ブドウ</t>
    </rPh>
    <rPh sb="346" eb="347">
      <t>カン</t>
    </rPh>
    <rPh sb="348" eb="350">
      <t>キュウドウ</t>
    </rPh>
    <rPh sb="350" eb="351">
      <t>ジョウ</t>
    </rPh>
    <rPh sb="352" eb="356">
      <t>チョウジュミョウカ</t>
    </rPh>
    <rPh sb="356" eb="358">
      <t>カイシュウ</t>
    </rPh>
    <rPh sb="358" eb="360">
      <t>コウジ</t>
    </rPh>
    <rPh sb="363" eb="364">
      <t>オウギ</t>
    </rPh>
    <rPh sb="365" eb="366">
      <t>オウギ</t>
    </rPh>
    <rPh sb="383" eb="384">
      <t>ヒガシ</t>
    </rPh>
    <rPh sb="384" eb="386">
      <t>カネコ</t>
    </rPh>
    <rPh sb="386" eb="388">
      <t>チク</t>
    </rPh>
    <rPh sb="388" eb="391">
      <t>タイイクカン</t>
    </rPh>
    <rPh sb="392" eb="396">
      <t>チョウジュミョウカ</t>
    </rPh>
    <rPh sb="396" eb="398">
      <t>コウジ</t>
    </rPh>
    <rPh sb="400" eb="402">
      <t>カネコ</t>
    </rPh>
    <rPh sb="402" eb="404">
      <t>チク</t>
    </rPh>
    <rPh sb="409" eb="413">
      <t>チョウジュミョウカ</t>
    </rPh>
    <rPh sb="413" eb="415">
      <t>コウジ</t>
    </rPh>
    <rPh sb="417" eb="419">
      <t>クロス</t>
    </rPh>
    <rPh sb="419" eb="421">
      <t>ホイク</t>
    </rPh>
    <rPh sb="421" eb="422">
      <t>ショ</t>
    </rPh>
    <rPh sb="423" eb="424">
      <t>ミン</t>
    </rPh>
    <rPh sb="424" eb="425">
      <t>セツ</t>
    </rPh>
    <rPh sb="425" eb="428">
      <t>ミンエイカ</t>
    </rPh>
    <phoneticPr fontId="22"/>
  </si>
  <si>
    <t>総人口はR27まで微増傾向（約11％増）、その後減少に転じる。高齢化率は上昇を続ける。</t>
  </si>
  <si>
    <t>【一般施設（建物系）】延床面積　253,218㎡
【処理施設】延床面積　8,735㎡
【基盤施設】
・道路　管理面積　1,534,510㎡
・橋梁　管理面積　7,761㎡
・歩道橋　管理面積　826㎡
・水道　管渠延長　224,482ｍ、延床面積　3,162㎡
・下水道　管渠延長428,522ｍ、延床面積　362㎡
【土地】
・一般会計　696,502㎡
・水道・下水道　23,731㎡</t>
    <rPh sb="119" eb="120">
      <t>ノベ</t>
    </rPh>
    <rPh sb="120" eb="123">
      <t>ユカメンセキ</t>
    </rPh>
    <rPh sb="149" eb="150">
      <t>ノベ</t>
    </rPh>
    <rPh sb="150" eb="153">
      <t>ユカメンセキ</t>
    </rPh>
    <rPh sb="160" eb="162">
      <t>トチ</t>
    </rPh>
    <rPh sb="165" eb="167">
      <t>イッパン</t>
    </rPh>
    <rPh sb="167" eb="169">
      <t>カイケイ</t>
    </rPh>
    <rPh sb="180" eb="182">
      <t>スイドウ</t>
    </rPh>
    <rPh sb="183" eb="186">
      <t>ゲスイドウ</t>
    </rPh>
    <phoneticPr fontId="23"/>
  </si>
  <si>
    <t>現在の公共施設の利用状況から、まだニーズに対して不足している施設がある一方で、機能面での類似がみられる施設もある。将来の人口推計から考えると、建物の総量は当面は必要かつ十分なレベルにあると考えられるが、将来的には削減等を含めて検討していく方向性にあると考えられる。
財政面では、過去10年間（平成17～26年度）に支出した平均額程度の水準が、今後50年間の平均支出額となる。</t>
  </si>
  <si>
    <t xml:space="preserve">【今後50年間】
建物 1,071.1億円
クリーンセンター 222.4億円
道　路 251.9億円
橋梁・歩道橋 40.3億円
上水道 366.4億円
下水道 549.4億円
</t>
  </si>
  <si>
    <t>４．7億円/年の減</t>
  </si>
  <si>
    <t>建物系は寿命が20年増加、その他施設についても概ね寿命が20％増し。</t>
  </si>
  <si>
    <t>組織横断的な役割を果たす庁内体制として、「公共施設等総合管理計画庁内検討委員会」を設置し、進捗管理をする。</t>
  </si>
  <si>
    <t>更新（建替え）や大規模改修などで、一時的に大きな資金需要が発生した場合、通常は地方債の発行によって資金調達を行う。しかし、地方債の発行条件を満足しない、或いは発行条件が悪い事例や、民間のノウハウでコスト縮減が期待できる場合などには、民間との連携による公共サービスの提供（PPP／PFI）を積極的に行う。</t>
  </si>
  <si>
    <t>施設管理担当者による定期的な点検と、営繕技術者による随時点検を組み合わせて、効率よく全体を管理できるよう努める。</t>
    <rPh sb="52" eb="53">
      <t>ツト</t>
    </rPh>
    <phoneticPr fontId="23"/>
  </si>
  <si>
    <t>・24時間365日サービス提供を続ける必要があることから、これを支える維持管理体制を継承する。
・不具合の早期発見、早期修繕によってサービスの中止時間が極力少なくなるように努める。</t>
  </si>
  <si>
    <t>建物に起因する人身事故を起こさないようにするとともに、事故には至らなかったものの、危険と考えられる事象の低減に努める。</t>
  </si>
  <si>
    <t xml:space="preserve">市庁舎及び市民会館は、耐震改修工事を実施する。
保健センター、武道館は、移転・改築等の耐震対応方針について検討を行う。
</t>
  </si>
  <si>
    <t>予防保全や補修工事を適切に組み合わせて、積極的に長寿命化を図っていく。</t>
  </si>
  <si>
    <t>公共施設の「質」に関する基本的な考え方においてユニバーサルデザイン対応とするように明記。</t>
    <rPh sb="33" eb="35">
      <t>タイオウ</t>
    </rPh>
    <rPh sb="41" eb="43">
      <t>メイキ</t>
    </rPh>
    <phoneticPr fontId="23"/>
  </si>
  <si>
    <t>環境負荷軽減対応などを適宜実施し、時代が求めるスペックの施設となるように努める。</t>
  </si>
  <si>
    <t>現状の建物の安全度や劣化度を調査診断して、建物を今後も使用し続けるか否かを決める。また、これとは別に、中でやっている事業（ソフト）について、施設の利用効率や社会的要求度などを点数化する「ポートフォリオ評価」を実施し、施設の継続、縮小、廃止を決める。</t>
  </si>
  <si>
    <t>・長寿命化する（4.7億円／年の減）
・維持管理費を減らす（1.2億円／年の減）
・延床面積を14％減らす（3.9億円／年の減）</t>
  </si>
  <si>
    <t>地方公会計の新制度導入に伴って、固定資産台帳を整備することから、この台帳を利用して全市有地の状況を統一的に把握していくように努める。</t>
  </si>
  <si>
    <t xml:space="preserve">機能面での相互補完や、未利用資産の情報共有。
行政区域にとらわれることなく、近隣自治体とも連携して、実際の人の動きに合わせた取組を進めることも検討。
</t>
  </si>
  <si>
    <t>他分野の計画との関連性を意識して実施する。</t>
  </si>
  <si>
    <t>必要に応じて実施する。</t>
    <rPh sb="0" eb="2">
      <t>ヒツヨウ</t>
    </rPh>
    <rPh sb="3" eb="4">
      <t>オウ</t>
    </rPh>
    <rPh sb="6" eb="8">
      <t>ジッシ</t>
    </rPh>
    <phoneticPr fontId="23"/>
  </si>
  <si>
    <t>【建物系各施設】
○市民ニーズを把握しながら、施設の移転・複合化・集約などの検討を進める。
○施設ごとに計画的に大規模改修を行い、積極的に長寿命化を図る。
○耐震性能が不足している建物は、残り寿命に応じて改修工事を実施する必要がある。
○更新事業にあたっては、PPP／PFIの手法についても検討を行うことが考えられる。
【プラント系施設】
○平成34年度供用開始を目標とする、新施設への更新事業を着実に実施することが必要です。その後も、適切な長寿命化策により、ライフサイクルコスト低減に向けた取組が重要である。
【インフラ系施設】
■道路・橋梁・歩道橋
○修繕箇所の増加に備えて、道路の重要度に応じて管理レベルを区分することなどを含めて、方策を検討していくことが考えられる。
○橋梁については、1年に1回の目視点検と、5年に1回の専門家による近接点検を実施し、緊急度の高い損傷を確実に把握できるようにする。
○朝霞市橋梁長寿命化計画に従って、橋梁の長寿命化工事を推進していく。
○歩道橋については、朝霞市歩道橋改修計画に従って、長寿命化と適切な保全を推進していく。
■水道
○施設等の耐震化については、計画に従って着実に進めることが求められる。
○濁水については、施設等の更新などの対処を行っていく。
○4浄水場のうち、給水能力が低く、廃止しても計画一日最大給水量を満足する膝折浄水場、溝沼浄水場について、廃止を検討する。
■下水道
○管渠及び設備の更新計画を策定し、更新費用の負担が特定の時期に集中しないよう、計画的に事業を進めていくことが求められている。
○地区ごとの実情を考慮しながら、適切な雨水排水能力の確保に努める。</t>
  </si>
  <si>
    <t>【除却】
平成28年度　 憩いの湯　
平成29年度　 猪苗代湖自然の家
平成30年度　 旧朝霞第四小学校、 旧幸町放課後児童クラブ　
【貸付】
平成30年度　 施設内の空きスペースを自動販売機設置事業者に貸付（３年間）　129台　　 
令和元年度　　旧朝霞第四小学校用地を民間事業者に貸付（50年間）29,592㎡
随時　民間事業者に貸付
【長寿命化】
令和３年度　図書館本館　大規模改修
令和４年度　消防団第６分団　改築
令和６年度　武道館　耐震・長寿命化改修</t>
    <rPh sb="173" eb="177">
      <t>チョウジュミョウカ</t>
    </rPh>
    <rPh sb="179" eb="181">
      <t>レイワ</t>
    </rPh>
    <rPh sb="182" eb="184">
      <t>ネンド</t>
    </rPh>
    <rPh sb="185" eb="188">
      <t>トショカン</t>
    </rPh>
    <rPh sb="188" eb="190">
      <t>ホンカン</t>
    </rPh>
    <rPh sb="191" eb="194">
      <t>ダイキボ</t>
    </rPh>
    <rPh sb="194" eb="196">
      <t>カイシュウ</t>
    </rPh>
    <rPh sb="197" eb="199">
      <t>レイワ</t>
    </rPh>
    <rPh sb="200" eb="202">
      <t>ネンド</t>
    </rPh>
    <rPh sb="203" eb="206">
      <t>ショウボウダン</t>
    </rPh>
    <rPh sb="206" eb="207">
      <t>ダイ</t>
    </rPh>
    <rPh sb="208" eb="210">
      <t>ブンダン</t>
    </rPh>
    <rPh sb="211" eb="213">
      <t>カイチク</t>
    </rPh>
    <rPh sb="214" eb="216">
      <t>レイワ</t>
    </rPh>
    <rPh sb="217" eb="219">
      <t>ネンド</t>
    </rPh>
    <rPh sb="220" eb="223">
      <t>ブドウカン</t>
    </rPh>
    <rPh sb="224" eb="226">
      <t>タイシン</t>
    </rPh>
    <rPh sb="227" eb="231">
      <t>チョウジュミョウカ</t>
    </rPh>
    <rPh sb="231" eb="233">
      <t>カイシュウ</t>
    </rPh>
    <phoneticPr fontId="23"/>
  </si>
  <si>
    <t>平成26年</t>
    <rPh sb="0" eb="2">
      <t>ヘイセイ</t>
    </rPh>
    <rPh sb="4" eb="5">
      <t>ネン</t>
    </rPh>
    <phoneticPr fontId="26"/>
  </si>
  <si>
    <t>有</t>
    <rPh sb="0" eb="1">
      <t>ア</t>
    </rPh>
    <phoneticPr fontId="26"/>
  </si>
  <si>
    <t>平成26年住民基本台帳を基準人口とし推計すると、令和6年には、72,800人、令和16年には69,500人、令和26年には65,000人になると推計される。区分別人口は、年少人口と生産年齢人口は減少することが想定され、老年人口においては今後も増加傾向が続くと想定される。</t>
    <rPh sb="24" eb="26">
      <t>レイワ</t>
    </rPh>
    <rPh sb="39" eb="41">
      <t>レイワ</t>
    </rPh>
    <rPh sb="54" eb="56">
      <t>レイワ</t>
    </rPh>
    <phoneticPr fontId="22"/>
  </si>
  <si>
    <t>平成２６年</t>
    <rPh sb="0" eb="2">
      <t>ヘイセイ</t>
    </rPh>
    <rPh sb="4" eb="5">
      <t>ネン</t>
    </rPh>
    <phoneticPr fontId="26"/>
  </si>
  <si>
    <t>市民文化系施設：10,130㎡
社会教育系施設：4,052㎡
ｽﾎﾟｰﾂ・ﾚｸﾘｴｰｼｮﾝ系施設：9,467㎡
学校教育系施設：78,483㎡
子育て支援施設：4,307㎡
保健・福祉施設：7,363㎡
行政系施設：13,311㎡
その他：20,903㎡</t>
  </si>
  <si>
    <t>現在の公共施設の状況においては、今後の20年程度は耐用年数を経過する施設は少ないことから、適正な維持管理による長寿命化等に注力すべきである。しかし、20年後以降に公共施設の更新ピークが訪れるとともに、人口は今後10年を待たずに減少に転じることが予測されている。
そのため、更新ピークが訪れる前の今後20年間で、公共施設等のマネジメントを積極的に進め、公共施設等に係るコストの平準化を進める。併せて、コンパクトな市域を活かして施設の集約や複合化、周辺自治体や民間との連携を行うことにより、サービスを低下させないように配慮しながら公共施設の総量を削減する。</t>
  </si>
  <si>
    <t>複数年度平均</t>
    <rPh sb="0" eb="2">
      <t>フクスウ</t>
    </rPh>
    <rPh sb="2" eb="4">
      <t>ネンド</t>
    </rPh>
    <rPh sb="4" eb="6">
      <t>ヘイキン</t>
    </rPh>
    <phoneticPr fontId="26"/>
  </si>
  <si>
    <t xml:space="preserve">【公共施設】
･ シミュレーションの期間は50年（平成27～令和46年）
・５０年間の大規模改修を含んだ更新費用：約８００億円
【インフラ】
年間更新費用約１４．２億円
今後５０年間の更新費用：約７１０億円
</t>
    <rPh sb="1" eb="5">
      <t>コウキョウシセツ</t>
    </rPh>
    <rPh sb="40" eb="42">
      <t>ネンカン</t>
    </rPh>
    <rPh sb="43" eb="48">
      <t>ダイキボカイシュウ</t>
    </rPh>
    <rPh sb="49" eb="50">
      <t>フク</t>
    </rPh>
    <rPh sb="52" eb="56">
      <t>コウシンヒヨウ</t>
    </rPh>
    <rPh sb="57" eb="58">
      <t>ヤク</t>
    </rPh>
    <rPh sb="61" eb="63">
      <t>オクエン</t>
    </rPh>
    <rPh sb="72" eb="78">
      <t>ネンカンコウシンヒヨウ</t>
    </rPh>
    <rPh sb="78" eb="79">
      <t>ヤク</t>
    </rPh>
    <rPh sb="83" eb="85">
      <t>オクエン</t>
    </rPh>
    <rPh sb="86" eb="88">
      <t>コンゴ</t>
    </rPh>
    <rPh sb="90" eb="92">
      <t>ネンカン</t>
    </rPh>
    <rPh sb="93" eb="97">
      <t>コウシンヒヨウ</t>
    </rPh>
    <rPh sb="98" eb="99">
      <t>ヤク</t>
    </rPh>
    <rPh sb="102" eb="104">
      <t>オクエン</t>
    </rPh>
    <phoneticPr fontId="22"/>
  </si>
  <si>
    <t>・期間：将来予測（中期）の期間については、「志木市公共施設適正配置計画～第Ⅱ期個別施設計画～」の計画期間である令和7年度～令和16年度とした。
・長寿命化対策等の効果を反映した経費額：施設の長寿命化以外にも、公共施設適正配置計画において、適正配置に向けたマネジメント方策（集約・複合化、民営化等）の具体的な時期を定めた実施プログラムの内容を反映した。
・耐用年数経過時に単純更新した場合の経費額：将来予測（長期）に基づき算出した。
・維持管理・修繕：施設の保守点検や消耗部品の交換等の小規模な修繕に要する経費について、近年の実績から算出した。
・改修：設備の更新等、大規模改修等に要する経費について、適正配置計画に基づき算出した。
・更新等：建替え、集約・複合化等に要する経費について、適正配置計画に基づき算出した。
・更新・改修単価について、令和 5 年度の建設工事費デフレーターを反映した更新・改修単価を使用した。
　※ 市民会館・市民体育館については新複合施設建設に伴う設計等に基づき、算定した。</t>
    <rPh sb="55" eb="57">
      <t>レイワ</t>
    </rPh>
    <phoneticPr fontId="22"/>
  </si>
  <si>
    <t>・長寿命化対策等の効果を反映した経費額：施設の長寿命化以外にも、公共施設適正配置計画において、適正配置に向けたマネジメント方策（集約・複合化、民営化等）の具体的な時期を定めた実施プログラムの内容を反映した。</t>
  </si>
  <si>
    <t>庁内においては、公共施設等を主管する部局が多岐に渡ることから、戦略の推進と公共施設等に関する定期的で密な情報共有を行うため、中心となる新たな部局を設置するとともに、横断的な組織の構築を行う。
庁外においては、施設の整備、運営、維持管理において、周辺自治体や民間との積極的な連携を図ることとする。</t>
  </si>
  <si>
    <t>施設の整備及び運用については、PFIやPPPをはじめとした民間との連携など、常に効果的及び効率的に行えることを検討する。</t>
  </si>
  <si>
    <t>予防保全の観点から、計画的に実施される改修等以外で施設の躯体や設備の不具合等による突発的な修繕が発生しないようにするため、専門家等による定期的な点検・診断等を実施する。また、日常の施設状況の点検などは、「施設管理者のための建物維持管理の手引き」により施設管理者等が自ら行い、きめ細やかな点検・診断等の実施を図る。</t>
  </si>
  <si>
    <t>維持管理・修繕については、予防保全の観点を用いた施設ごとの修繕計画を策定し、計画的に実施することを基本とする。また、確実かつコスト抑制を意識して実施するために、指定管理者制度などの民間との連携を積極的に図る。
更新については、同規模・同機能の建て替えは行わず、市民ニーズを踏まえつつ、規模の縮小、他施設との集約化や複合化等により、可能な限り、公共施設の総量の削減を検討する。</t>
  </si>
  <si>
    <t>安全確保については、先に述べた（１）点検・診断等の実施方針や（２）維持管理・修繕・更新等の実施方針のとおり、予防保全の観点を用いて安全確保を図ることを基本とする。
耐震性能不足の施設や既に老朽化が進行している施設は、利用者の生命に関わることから、可能な限り早期にその対策を講じる。特に不特定多数の人が利用する施設では、公共施設等マネジメント戦略の中でも最優先で実施することとする。</t>
  </si>
  <si>
    <t>耐震化の方法には、「耐震改修」「建替え」「除却」の3つの方法がある。耐震性能が不足している施設については、残耐用年数や施設の劣化状況、用途及び市民ニーズなどを踏まえ、3つの方法から選択し、全ての施設で耐震性能を確保することを基本とする。</t>
  </si>
  <si>
    <t>残耐用年数などを考慮し、ライフサイクルコストの削減効果が期待できる施設については、予防保全の観点から長寿命化を図り、更新時期を延伸しながら、コストの平準化を図ることを基本とする。</t>
  </si>
  <si>
    <t>施設の改修やマネジメント方策の実施にあたっては、ユニバーサルデザインを意識し、誰もが利用しやすい施設整備を進めることとする。</t>
  </si>
  <si>
    <t>「志木市地球温暖化対策実行計画」及び「志木市ゼロカーボンシティ宣言」を踏まえ、公共施設等の改修等に合わせて再生可能エネルギーの導入やＬＥＤ照明の導入及び省エネルギー化を推進することとする。</t>
  </si>
  <si>
    <t>公共施設等の統合や廃止などは、総量削減効果がもっとも高く、集約や複合化などハード面の手法と周辺自治体や民間との連携などのソフト面の手法の両面性からの取り組み、市民ニーズなどを慎重に見据えながら、サービスの低下に配慮し、実施することとする。</t>
  </si>
  <si>
    <t>今後50年間のインフラを含めた公共施設等更新コストの将来予測によると、必要な費用は1年あたり約30億円であるのに対して、近年の歳出では投資的経費が1年あたり約21億円の約7割にとどまる。この不足する3割の費用（1年あたり約9億円）を公共施設とインフラでそれぞれ約4.5億円削減する。公共施設の更新費用は、年間約10,000円／㎡であるため、50年間では45,000㎡の削減が必要となる。そのため、本戦略の計画期間の30年間では、公共施設において、施設の総量(延床面積148,016㎡)の約2割となる27,000㎡の削減を目標とする。
また、併せてインフラは長寿命化による更新時期の延伸と維持管理コストの平準化を図る。</t>
  </si>
  <si>
    <t>コンパクトな市域を活かして施設の集約や複合化、周辺自治体や民間との連携を行うことにより、サービスを低下させないように配慮しながら公共施設の総量を削減する。</t>
  </si>
  <si>
    <t>戦略の進捗管理にあたっては、中心となる部局と横断的組織により、PDCAサイクルに基づき、定期的に進捗の遅れや社会経済情勢等の変化に応じた方向性の修正を行うこととする。</t>
  </si>
  <si>
    <t>・市民文化系施設
老朽化が進行し、耐震性能不足の市民会館は市民体育館との複合化を進める。
宗岡公民館は、今後の老朽化に伴い集約化、複合化及び廃止等の検討を行う。
・社会教育系施設
利用圏域が全市的であることから、可能な限り複合化し、面積の縮減と管理運営の効率化を図る。
・スポーツ・レクリエーション系施設
耐震性能不足の施設が多いことから、安全性の確保を優先するとともに、複合化により、面積の削減と管理運営の効率化を図る。市民体育館は、市民会館との複合化を進める。
・学校教育系施設
人口減少・少子化を見据え、統廃合等のマネジメントを検討する。マネジメント方策の実施にあたっては、７地域の学校教育系施設の偏在の解消を図るとともに、他用途との複合化により、地域の拠点形成を図る。
なお、「志木市学校施設長寿命化計画」に基づき、限界耐用年数を80年として方策を検討する。
・子育て支援施設
保育園は、「志木市こども計画」に基づき、多様化する保育ニーズを見据えた再整備を検討する。
学童保育クラブについては、小学校の統廃合と合わせて検討する。
・保健・福祉施設
高齢化の進展により市民ニーズもさらに増加することが予想されることから、効率的かつ効果的な施設運営を行う。
・行政系施設
庁舎については、令和4年度に建て替えを行ったため、今後老朽化の進行状況等を総合的に勘案し、施設の適切な維持管理に努める。
その他の施設については、適切な維持管理を行うとともに、老朽化が進んだ施設の更新を進める。
・その他
駐車場・自転車駐車場については、市民生活への影響が大きいことから、維持管理を基本とする。
市営住宅については、市民ニーズを見据えながら適切な維持管理による長寿命化を図るとともに、更新については民間借り上げ方式なども検討する。</t>
  </si>
  <si>
    <t xml:space="preserve">・老朽化により劣化が生じていた福祉センターの機能を総合福祉センターに集約化。
・老朽化した館保育園の民営化。
・カフェ・ランチルーム宗四小の廃止
・庁舎の建替え
・消防団第４・５分団車庫の建替え・建築
</t>
    <rPh sb="66" eb="67">
      <t>ムネ</t>
    </rPh>
    <rPh sb="67" eb="68">
      <t>ヨン</t>
    </rPh>
    <rPh sb="68" eb="69">
      <t>ショウ</t>
    </rPh>
    <rPh sb="70" eb="72">
      <t>ハイシ</t>
    </rPh>
    <rPh sb="74" eb="76">
      <t>チョウシャ</t>
    </rPh>
    <rPh sb="77" eb="79">
      <t>タテカ</t>
    </rPh>
    <rPh sb="82" eb="85">
      <t>ショウボウダン</t>
    </rPh>
    <rPh sb="85" eb="86">
      <t>ダイ</t>
    </rPh>
    <rPh sb="89" eb="93">
      <t>ブンダンシャコ</t>
    </rPh>
    <rPh sb="94" eb="96">
      <t>タテカ</t>
    </rPh>
    <rPh sb="98" eb="100">
      <t>ケンチク</t>
    </rPh>
    <phoneticPr fontId="22"/>
  </si>
  <si>
    <t>令和２年</t>
    <rPh sb="0" eb="2">
      <t>レイワ</t>
    </rPh>
    <rPh sb="3" eb="4">
      <t>ネン</t>
    </rPh>
    <phoneticPr fontId="23"/>
  </si>
  <si>
    <t>【総人口】
2020年から2045年まで、13.1％増。
【年代別人口】
・生産年齢人口は2045年まで5.3％減少
老年人口は2045年で5.5％増加</t>
  </si>
  <si>
    <t>令和３年</t>
    <rPh sb="0" eb="2">
      <t>レイワ</t>
    </rPh>
    <rPh sb="3" eb="4">
      <t>ネン</t>
    </rPh>
    <phoneticPr fontId="26"/>
  </si>
  <si>
    <t>【公共施設】97施設
【インフラ】・市道：総延長130,163ｍ、総面積891,030㎡
・橋梁：42橋
・上水道：配管総延長146,326ｍ
・下水道：汚水管総延長146,836ｍ、雨水管総延長32,731ｍ
・水路：総延長17,116ｍ、総面積35,703㎡
・公園：62施設、総面積252,855㎡</t>
  </si>
  <si>
    <t>「建替えや大規模改修、補修・補強等の更新のための費用」及び「維持管理・運営にかかる費用」の試算は平成23（2011）年度から平成25（2013）年度の３か年平均が約49 億円であるのに対し、建物の標準耐用年数を50 年とした場合では約66 億円になる。
さらに、年度別の試算結果をみると、令和4（2022）年度から令和9（2027）年度、令和15（2033）年度から令和17（2035）年度と令和24（2042）年度から令和26（2044）年度にかけ、試算期間40 年間の年平均更新額を大きく上回る形で、建替えや大規模改修を集中的に行わなければならない時期を迎えることが予測されている。
歳入の減少及び歳出における義務的経費の増加が見込まれる今後の市の財政状況において、公共建築物をこのまま保有することは、現実的に不可能である。</t>
  </si>
  <si>
    <t>【公共施設】
今後40年間で耐用年数50年の場合は約823億円
【インフラ施設】
今後40年間で約471億円</t>
    <rPh sb="7" eb="9">
      <t>コンゴ</t>
    </rPh>
    <rPh sb="22" eb="24">
      <t>バアイ</t>
    </rPh>
    <phoneticPr fontId="22"/>
  </si>
  <si>
    <t>【公共施設】
今後40年間で耐用年数65年の場合は約631億円
【インフラ施設】
今後40年間で約471億円</t>
    <rPh sb="7" eb="9">
      <t>コンゴ</t>
    </rPh>
    <rPh sb="14" eb="18">
      <t>タイヨウネンスウ</t>
    </rPh>
    <rPh sb="20" eb="21">
      <t>ネン</t>
    </rPh>
    <rPh sb="22" eb="24">
      <t>バアイ</t>
    </rPh>
    <rPh sb="25" eb="26">
      <t>ヤク</t>
    </rPh>
    <rPh sb="29" eb="31">
      <t>オクエン</t>
    </rPh>
    <phoneticPr fontId="22"/>
  </si>
  <si>
    <t xml:space="preserve">【公共施設】
40年間で約193億円
</t>
  </si>
  <si>
    <t xml:space="preserve">・全庁的な検討組織として、市長以下部長級職員で構成される「公共施設マネジメント推進会議」を設置。
・推進会議の下部組織として、具体的な再編・配置案を検討するため、関係課長級職員で構成する「公共施設マネジメント推進検討委員会」を設置。
・実行計画の策定にあたっては、実行計画に関する事項を専門的かつ多様な視点から検討するため、市民や有識者等で構成された「公共施設マネジメント実行計画検討委員会」を設置。
</t>
  </si>
  <si>
    <t xml:space="preserve">民間活力の効果的な活用
公共建築物に係る財政負担を軽減しつつ、市民サービスの質的向上を図るため、公共建築物の整備や維持管理にあたっては、ＰＰＰ 、ＰＦＩ 、指定管理者制度など民間事業者の資金やノウハウを活用することを推進する。
</t>
  </si>
  <si>
    <t xml:space="preserve">公共建築物については、施設の老朽化や建築設備の作動不良による事故等を未然に防ぎ、建築物等の安全性を確保するため、有資格者による法定点検の実施及び施設管理者による日常点検の実施により施設の状態を把握します。
インフラ施設については、各施設の特性を考慮したうえで定期的な点検の実施により状態を把握します。
また、これらの点検・診断等の情報を蓄積して、今後の計画の見直しに有効活用します。
</t>
  </si>
  <si>
    <t>点検・診断の結果及び市全体からみた緊急性・必要性等を総合的に勘案したうえで、優先順位を明確にし、計画的な維持管理・修繕・更新等を行います。</t>
  </si>
  <si>
    <t xml:space="preserve">点検・診断等により危険性が認められた施設等については、安全性の確保を優先させ、緊急的、優先的に対策を講じます。
公共施設等の劣化等による事故が発生すると、人命や財産の損失に関わるため、危険性が高いと認められた施設については、応急措置を実施するとともに、一時閉鎖する措置等を行い、市民の安全を確保します。
対策のうち、今後も利用される見込みのない老朽化施設等については、解体・撤去も視野に入れて検討します。
</t>
  </si>
  <si>
    <t xml:space="preserve">公共建築物のうち、耐震化が必要な施設については、安全性の確保を優先させ、施設のあり方を含めて検討を行います。
インフラ施設については、災害時の救援、支援活動等のライフラインとしての機能が維持できるように計画的な耐震対策を図ります。
</t>
  </si>
  <si>
    <t xml:space="preserve">公共建築物については、施設の必要性の分析を実施したうえで、今後も必要とされる施設では、将来更新費用の低減・平準化を目的として長寿命化を図ります。
インフラ施設については、長寿命化を基本として、リスクベースメンテナンス（ＲＢＭ） の考え方に基づき対応します。更新の際には、新技術等の採用を検討し、より高い耐久性が期待できる素材や構造等の導入を推進します。
</t>
  </si>
  <si>
    <t>「ユニバーサルデザイン2020行動計画」（平成29年2月20日ユニバーサルデザイン2020関係閣僚会議決定）における考え方等を踏まえ、公共施設等の計画的な改修等によるユニバーサルデザイン化の推進を図ります。</t>
  </si>
  <si>
    <t>保有総量の抑制、複合化・多機能化の推進</t>
  </si>
  <si>
    <t>新しい公会計制度に基づき作成される固定資産台帳を整備します。この固定資産台帳を活用し、公共建築物の維持管理・修繕・更新等にかかる中長期的な経費の見込みの算出や、本計画の充実・精緻化を目指します。また、毎年度固定資産台帳及び財務書類を作成し、市のホームページで公表しています。</t>
  </si>
  <si>
    <t>今後の社会経済情勢の変化（新型コロナ危機を契機とした変化など）や公共施設等に求められる機能の変化に対応するため、定期的（概ね５年ごと）に総合管理計画の進捗状況等について評価を実施し、当該評価の結果に基づき、総合管理計画の見直しを行う。</t>
  </si>
  <si>
    <t>・公共建築物については、「公共サービスとしての必要性」、「施設を所有する必要性」、「独立施設である必要性」について着目して、施設の類型別に基準を示し、この基準をもとに、個別施設の分析・評価を行い、長寿命化や複合化等の対策を検討する。
・複合化や、多機能化については「建替え」や「大規模修繕」を行う際に実施することを原則とする。</t>
  </si>
  <si>
    <t>【平成27年度】
武道館を除却。
【平成28年度】
新たに図書館、児童館、学童クラブを併設した複合施設である小学校を新設。既存の児童館、学童クラブは除却。
【平成30年度】
都市公園の管理棟を新設。学童クラブを新設。
【令和元年度】
学童クラブを新設。借地上の保育園を除却。
【令和２年度】
学童クラブ、保健センターを新設。
【令和３年度】
総合児童センター、市民プールを新設、吹上コミセン・城山地域センターを統廃合し、白子吹上コミセンを新設。
【令和６年度】
学校施設包括管理業務委託を導入。</t>
    <rPh sb="180" eb="182">
      <t>シミン</t>
    </rPh>
    <rPh sb="198" eb="200">
      <t>チイキ</t>
    </rPh>
    <rPh sb="219" eb="221">
      <t>シンセツ</t>
    </rPh>
    <rPh sb="224" eb="226">
      <t>レイワ</t>
    </rPh>
    <rPh sb="227" eb="229">
      <t>ネンド</t>
    </rPh>
    <rPh sb="231" eb="235">
      <t>ガッコウシセツ</t>
    </rPh>
    <rPh sb="235" eb="239">
      <t>ホウカツカンリ</t>
    </rPh>
    <rPh sb="239" eb="243">
      <t>ギョウムイタク</t>
    </rPh>
    <rPh sb="244" eb="246">
      <t>ドウニュウ</t>
    </rPh>
    <phoneticPr fontId="22"/>
  </si>
  <si>
    <t>東京都心から約２５km圏に位置する本市の人口は、昭和４５年（１９７０年）の市制施行以来、一貫して増加していますが、近年は人口の伸びも落ち着き、今後大幅な人口増加は見込めない状況です。
また、人口構成については、図２－３－③のとおり生産年齢人口及び年少人口が減少する一方、６５歳以上の高齢者人口は増加することが見込まれています。そのため、東京圏に位置する本市においても、今後更に少子高齢化が進行することが予測されます。</t>
  </si>
  <si>
    <t>（以下全てR4.3.31現在）
【公共施設】
249,458.0㎡
【道路】
1,946,115㎡
【橋りょう】
8,294㎡
【上水道】
418,416m
【下水道】
736,143m</t>
  </si>
  <si>
    <t>東京圏に位置する本市においては、総人口は微増傾向にありますが、少子高齢化の進行により、高齢者率が増加するといった人口構成の変化が既に到来しています。
財政面においては、歳入では、生産年齢人口の増加が期待できないことから、個人市民税の大幅な伸びが見込まれる状況ではありません。一方、歳出では、職員定数の適正化や行財政改革の積極的な推進により、人件費等は抑えられている傾向にあるものの、社会保障経費等の義務的経費は増加していくものと考えられ、財政状況の好転は見込みにくいといえます。
このような中で、今後も現状の公共施設等の総量を維持した場合、公共施設等の維持に係る投資的経費については、第２章で示したとおり、高度経済成長期やバブル期に集中して建設した施設の老朽化の進行に伴い、これまで以上に更新費用が必要となります。そこで、今後の少子高齢化の進行に伴う施設の利用需要の変化などを的確に捉え、限られた財源の中で施設の維持管理・更新に係る投資的経費をいかに縮減するかが大きな課題であると言えます。</t>
  </si>
  <si>
    <t>【公共施設】
今後１０年間で８４７億円、４０年間で２０１１億円
【インフラ】
今後１０年間で３３６億円、４０年間で９６４億円</t>
    <rPh sb="1" eb="5">
      <t>コウキョウシセツ</t>
    </rPh>
    <rPh sb="7" eb="9">
      <t>コンゴ</t>
    </rPh>
    <rPh sb="11" eb="13">
      <t>ネンカン</t>
    </rPh>
    <rPh sb="17" eb="18">
      <t>オク</t>
    </rPh>
    <rPh sb="18" eb="19">
      <t>エン</t>
    </rPh>
    <rPh sb="22" eb="23">
      <t>ネン</t>
    </rPh>
    <rPh sb="23" eb="24">
      <t>カン</t>
    </rPh>
    <rPh sb="29" eb="31">
      <t>オクエン</t>
    </rPh>
    <rPh sb="40" eb="42">
      <t>コンゴ</t>
    </rPh>
    <rPh sb="44" eb="46">
      <t>ネンカン</t>
    </rPh>
    <rPh sb="50" eb="52">
      <t>オクエン</t>
    </rPh>
    <rPh sb="55" eb="57">
      <t>ネンカン</t>
    </rPh>
    <rPh sb="61" eb="62">
      <t>オク</t>
    </rPh>
    <rPh sb="62" eb="63">
      <t>エン</t>
    </rPh>
    <phoneticPr fontId="27"/>
  </si>
  <si>
    <t>【公共施設】
今後１０年間で５７８億円、４０年間で２０１５億円
【インフラ】
今後１０年間で１５５億円、４０年間で６１６億円</t>
    <rPh sb="1" eb="5">
      <t>コウキョウシセツ</t>
    </rPh>
    <rPh sb="7" eb="9">
      <t>コンゴ</t>
    </rPh>
    <rPh sb="11" eb="13">
      <t>ネンカン</t>
    </rPh>
    <rPh sb="17" eb="18">
      <t>オク</t>
    </rPh>
    <rPh sb="18" eb="19">
      <t>エン</t>
    </rPh>
    <rPh sb="22" eb="23">
      <t>ネン</t>
    </rPh>
    <rPh sb="23" eb="24">
      <t>カン</t>
    </rPh>
    <rPh sb="29" eb="31">
      <t>オクエン</t>
    </rPh>
    <rPh sb="40" eb="42">
      <t>コンゴ</t>
    </rPh>
    <rPh sb="44" eb="46">
      <t>ネンカン</t>
    </rPh>
    <rPh sb="50" eb="52">
      <t>オクエン</t>
    </rPh>
    <rPh sb="55" eb="57">
      <t>ネンカン</t>
    </rPh>
    <rPh sb="61" eb="62">
      <t>オク</t>
    </rPh>
    <rPh sb="62" eb="63">
      <t>エン</t>
    </rPh>
    <phoneticPr fontId="27"/>
  </si>
  <si>
    <t>【公共施設】
今後１０年間で２６９億円、４０年間で△４億円
【インフラ】
今後１０年間で１８１億円、４０年間で３４８億円</t>
  </si>
  <si>
    <t>公共施設マネジメント課において、実際に事業を行う各所管課との連携を密にするとともに、政策課、財政課との連絡調整を図りながら、司令塔となる新座市政策推進本部に情報等を集約化し、課題解決を図るという全庁的な推進体制を整備します。</t>
  </si>
  <si>
    <t>ＰＰＰやＰＦＩなどにより民間事業者の持つ知識、経験及び技術を活用し、施設の維持管理などにおける官民の連携を図り、将来の財政負担の縮減と行政サービスの維持・向上を図ります。</t>
  </si>
  <si>
    <t>専門家などによる点検・診断のほか、職員による日常的な点検を実施し、施設の劣化状況の把握に努めます。また、その結果を踏まえた修繕や改修の実施により、予防保全型維持管理を推進します。</t>
  </si>
  <si>
    <t xml:space="preserve">・維持管理に掛かる費用や業務内容を分析し、計画的な維持管理・修繕を推進します。また、指定管理者制度の導入などの民間事業者の持つ知識、経験及び技術を活用するなど維持管理に掛かる費用の縮減を図るとともに、施設使用料などの適正化を図ります。
・将来の財政負担の縮減及び平準化を図るため、ライフサイクルコストの縮減と更新時期の集中化の回避を図ります。
・ＰＰＰやＰＦＩなどにより民間事業者の持つ知識、経験及び技術を活用し、施設の維持管理などにおける官民の連携を図り、将来の財政負担の縮減と行政サービスの維持・向上を図ります。
</t>
  </si>
  <si>
    <t>・専門家などによる点検・診断のほか、職員による日常的な点検を実施し、施設の劣化状況の把握に努めます。また、その結果危険性が確認された施設については、利用状況や危険度などを踏まえ計画的な修繕及び除去などを検討し、利用者の安全確保を図ります。
・近年多発する水害を早急に抑制のため、随時各施設敷地内の雨水対策を図ります。</t>
  </si>
  <si>
    <t>・耐震診断を実施し、施設の耐震性能の把握に努めます。また、その結果危険性が確認された施設については、利用状況や危険度などを踏まえ、施設の耐震化に努めます。</t>
  </si>
  <si>
    <t>・予防保全型維持管理の推進により、施設に重大な損傷や致命的な損傷が生じる前に修繕を講じることで、ライフサイクルコストの縮減と長寿命化に努めます。</t>
  </si>
  <si>
    <t>・誰もが安心・安全に利用しやすい施設となるために、公共施設等の改修・更新等を行う際には、利用者ニーズや施設の状況を踏まえ、ユニバーサルデザイン化を進めます。</t>
  </si>
  <si>
    <t>・公共施設の脱炭素化を推進するため、施設の更新等を行う際には、高効率空調や省エネルギー型の設備の導入・更新を図るとともに、太陽光などの再生可能エネルギーの導入に努めます。</t>
  </si>
  <si>
    <t>・老朽化が著しい施設については、必要性を見極めた上で周辺施設の立地状況を踏まえながら、統廃合や更新を図ります。また、将来的な施設の利用需要の変化等を踏まえ、近隣市との相互利用や共同運用などによる効率的な施設配置を検討し、市民ニーズへの対応を図ります。
・市民ニーズや費用対効果などを踏まえながら、必要なサービス水準を確保しつつ、厳しい財政状況などを考慮し、施設総量の適正化に努めます。</t>
  </si>
  <si>
    <t>アセットマネジメントを推進するためには、公共施設等の一元的な情報管理や庁内での情報共有が必要です。このため、固定資産台帳などを活用した公共建築物及びインフラ施設の一元的な情報データベースとなる公会計システムを活用し、これらの情報を庁内で共有します。</t>
  </si>
  <si>
    <t>老朽化が著しい施設については、必要性を見極めた上で周辺施設の立地状況を踏まえながら、統廃合や更新を図ります。また、将来的な施設の利用需要の変化等を踏まえ、近隣市との相互利用や共同運用などによる効率的な施設配置を検討し、市民ニーズへの対応を図ります。</t>
  </si>
  <si>
    <t>ＰＤＣＡサイクルによる継続的な改善を実施。必要に応じて計画の見直しを図る。</t>
  </si>
  <si>
    <t>随時（必要に応じて）</t>
    <rPh sb="0" eb="2">
      <t>ズイジ</t>
    </rPh>
    <phoneticPr fontId="22"/>
  </si>
  <si>
    <t>・平成30年市役所本庁舎の建替え
・令和元年みどり学園とわかば学園の集約化（児童発達支援センターの建設）
・令和5年保健センターと歴史民俗資料館の複合化
・令和7年消防団第5分団車庫の建替え</t>
    <rPh sb="1" eb="3">
      <t>ヘイセイ</t>
    </rPh>
    <rPh sb="5" eb="6">
      <t>ネン</t>
    </rPh>
    <rPh sb="18" eb="20">
      <t>レイワ</t>
    </rPh>
    <rPh sb="20" eb="22">
      <t>ガンネン</t>
    </rPh>
    <rPh sb="54" eb="56">
      <t>レイワ</t>
    </rPh>
    <rPh sb="57" eb="58">
      <t>ネン</t>
    </rPh>
    <rPh sb="78" eb="80">
      <t>レイワ</t>
    </rPh>
    <rPh sb="81" eb="82">
      <t>ネン</t>
    </rPh>
    <rPh sb="82" eb="85">
      <t>ショウボウダン</t>
    </rPh>
    <rPh sb="85" eb="86">
      <t>ダイ</t>
    </rPh>
    <rPh sb="87" eb="89">
      <t>ブンダン</t>
    </rPh>
    <rPh sb="89" eb="91">
      <t>シャコ</t>
    </rPh>
    <rPh sb="92" eb="94">
      <t>タテカ</t>
    </rPh>
    <phoneticPr fontId="22"/>
  </si>
  <si>
    <t>・人口は、令和42年（2060年）には26％減の5.6万人となる見込み。
・生産年齢人口の割合は、令和2年の59.4％から令和42年（2060年）には53.5％まで低下する見込み。
・老年人口の割合は、令和2年の29.0％から令和42年（2060年）には31.2％まで上昇する見込み。</t>
  </si>
  <si>
    <t>【公共施設（令和2年度末）】
14.60万㎡
【インフラ（令和2年度末）】
　道路：217.50万㎡
　橋梁：0.33万㎡
　調整池：11.55万㎡
　河川：5,057ｍ
　公園等：27.91万㎡</t>
  </si>
  <si>
    <t>　現在保有しているすべての公共施設等を更新し続けるためには、充当可能な財源見込みに対して、573.5億円の不足が見込まれる。
　持続可能なまちづくりを実現するためには、既存施設の有効活用による財政負担の軽減と計画的効率的な質の高い維持管理の推進が必要。</t>
  </si>
  <si>
    <t>39年間の平均で年間31.2億円</t>
  </si>
  <si>
    <t>39年間の平均で年間29.1億円</t>
  </si>
  <si>
    <t>【公共施設】
39年間で約76億円
【インフラ】
39年間で約4億円</t>
  </si>
  <si>
    <t>桶川市公共施設等管理適正化検討会議を設置し、庁内全体の取組体制を構築</t>
  </si>
  <si>
    <t>PPPを推進し、指定管理者制度の活用やPFIの導入など民間活力の積極的な活用を図り、サービス向上と財政負担の軽減を目指す。</t>
  </si>
  <si>
    <t>メンテナンスサイクルの確立に向けた人材育成や組織の整備を推進し、国等のマニュアルに準拠した点検診断への迅速な対応を図る。</t>
    <rPh sb="11" eb="13">
      <t>カクリツ</t>
    </rPh>
    <rPh sb="14" eb="15">
      <t>ム</t>
    </rPh>
    <rPh sb="17" eb="19">
      <t>ジンザイ</t>
    </rPh>
    <rPh sb="19" eb="21">
      <t>イクセイ</t>
    </rPh>
    <rPh sb="22" eb="24">
      <t>ソシキ</t>
    </rPh>
    <rPh sb="25" eb="27">
      <t>セイビ</t>
    </rPh>
    <rPh sb="28" eb="30">
      <t>スイシン</t>
    </rPh>
    <rPh sb="32" eb="33">
      <t>クニ</t>
    </rPh>
    <rPh sb="33" eb="34">
      <t>ナド</t>
    </rPh>
    <rPh sb="41" eb="43">
      <t>ジュンキョ</t>
    </rPh>
    <rPh sb="45" eb="47">
      <t>テンケン</t>
    </rPh>
    <rPh sb="47" eb="49">
      <t>シンダン</t>
    </rPh>
    <rPh sb="51" eb="53">
      <t>ジンソク</t>
    </rPh>
    <rPh sb="54" eb="56">
      <t>タイオウ</t>
    </rPh>
    <rPh sb="57" eb="58">
      <t>ハカ</t>
    </rPh>
    <phoneticPr fontId="1"/>
  </si>
  <si>
    <t>施設の将来的な活用に係る方向性を策定した上で、最適な維持管理や修繕・更新等の具体的な実施計画を策定する。</t>
    <rPh sb="47" eb="49">
      <t>サクテイ</t>
    </rPh>
    <phoneticPr fontId="1"/>
  </si>
  <si>
    <t>点検診断結果を踏まえ、危険性が認められた箇所については、使用中止の措置を速やかに講じる。継続使用を予定している施設は、早期の改修を行い、継続使用の見込みがない施設等については、損害の拡大防止に努め、施設の解体撤去を推進する。</t>
    <rPh sb="0" eb="6">
      <t>テンケンシンダンケッカ</t>
    </rPh>
    <rPh sb="7" eb="8">
      <t>フ</t>
    </rPh>
    <rPh sb="11" eb="14">
      <t>キケンセイ</t>
    </rPh>
    <rPh sb="15" eb="16">
      <t>ミト</t>
    </rPh>
    <rPh sb="20" eb="22">
      <t>カショ</t>
    </rPh>
    <rPh sb="28" eb="32">
      <t>シヨウチュウシ</t>
    </rPh>
    <rPh sb="33" eb="35">
      <t>ソチ</t>
    </rPh>
    <rPh sb="36" eb="37">
      <t>スミ</t>
    </rPh>
    <rPh sb="40" eb="41">
      <t>コウ</t>
    </rPh>
    <rPh sb="44" eb="46">
      <t>ケイゾク</t>
    </rPh>
    <rPh sb="46" eb="48">
      <t>シヨウ</t>
    </rPh>
    <rPh sb="49" eb="51">
      <t>ヨテイ</t>
    </rPh>
    <rPh sb="55" eb="57">
      <t>シセツ</t>
    </rPh>
    <rPh sb="59" eb="61">
      <t>ソウキ</t>
    </rPh>
    <rPh sb="62" eb="64">
      <t>カイシュウ</t>
    </rPh>
    <rPh sb="65" eb="66">
      <t>オコナ</t>
    </rPh>
    <rPh sb="68" eb="72">
      <t>ケイゾクシヨウ</t>
    </rPh>
    <rPh sb="73" eb="75">
      <t>ミコ</t>
    </rPh>
    <rPh sb="79" eb="81">
      <t>シセツ</t>
    </rPh>
    <rPh sb="81" eb="82">
      <t>ナド</t>
    </rPh>
    <rPh sb="88" eb="90">
      <t>ソンガイ</t>
    </rPh>
    <rPh sb="91" eb="95">
      <t>カクダイボウシ</t>
    </rPh>
    <rPh sb="96" eb="97">
      <t>ツト</t>
    </rPh>
    <rPh sb="99" eb="101">
      <t>シセツ</t>
    </rPh>
    <rPh sb="102" eb="106">
      <t>カイタイテッキョ</t>
    </rPh>
    <rPh sb="107" eb="109">
      <t>スイシン</t>
    </rPh>
    <phoneticPr fontId="1"/>
  </si>
  <si>
    <t>耐震改修促進計画の定期的な見直しと計画に基づく耐震化事業の進捗管理を適正に実施する。</t>
    <rPh sb="0" eb="8">
      <t>タイシンカイシュウソクシンケイカク</t>
    </rPh>
    <rPh sb="9" eb="12">
      <t>テイキテキ</t>
    </rPh>
    <rPh sb="13" eb="15">
      <t>ミナオ</t>
    </rPh>
    <rPh sb="17" eb="19">
      <t>ケイカク</t>
    </rPh>
    <rPh sb="20" eb="21">
      <t>モト</t>
    </rPh>
    <rPh sb="23" eb="26">
      <t>タイシンカ</t>
    </rPh>
    <rPh sb="26" eb="28">
      <t>ジギョウ</t>
    </rPh>
    <rPh sb="29" eb="31">
      <t>シンチョク</t>
    </rPh>
    <rPh sb="31" eb="33">
      <t>カンリ</t>
    </rPh>
    <rPh sb="34" eb="36">
      <t>テキセイ</t>
    </rPh>
    <rPh sb="37" eb="39">
      <t>ジッシ</t>
    </rPh>
    <phoneticPr fontId="1"/>
  </si>
  <si>
    <t>関係省庁や県等の長寿命化に係る方針を踏まえて、長寿命化計画の策定又は見直しを進めるとともに、計画に基づく長寿命化対策を確実に実行する。</t>
  </si>
  <si>
    <t>公共施設等の更新や大規模修繕等の際には、誰もが安全に安心して、円滑かつ快適に利用できる施設となるよう、利用用途や機能に応じたユニバーサルデザイン化を進める。</t>
    <rPh sb="0" eb="4">
      <t>コウキョウシセツ</t>
    </rPh>
    <rPh sb="4" eb="5">
      <t>ナド</t>
    </rPh>
    <rPh sb="6" eb="8">
      <t>コウシン</t>
    </rPh>
    <rPh sb="9" eb="14">
      <t>ダイキボシュウゼン</t>
    </rPh>
    <rPh sb="14" eb="15">
      <t>ナド</t>
    </rPh>
    <rPh sb="16" eb="17">
      <t>サイ</t>
    </rPh>
    <rPh sb="20" eb="21">
      <t>ダレ</t>
    </rPh>
    <rPh sb="23" eb="25">
      <t>アンゼン</t>
    </rPh>
    <rPh sb="26" eb="28">
      <t>アンシン</t>
    </rPh>
    <rPh sb="31" eb="33">
      <t>エンカツ</t>
    </rPh>
    <rPh sb="35" eb="37">
      <t>カイテキ</t>
    </rPh>
    <rPh sb="38" eb="40">
      <t>リヨウ</t>
    </rPh>
    <rPh sb="43" eb="45">
      <t>シセツ</t>
    </rPh>
    <rPh sb="51" eb="55">
      <t>リヨウヨウト</t>
    </rPh>
    <rPh sb="56" eb="58">
      <t>キノウ</t>
    </rPh>
    <rPh sb="59" eb="60">
      <t>オウ</t>
    </rPh>
    <rPh sb="72" eb="73">
      <t>カ</t>
    </rPh>
    <rPh sb="74" eb="75">
      <t>スス</t>
    </rPh>
    <phoneticPr fontId="1"/>
  </si>
  <si>
    <t>今後、統合や廃止に係る検討を行う際には、市民生活に必要不可欠な機能の確保と、都市機能の維持・誘導による立地適正化を念頭において、公共施設等の総量や配置の最適化に努める。</t>
  </si>
  <si>
    <t>地方公会計制度における固定資産台帳の整備と更新において、庁内一元的な情報共有を推進し、資産の有効活用と老朽化対策の計画的な実施を図る。</t>
  </si>
  <si>
    <t xml:space="preserve">未利用地の有効活用について積極的に検討を進めるとともに、適切な維持管理に努める。また、今後、施設跡地等の発生も想定されるが、公民連携手法の活用による有効活用や交換、買収等により必要な用地を確保するとともに、適切な維持管理に努める。 </t>
    <rPh sb="36" eb="37">
      <t>ツト</t>
    </rPh>
    <phoneticPr fontId="1"/>
  </si>
  <si>
    <t>公共施設等に対する多様なニーズに応えるために、近隣市町や関係自治体との施設の相互利用等の検討を推進する。</t>
    <rPh sb="0" eb="2">
      <t>コウキョウ</t>
    </rPh>
    <rPh sb="2" eb="4">
      <t>シセツ</t>
    </rPh>
    <rPh sb="4" eb="5">
      <t>ナド</t>
    </rPh>
    <rPh sb="6" eb="7">
      <t>タイ</t>
    </rPh>
    <rPh sb="9" eb="11">
      <t>タヨウ</t>
    </rPh>
    <rPh sb="16" eb="17">
      <t>コタ</t>
    </rPh>
    <rPh sb="23" eb="27">
      <t>キンリンシマチ</t>
    </rPh>
    <rPh sb="28" eb="33">
      <t>カンケイジチタイ</t>
    </rPh>
    <rPh sb="35" eb="37">
      <t>シセツ</t>
    </rPh>
    <rPh sb="38" eb="40">
      <t>ソウゴ</t>
    </rPh>
    <rPh sb="40" eb="42">
      <t>リヨウ</t>
    </rPh>
    <rPh sb="42" eb="43">
      <t>ナド</t>
    </rPh>
    <rPh sb="44" eb="46">
      <t>ケントウ</t>
    </rPh>
    <rPh sb="47" eb="49">
      <t>スイシン</t>
    </rPh>
    <phoneticPr fontId="1"/>
  </si>
  <si>
    <t>桶川市公共施設等管理適正化検討会議と各施設所管部門との連携を図り、必要に応じて住民参画を得ながら、事業の確実な実現を目指す。</t>
  </si>
  <si>
    <t>おおむね10年ごとの定期的な見直し</t>
  </si>
  <si>
    <t>分野別に、現状と課題、基本的な方針を記載</t>
    <rPh sb="11" eb="14">
      <t>キホンテキ</t>
    </rPh>
    <rPh sb="15" eb="17">
      <t>ホウシン</t>
    </rPh>
    <phoneticPr fontId="1"/>
  </si>
  <si>
    <t>次の計画を策定
・桶川市公共施設維持保全基本方針（H27.3）
・桶川市公共施設配置基本計画（H27.3）</t>
  </si>
  <si>
    <t>人口
平成27（2015）年から令和42（2060）年までに約27.5%減少
【年齢階層別】
・年少人口
　S55からR42までに14.2%減少（13.7%）
・老年人口
　S55からR42までに29.2%増加（35.8%）
・生産年齢人口
　S55からR42までに15.0%減少（50.5%）</t>
    <rPh sb="3" eb="5">
      <t>ヘイセイ</t>
    </rPh>
    <rPh sb="13" eb="14">
      <t>ネン</t>
    </rPh>
    <rPh sb="16" eb="18">
      <t>レイワ</t>
    </rPh>
    <rPh sb="26" eb="27">
      <t>ネン</t>
    </rPh>
    <rPh sb="41" eb="43">
      <t>ネンレイ</t>
    </rPh>
    <rPh sb="43" eb="45">
      <t>カイソウ</t>
    </rPh>
    <rPh sb="45" eb="46">
      <t>ベツ</t>
    </rPh>
    <rPh sb="104" eb="106">
      <t>ゾウカ</t>
    </rPh>
    <rPh sb="139" eb="141">
      <t>ゲンショウ</t>
    </rPh>
    <phoneticPr fontId="22"/>
  </si>
  <si>
    <t>【公共建築物、普通財産施設】
　・公共建築物：171施設/342,054.08㎡
　・普通財産施設：11施設/3,947.96㎡
【インフラ資産】
　・農業水利施設：排水機場1施設、排水除塵機1機
　・道路・橋りょう：
　　　一般道路1,306,340m/6,649,297㎡
　　　自転車歩行者道11,857m/53,548㎡
　　　橋りょう6,670m/49,243㎡
　・駅前広場、自由通路ほか：28施設
　・公園：278施設
　・上水道施設：
　　　導水管17,569m、送水管924m、配水管861,905m
　　　浄水場6施設/6,236㎡
　・下水道施設：
　　　排水管556,892m
　　　ポンプ場10施設・農業集落排水処理施設18施設/7,387㎡</t>
    <rPh sb="190" eb="194">
      <t>エキマエヒロバ</t>
    </rPh>
    <rPh sb="195" eb="199">
      <t>ジユウツウロ</t>
    </rPh>
    <phoneticPr fontId="22"/>
  </si>
  <si>
    <t>「第Ⅳ章　アセットマネジメントの個別方針」（P19～24）において、施設大分類ごとの現状や課題に関する記載あり</t>
  </si>
  <si>
    <t>【普通会計】 265,100百万円
　・うち建築物 155,118.9百万円
　・うちインフラ施設 109,981.1百万円
【公営事業会計】 199,622.7百万円
　・うちインフラ施設 199,622.7百万円</t>
    <rPh sb="1" eb="5">
      <t>フツウカイケイ</t>
    </rPh>
    <rPh sb="14" eb="16">
      <t>ヒャクマン</t>
    </rPh>
    <rPh sb="16" eb="17">
      <t>エン</t>
    </rPh>
    <rPh sb="22" eb="25">
      <t>ケンチクブツ</t>
    </rPh>
    <rPh sb="35" eb="38">
      <t>ヒャクマンエン</t>
    </rPh>
    <rPh sb="47" eb="49">
      <t>シセツ</t>
    </rPh>
    <rPh sb="64" eb="66">
      <t>コウエイ</t>
    </rPh>
    <rPh sb="66" eb="70">
      <t>ジギョウカイケイ</t>
    </rPh>
    <rPh sb="81" eb="83">
      <t>ヒャクマン</t>
    </rPh>
    <rPh sb="83" eb="84">
      <t>エン</t>
    </rPh>
    <phoneticPr fontId="22"/>
  </si>
  <si>
    <t>【普通会計】 180,866百万円
　・うち建築物 92,948.1百万円  
　・うちインフラ施設 87,917.9百万円 
【公営事業会計】 110,624.3百万円
　・うちインフラ施設 110,624.3百万円</t>
    <rPh sb="48" eb="50">
      <t>シセツ</t>
    </rPh>
    <phoneticPr fontId="22"/>
  </si>
  <si>
    <t>【普通会計】 84,234.0百万円減
　・うち建築物 62,170.8百万円
　・うちインフラ施設 22,063.2百万円 
【公営事業会計】 88,998.4百万円減
　・うちインフラ施設 88,998.4百万円</t>
    <rPh sb="1" eb="5">
      <t>フツウカイケイ</t>
    </rPh>
    <rPh sb="15" eb="17">
      <t>ヒャクマン</t>
    </rPh>
    <rPh sb="17" eb="18">
      <t>エン</t>
    </rPh>
    <rPh sb="18" eb="19">
      <t>ゲン</t>
    </rPh>
    <rPh sb="48" eb="50">
      <t>シセツ</t>
    </rPh>
    <rPh sb="65" eb="67">
      <t>コウエイ</t>
    </rPh>
    <rPh sb="67" eb="71">
      <t>ジギョウカイケイ</t>
    </rPh>
    <rPh sb="84" eb="85">
      <t>ゲン</t>
    </rPh>
    <phoneticPr fontId="22"/>
  </si>
  <si>
    <t>　アセットマネジメント推進課を中心に、施設所管課、財政課が互いに連携することで、全庁的な公共施設等のアセットマネジメントを推進する。
　また、全体調整を図る機関として、「久喜市アセットマネジメント推進本部」を運用し、推進体制の強化を図る。</t>
    <rPh sb="29" eb="30">
      <t>タガ</t>
    </rPh>
    <rPh sb="40" eb="42">
      <t>ゼンチョウ</t>
    </rPh>
    <rPh sb="42" eb="43">
      <t>テキ</t>
    </rPh>
    <rPh sb="44" eb="46">
      <t>コウキョウ</t>
    </rPh>
    <rPh sb="46" eb="48">
      <t>シセツ</t>
    </rPh>
    <rPh sb="48" eb="49">
      <t>トウ</t>
    </rPh>
    <rPh sb="61" eb="63">
      <t>スイシン</t>
    </rPh>
    <phoneticPr fontId="22"/>
  </si>
  <si>
    <t>　公共施設等の更新等に際しては、民間の技術・ノウハウ、資金等を活用することが有効な場合もあるため、PPP/PFIの積極的な活用を検討する。</t>
    <rPh sb="11" eb="12">
      <t>サイ</t>
    </rPh>
    <phoneticPr fontId="22"/>
  </si>
  <si>
    <t>　特殊建築物等については、建築基準法第12条の定期点検の実施と結果を活用する。
　それ以外については、職員が定期的・計画的に点検・診断等を実施することで、施設の劣化を未然に防ぐ。</t>
    <rPh sb="1" eb="3">
      <t>トクシュ</t>
    </rPh>
    <rPh sb="3" eb="6">
      <t>ケンチクブツ</t>
    </rPh>
    <rPh sb="6" eb="7">
      <t>トウ</t>
    </rPh>
    <rPh sb="13" eb="18">
      <t>ケンチクキジュンホウ</t>
    </rPh>
    <rPh sb="18" eb="19">
      <t>ダイ</t>
    </rPh>
    <rPh sb="21" eb="22">
      <t>ジョウ</t>
    </rPh>
    <rPh sb="23" eb="27">
      <t>テイキテンケン</t>
    </rPh>
    <rPh sb="28" eb="30">
      <t>ジッシ</t>
    </rPh>
    <rPh sb="31" eb="33">
      <t>ケッカ</t>
    </rPh>
    <rPh sb="34" eb="36">
      <t>カツヨウ</t>
    </rPh>
    <rPh sb="43" eb="45">
      <t>イガイ</t>
    </rPh>
    <rPh sb="51" eb="53">
      <t>ショクイン</t>
    </rPh>
    <rPh sb="54" eb="57">
      <t>テイキテキ</t>
    </rPh>
    <rPh sb="58" eb="61">
      <t>ケイカクテキ</t>
    </rPh>
    <rPh sb="62" eb="64">
      <t>テンケン</t>
    </rPh>
    <rPh sb="65" eb="67">
      <t>シンダン</t>
    </rPh>
    <rPh sb="67" eb="68">
      <t>トウ</t>
    </rPh>
    <rPh sb="69" eb="71">
      <t>ジッシ</t>
    </rPh>
    <rPh sb="77" eb="79">
      <t>シセツ</t>
    </rPh>
    <rPh sb="80" eb="82">
      <t>レッカ</t>
    </rPh>
    <rPh sb="83" eb="85">
      <t>ミゼン</t>
    </rPh>
    <rPh sb="86" eb="87">
      <t>フセ</t>
    </rPh>
    <phoneticPr fontId="22"/>
  </si>
  <si>
    <t>　維持管理、修繕、改修、更新等の履歴を集積・蓄積して分析し、予防保全型維持管理の考え方を取り入れた定期的な施設の維持管理を行うことで、補修等の突発的なコスト発生を抑え、ライフサイクルコストの削減・平準化を図る。</t>
    <rPh sb="102" eb="103">
      <t>ハカ</t>
    </rPh>
    <phoneticPr fontId="22"/>
  </si>
  <si>
    <t>　点検・診断等により高度の危険性が認められた公共施設等については、早急に安全確保の対策を実施する。
　老朽化等により供用を廃止し、かつ今後とも利用見込みのない公共施設等は、侵入防止等の措置を行い、早期に除却する。
　不特定多数の市民が利用する、または地区の拠点となる公共施設等を中心に、災害時の拠点施設としての機能を含めた安全性の確保を推進する。</t>
  </si>
  <si>
    <t>　耐震性が確保されていない公共建築物については、除却を進める。
　インフラ資産については、耐震化が実施されていないものに優先順位をつけ、順次、耐震改修を実施する。</t>
    <rPh sb="76" eb="78">
      <t>ジッシ</t>
    </rPh>
    <phoneticPr fontId="22"/>
  </si>
  <si>
    <t>　維持管理・修繕、改修、更新等の履歴を集積・蓄積して分析し、予防保全型維持管理の考え方を取り入れた定期的な施設の維持管理を行うことで、補修等の突発的なコストの発生を抑え、ライフサイクルコストの削減・平準化を図る。
　インフラ資産については、コスト試算の特性や施設の重要性を考慮した計画的な維持管理を行うことで、更新よりも長寿命化を優先し、安全性を確保するとともに、ライフサイクルコストを削減する。</t>
  </si>
  <si>
    <t>　国や県の計画等におけるユニバーサルデザインのまちづくりの考え方を踏まえ、公共施設等の計画的な改修等によるユニバーサルデザイン化を推進する。</t>
  </si>
  <si>
    <t>　市全体の公共施設等の配置状況、利用状況、老朽度等を考慮し、統廃合を検討、実行する。
　公共施設については、久喜市公共施設個別施設計画の「公共施設の適正化に向けた方針等」に基づき、「施設分類別適正配置計画」を策定し、多目的化等を含めて検討するとともに、年度ごとの事業計画を推進する。
　インフラ資産については、個別施設計画を策定し、可能なものについては統合や廃止を進める。</t>
  </si>
  <si>
    <t>・公共施設の更新費用を、平成28年度からの40年間で20%削減（令和3年度から令和37年度の35年間で、総額約1732.3億円の削減を図る旨を記載）</t>
    <rPh sb="1" eb="3">
      <t>コウキョウ</t>
    </rPh>
    <rPh sb="3" eb="5">
      <t>シセツ</t>
    </rPh>
    <rPh sb="6" eb="8">
      <t>コウシン</t>
    </rPh>
    <rPh sb="8" eb="10">
      <t>ヒヨウ</t>
    </rPh>
    <rPh sb="12" eb="14">
      <t>ヘイセイ</t>
    </rPh>
    <rPh sb="16" eb="17">
      <t>ネン</t>
    </rPh>
    <rPh sb="17" eb="18">
      <t>ド</t>
    </rPh>
    <rPh sb="23" eb="25">
      <t>ネンカン</t>
    </rPh>
    <rPh sb="29" eb="31">
      <t>サクゲン</t>
    </rPh>
    <rPh sb="32" eb="34">
      <t>レイワ</t>
    </rPh>
    <rPh sb="35" eb="37">
      <t>ネンド</t>
    </rPh>
    <rPh sb="39" eb="41">
      <t>レイワ</t>
    </rPh>
    <rPh sb="43" eb="45">
      <t>ネンド</t>
    </rPh>
    <rPh sb="48" eb="50">
      <t>ネンカン</t>
    </rPh>
    <rPh sb="52" eb="54">
      <t>ソウガク</t>
    </rPh>
    <rPh sb="54" eb="55">
      <t>ヤク</t>
    </rPh>
    <rPh sb="61" eb="63">
      <t>オクエン</t>
    </rPh>
    <rPh sb="64" eb="66">
      <t>サクゲン</t>
    </rPh>
    <rPh sb="67" eb="68">
      <t>ハカ</t>
    </rPh>
    <rPh sb="69" eb="70">
      <t>ムネ</t>
    </rPh>
    <rPh sb="71" eb="73">
      <t>キサイ</t>
    </rPh>
    <phoneticPr fontId="22"/>
  </si>
  <si>
    <t>　「統一的な基準による地方公会計制度」の導入に伴い、平成28年度決算から、統一的な基準に基づく財務諸表を作成している。
　現在では固定資産台帳が整備され、市有財産の情報把握が可能であることから、この情報を活用し、市有財産の計画的・効果的な管理を行う。</t>
    <rPh sb="122" eb="123">
      <t>オコナ</t>
    </rPh>
    <phoneticPr fontId="22"/>
  </si>
  <si>
    <t>　用途廃止した資産や売却可能資産等については、早急に活用や処分の方向性を検討し、効率的な運用や売却等に努める。</t>
  </si>
  <si>
    <t>　公共施設等の劣化状況調査を適切に実施し、それに応じて必要な対策を行うとともに、改修等の事業の実績を適切に管理・蓄積し次年度以降の取組みに反映するPDCAサイクルにより、本計画を着実に推進する。
　公共施設等の情報について、全庁的な一元管理体制を構築し、その基本情報や改修履歴に加えて、財務（歳入・歳出）情報や利用状況を含むデータベースを作成し、地方公会計（固定資産台帳）とも連携することで、常に最新の情報へのアクセスが可能となる環境を整備する。
　また、進捗状況等の評価は議会へ報告するとともに市民に公表し、必要に応じて評価結果に基づき本計画の改訂を行う。</t>
  </si>
  <si>
    <t>「第Ⅳ章　アセットマネジメントの個別方針」（P19-24）において、施設大分類ごとの管理に関する基本的な方針の記載あり</t>
  </si>
  <si>
    <t>・「久喜市公共施設個別施設計画」（令和6年3月改訂）の策定
・施設劣化状況調査、劣化度評価の実施
・「施設カルテ」の作成
・公共施設跡地（学校、給食センター）の売却</t>
  </si>
  <si>
    <t>2055年には
総人口　約4万人
生産年齢人口の割合が57.2％から48.5％に減少</t>
  </si>
  <si>
    <t>【公共施設】
施設数：91　総延床面積：約15万㎡
【インフラ】
道路：2,231路線　面積：約171万㎡
橋梁：98本　面積：約2千㎡
下水道延長：約19万㎡
公園：100箇所　面積：42万㎡</t>
  </si>
  <si>
    <t>2020年度現在、大規模改修の目安となる築30年以上経過した公共施設は延床面積全体の約６割だが、これが10年後には８割になると見込まれ、早急の老朽化対策が必要な状況となっている。</t>
  </si>
  <si>
    <t>全量更新：
40年間　総額1,024.8億円
           年平均額25.6億円</t>
  </si>
  <si>
    <t>各個別施設計画等の取組実施後：
40年間　総額621.0億円
           年平均額15.5億円</t>
  </si>
  <si>
    <t>40年間合計　403.8億円
2022～2031年度における10年間　104.6億円</t>
  </si>
  <si>
    <t>庁内組織として、既存組織である公共施設整備検討委員会を活用し検討を行う。
また、施設を大幅に削減していくという重要性を考慮し、附属機関として公共施設等総合管理計画推進審議会を設置。</t>
  </si>
  <si>
    <t>民間で運営可能な施設については、民間の力を活用したＰＦＩや指定管理者制度の導入、民営化についても検討していく。</t>
  </si>
  <si>
    <t>施設管理者による日常点検及び定期点検の実施に加え、施設所管課による劣化状況調査及び評価を実施し、常に施設の状況を把握する。</t>
  </si>
  <si>
    <t>維持管理：
点検・劣化状況調査等の結果に基づき、劣化状態から市全体で統一した劣化度評価を行い、優先順位を付与し限られた予算を効率的に活用する。
更新：
適正配置計画の方向性に基づき、計画的な集約化や複合化、更新等を実施し、改修更新時期の集中化を避けることで、更新費用の平準化を図る。</t>
  </si>
  <si>
    <t>住民が安心・安全に利用できる公共施設を目指し、点検・劣化状況調査等の結果から施設の劣化度評価を実施し、危険性が認められた施設については優先順位に基づき、安全確保の改修を実施する。</t>
  </si>
  <si>
    <t>「北本市住宅・建築物耐震改修促進計画」との整合性を図りつつ、現行の耐震基準を満たしていない可能性のある建物は耐震診断を行い、統合、廃止も選択肢に持ちながら検討を重ね、必要に応じて耐震改修を実施する。</t>
  </si>
  <si>
    <t>今後とも保有し続ける施設については、総合的かつ計画的な管理に基づいた予防保全を実施し、長期使用を図る。
予防保全型の取り組みを推進するために、維持保全等の方法、体制、方針などを具体的に定める個別施設計画を作成し、建物の機能や性能を所定の基準まで回復させることや、社会情勢の変化によるニーズへの対応を行うことにより、施設の長期使用を目指す。</t>
  </si>
  <si>
    <t>公共施設においては、施設の更新及び複合化や集約化等の改修の機会を捉えて、ユニバーサルデザイン化の推進を図る。</t>
  </si>
  <si>
    <t>適正配置計画の方向性について、市民への情報共有を進めるとともに、実行段階においては、市民の声を反映しながら施設や機能の整理・統合を図る。
施設や機能の整理・統合にあたり、施設の老朽化や利用状況等の視点だけではなく、公共施設の再構築を通したまちづくりの視点を持ちながら進める。</t>
  </si>
  <si>
    <t>公共施設の延床面積を今後40年間で50％削減。
方針１　施設の長期活用
方針２　施設の機能や規模の最適化
方針３　コストの縮減と平準化
方針４　財源の確保と受益者負担の適正化</t>
  </si>
  <si>
    <t>公会計（固定資産台帳）を活用し、各施設の延床面積、構造、建築年月日等の基本情報の管理を確実に行う。</t>
  </si>
  <si>
    <t>適正配置計画において、施設の集約化・複合化に伴い生じる廃止施設や未利用地等については、速やかに売却、譲渡、転用することを優先して検討する。</t>
  </si>
  <si>
    <t>2056年度までの長期にわたる計画であり、本計画を上位とし下位計画に適正配置計画と個別施設計画がある。業務サイクル（ＰＤＣＡサイクル）については、計画が相互に関連し、ＰＤＣＡサイクルを形成する。計画を着実に進めていくために進捗管理を確実に行い、社会情勢や経済状況等の変化に対応し、必要に応じて計画を見直す。</t>
  </si>
  <si>
    <t>5年で必要に応じて見直し、10年で改訂</t>
  </si>
  <si>
    <t>公共施設の再編については、総合管理計画を受けて2019年3月に策定した適正配置計画で今後40年間の方向性を示している。また、2020年3月には学校教育系施設及び子育て支援施設の個別施設計画を策定している。その内容を反映した公共施設の施設類型ごとの基本方針（方向性）を示す。
⑴市民文化系施設
⑵社会教育系施設
⑶スポーツ・レクリエーション系施設
⑷産業系施設
⑸学校教育施設
⑹子育て支援施設
⑺保健・福祉施設
⑻行政系施設
⑼公営住宅
⑽供給処理施設
⑾その他</t>
  </si>
  <si>
    <t>・総人口はH37までに基準年から９％増。その後、30年間かけピーク時比９％減し基準年規模まで下がる見通し。その後も減少傾向。
・高齢化率は上昇（40年間で14．6％）</t>
  </si>
  <si>
    <t>【公共施設】
16.2万㎡
【インフラ】
橋梁　125橋
道路　1,330㎞
下水道管　225,890m
上水道管　403,626m
公園　112</t>
  </si>
  <si>
    <t>施設の大規模改修や廃止した施設の解体等の事業を計画的に実施するため、基金の活用等により財源を確保することが重要。
既存機能の効率化についてさらに精査を進め、跡地活用等により創出する財源をこれらの事業に充てる等財政負担の軽減に取り組むことが重要。</t>
  </si>
  <si>
    <t>【公共施設】
40年間で総額約766.7億円、年平均約19.2億円
【インフラ】
40年間で総額約921.1億円、年平均約23.0億円</t>
  </si>
  <si>
    <t>【公共施設】
年間で3.1億～7.7億円の支出が想定</t>
  </si>
  <si>
    <t>【公共施設】
年間11.3億～15.9億円の削減</t>
  </si>
  <si>
    <t>庁内検討⇒アセットマネジメント推進本部（部長級）における検討等
市民⇒ワークショップやアンケート調査、パブリックコメントによる意見の集約
議会⇒市議議員により構成される特別委員会における取組の調査・審議</t>
  </si>
  <si>
    <t>利用者等への公共サービス水準の向上、VFMの確保、まちづくりや地元経済活性化への貢献、公平性・透明性・競争性の確保</t>
  </si>
  <si>
    <t>・日常点検や法定点検といった、従来実施されている点検業務に加え、竣工後 30 年以上経過し、今後も利用する施設については、全ての施設について優先的に簡易劣化診断を実施。また、簡易劣化診断の結果、大規模改修の優先順位が高いと判断された施設については劣化診断を実施し、大規模改修の要否と費用を把握する。旧耐震の施設で耐震診断を実施しておらず、かつ今後も維持していく施設については、迅速に耐震診断を実施。
・点検・診断マニュアルの作成については、まず全施設に共通したマニュアルを作成し、全市的なファシリティマネジメントの水準維持を図る。また、施設ごとに特徴的な設備や留意点があることから、施設ごとの点検・診断マニュアルを作成する。施設 ごとのマニュアルは、安全性の確保とライフサイクルコストの縮減において重要な内容を規定する。
・一元的な履歴管理については、情報管理システム等の導入により、点検・診断の履歴を一元的に管理することにより、修繕・更新の必要性を客観的に判断する材料を蓄積する。</t>
  </si>
  <si>
    <t>公共サービス内容の検討、公共施設の要否の検討、公共施設の整備内容の検討、公共施設の整備・維持管理・運営に係る事業手法の検討、公共施設の統廃合と余剰資産の活用方策の検討</t>
  </si>
  <si>
    <t>利用を停止した施設については、まず PRE 戦略を策定し、今後の利活用方針を決定する。また、解体の方針が決定された施設については、早期に解体工事を実施する。
PRE 戦略の検討中に利用を停止している期間は、施設に侵入できないよう措置をとる。</t>
  </si>
  <si>
    <t>旧耐震基準で建築された施設のうち耐震性の不足が判明した施設については、原則利用を停止する。また、機能停止の可否、代替施設での対応の可否等の視点から、代替施設の検討及び耐震補強工事の優先順位を判断する。耐震補強工事が必要と判断された施設については早期に工事を実施する。</t>
  </si>
  <si>
    <t>将来的な用途転用を見据えた建築計画、スケルトン・インフィルの導入、規格品の活用、高耐久性材料の採用、効果的な官民連携手法の導入、各施設の長期修繕計画の策定</t>
  </si>
  <si>
    <t>修繕の時期に合わせて、バリアフリーやユニバーサルデザインにも配慮して、使いやすい施設となるよう努める。</t>
  </si>
  <si>
    <t>公共サービスの内容の検討、公共施設の要否の検討、公共施設整備内容の検討、公共施設の整備・維持管理・運営に係る事業手法の検討、公共施設の統廃合と余剰視線の活用方策の検討</t>
  </si>
  <si>
    <t>有形固定資産減価償却率を用いた施設の老朽化度合をグラフ化</t>
  </si>
  <si>
    <t>毎年度セルフモニタリングを実施し、アクションプランが確実に実行されているか検証。
アンケート等を通して客観的な評価を受ける。</t>
  </si>
  <si>
    <t>（平成29年度）
・公共施設マネジメントアクションプラン策定
（平成30年度）
・市有地活用基本方針策定
（令和元年度）
・潮止中学校増築
・公共施設マネジメントに関する民間提案制度運用指針策定
・大曽根住宅等解体
（令和2年度）
・別館庁舎解体
・身体障害者福祉センターやすらぎ大規模改修
（令和3年度）
・八幡図書館・公民館大規模改修
（令和4年度）
・公共施設マネジメントアクションプラン〔見直し版〕
（令和5年度）
・旧中馬場保育所解体
・旧大曽根保育所解体
・新庁舎・保健センター建設
（令和6年度）
・旧中央保育所・旧中央住宅・旧中央教職員住宅解体</t>
    <rPh sb="257" eb="258">
      <t>キュウ</t>
    </rPh>
    <rPh sb="258" eb="260">
      <t>チュウオウ</t>
    </rPh>
    <rPh sb="260" eb="263">
      <t>ホイクショ</t>
    </rPh>
    <rPh sb="264" eb="265">
      <t>キュウ</t>
    </rPh>
    <rPh sb="265" eb="267">
      <t>チュウオウ</t>
    </rPh>
    <rPh sb="267" eb="269">
      <t>ジュウタク</t>
    </rPh>
    <rPh sb="270" eb="271">
      <t>キュウ</t>
    </rPh>
    <rPh sb="271" eb="273">
      <t>チュウオウ</t>
    </rPh>
    <rPh sb="274" eb="276">
      <t>ショクイン</t>
    </rPh>
    <rPh sb="276" eb="278">
      <t>ジュウタク</t>
    </rPh>
    <rPh sb="278" eb="280">
      <t>カイタイ</t>
    </rPh>
    <phoneticPr fontId="22"/>
  </si>
  <si>
    <t>令和2年5月に策定した人口ビジョンの独自推計では、令和7年をピークに人口が減少に転じ、令和42年には、94,352人と10万人を下回ると推計しています。これに対し、令和42年までに市民の希望出生率（2.0）を達成することとした場合の令和42年における展望人口数は、103,451人となる見込みです。各年齢区分別の人口の推移を見ると、年少人口（0～14歳）と生産年齢人口（15～64歳）は減少傾向にあり、老年人口（65歳以上人口）は増加傾向にあります。
特に75歳以上の老年人口が増加する見込みとなっており、少子高齢化が進むことが予想されます。</t>
  </si>
  <si>
    <t>【公共施設】
19.6万㎡
【インフラ】
道路：延長約40万ｍ
橋りょう：108本
河川護岸：約6千ｍ
排水施設：排水機場25施設、アンダーパスポンプ8施設、樋管4施設、一般下水道ポンプ3施設
都市公園：54ヶ所
上水道管：約25万ｍ
下水道管：約37万ｍ</t>
  </si>
  <si>
    <t>(1)老朽化等への対応
公共建築物の約7割が築30年を経過し、電気、空調、給排水等の設備とともに構造躯体の老朽化が進んでいます。現在は、限られた財源の中で優先順位を付けて改修等を行っていますが、今後、人口急増期に整備した施設等の更新の需要がさらに増大する見込みです。市民生活の充実を図るとともに、施設の機能を維持するため、適切な対応が必要です。
(2)限られた財源での対応と費用の平準化
公共施設等の維持管理・更新等に係る中長期的な経費の見込みによると、公共施設等の長寿命化等を実施した場合の維持管理・更新等費用は、令和3年度以降の40年間で、年平均約62.7億円と試算されます。これは、平成27年度から令和元年度までの5年間の修繕等費用の年平均58.3億円に対し、約1.1倍に増えることになります。そのため、将来の費用負担を軽減するため、施設そのものの在り方の検討を行い、再編に取り組む必要があります。
(3)市民ニーズの変化への対応
今後の少子高齢化の進行による人口減少や人口構成の変化のほか、ライフスタイルの変化により、新たな市民ニーズや地域ニーズへの対応が必要になることが想定されますが、環境の変化にも合わせて、既存施設の用途や利用形態等の見直しを行う必要があります。</t>
  </si>
  <si>
    <t>直近5年平均で計算</t>
    <rPh sb="7" eb="9">
      <t>ケイサン</t>
    </rPh>
    <phoneticPr fontId="22"/>
  </si>
  <si>
    <t>40年間の年平均
【公共施設】
約27億円
【インフラ施設】
約51.1億円</t>
  </si>
  <si>
    <t>40年間の年平均
【公共施設】
約20.7億円
【インフラ施設】
約42.1億円</t>
    <rPh sb="5" eb="8">
      <t>ネンヘイキン</t>
    </rPh>
    <phoneticPr fontId="22"/>
  </si>
  <si>
    <t>40年間の年平均
【公共施設】
40年間で約6.3億円
【インフラ施設】
40年間で約9億円</t>
    <rPh sb="5" eb="8">
      <t>ネンヘイキン</t>
    </rPh>
    <phoneticPr fontId="22"/>
  </si>
  <si>
    <t>富士見市公共施設等総合管理方針の取り組みを推進するため、庁内に組織を設け、全庁的な推進体制を構築する。
職員の意識啓発、知識普及、スキルアップを図るため、施設を管理する職員に対する研修等に取り組む。</t>
  </si>
  <si>
    <t>ＰＰＰ/ＰＦＩにより、民間の技術・ノウハウ、資金等を活用した施設の維持管理・更新等や民間施設を借用した施設需要への対応を検討します。</t>
  </si>
  <si>
    <t>施設管理者等が、施設点検マニュアル及び劣化状況調査マニュアルに基づき、日常点検と定期点検を行います。</t>
    <rPh sb="0" eb="2">
      <t>シセツ</t>
    </rPh>
    <rPh sb="2" eb="5">
      <t>カンリシャ</t>
    </rPh>
    <rPh sb="5" eb="6">
      <t>トウ</t>
    </rPh>
    <rPh sb="8" eb="10">
      <t>シセツ</t>
    </rPh>
    <rPh sb="10" eb="12">
      <t>テンケン</t>
    </rPh>
    <rPh sb="17" eb="18">
      <t>オヨ</t>
    </rPh>
    <rPh sb="19" eb="21">
      <t>レッカ</t>
    </rPh>
    <rPh sb="21" eb="23">
      <t>ジョウキョウ</t>
    </rPh>
    <rPh sb="23" eb="25">
      <t>チョウサ</t>
    </rPh>
    <rPh sb="31" eb="32">
      <t>モト</t>
    </rPh>
    <rPh sb="35" eb="37">
      <t>ニチジョウ</t>
    </rPh>
    <rPh sb="37" eb="39">
      <t>テンケン</t>
    </rPh>
    <rPh sb="40" eb="42">
      <t>テイキ</t>
    </rPh>
    <rPh sb="42" eb="44">
      <t>テンケン</t>
    </rPh>
    <rPh sb="45" eb="46">
      <t>オコナ</t>
    </rPh>
    <phoneticPr fontId="22"/>
  </si>
  <si>
    <t>日常点検と定期点検の結果、予防保全又は事後保全の対策を検討し、適宜、個別施設計画の見直しを行いながら、施設の質や機能の確保を図るとともに、効率的な維持管理・更新等を行います。</t>
    <rPh sb="19" eb="21">
      <t>ジゴ</t>
    </rPh>
    <phoneticPr fontId="22"/>
  </si>
  <si>
    <t>日常点検と定期点検の結果、危険性がある場合には、使用中止の措置又は修繕の対応を速やかに講じます。緊急の修繕で対応する場合には、上記の維持管理・更新等の実施方針にかかわらす、優先的に対応することで、施設の安全を確保します。</t>
  </si>
  <si>
    <t>災害時の拠点施設をはじめ、公共施設等は、国の耐震基準等に基づく水準を引き続き維持します。</t>
  </si>
  <si>
    <t>個別施設計画に基づき、施設全体と部位のそれぞれに応じた改修等の予防保全を計画的に行い、長寿命化を図るとともに、費用の平準化を目指します。</t>
  </si>
  <si>
    <t>公共施設等の改修・更新等の際には、市民ニーズや施設の状況を踏まえながらユニバーサルデザインを推進します。</t>
  </si>
  <si>
    <t>下位計画の「個別施設計画」にて、下記のとおり記載。
・高気密や高断熱。LED照明など省エネルギー性能の高い設計とする。
・再生可能エネルギーの利用など環境負荷の低い設計を優先する。
・地場産材など環境負荷の低い材料の使用を優先する。
・再生資材や再生可能な材料の使用を優先する。</t>
  </si>
  <si>
    <t>施設の老朽化状況や利用状況等を踏まえ、機能の集約化、複合化、転用等を検討し、多様化する市民ニーズへの対応を図るとともに、これらの措置による余剰施設の売却等を行うことで、施設保有量の最適化を図ります。</t>
  </si>
  <si>
    <t>ライフサイクルコストにおける40年間の削減目標：25.4％</t>
  </si>
  <si>
    <t>固定資産台帳を活用して構築した公共施設マネジメントシステムにより、施設の改修や維持管理等に関する情報を一元的に管理することで庁内の情報を共有化し、日常管理や計画の策定等への活用を図ります。</t>
  </si>
  <si>
    <t>普通財産などの未利用施設等を廃止し、有効活用（売却や貸付け等） をすること。</t>
  </si>
  <si>
    <t>施設の有効利用、施設管理の効率化、市民サービスの向上などを図るため、近隣市町との広域連携を検討します。</t>
  </si>
  <si>
    <t>(1)市民との情報共有
市の公共施設等マネジメントに関する情報を市ホームページに掲載するほか、必要に応じて市民アンケートやパブリックコメント等を活用し、市民との情報の共有を図りながら、本方針の推進を図ります。
(2)方針の見直し
本方針の進捗管理に当たっては、「富士見市公共施設等マネジメント推進委員会」において、各年度の対策の進捗状況などを確認するとともに、設定した目標指標に照らし、毎年度評価を実施することとし、当該評価の結果に基づき、必要に応じて適宜本方針を見直 します。</t>
  </si>
  <si>
    <t>◎個別施設計画に基づき、計画的な維持管理や効果的な施設運営等を図ります。
◎少子化の状況等を勘案し、学校教育施設の再編を検討します。
◎施設点検マニュアル及び劣化状況調査マニュアルに沿った日常点検・定期点検を行い、施設を適正に管理します。</t>
  </si>
  <si>
    <t>平成30年度
・庁内推進委員会の設置
令和元年度
・職員による劣化状況調査の実施
・公共施設マネジメント支援システムの導入
・有識者を招いての、市民講演会及び職員研修会の実施
令和2年度
・職員による劣化状況調査の実施
・有識者を招いての、職員研修会の実施
・公共施設個別施設計画の策定
令和3年度
・職員による劣化状況調査
・有識者による職員研修
・公共施設個別施設計画第１期実行計画の策定
令和４年度
・庁内における、公共用地等の活用構想の作成
令和5年度
・職員による劣化状況調査
・有識者による職員研修
令和5年度
・職員による劣化状況調査
・職員を講師とした内部研修（テーマ：市の公共施設の現状と対策）</t>
    <rPh sb="276" eb="278">
      <t>ショクイン</t>
    </rPh>
    <rPh sb="279" eb="281">
      <t>コウシ</t>
    </rPh>
    <rPh sb="284" eb="286">
      <t>ナイブ</t>
    </rPh>
    <phoneticPr fontId="22"/>
  </si>
  <si>
    <t>令和5年には平成26年度人口と比べ5.42％（7,371人）増加し、令和6年にピーク（143,307 人）に達すると予測。令和35年には、ピ-ク時に比べ12.56％（17,993 人）減少すると予測。</t>
  </si>
  <si>
    <t>三郷市が保有する建物の人口１人当たり延床面積は1.88㎡
【計画対象施設】
施設　約26万㎡
（一人当たり延床面積1.88㎡×H27人口136,798人で計算）
道路　472.3㎞
橋梁　15m以上が55橋
上水道　569.8㎞
下水道　322.4㎞
当管理計画の対象公共建築物は124施設（この部分のみR4.3改訂で修正）</t>
    <rPh sb="157" eb="159">
      <t>カイテイ</t>
    </rPh>
    <rPh sb="160" eb="162">
      <t>シュウセイ</t>
    </rPh>
    <phoneticPr fontId="22"/>
  </si>
  <si>
    <t xml:space="preserve">◆今後、高齢者を対象とした福祉的な行政サービスの需要が高まるとともに、既存施設のバリアフリー・ユニバーサルデザイン化に対する利用者ニーズが高度化・多様化していくと見込まれます。
◆今後も引き続き、人口が現状のまま推移した場合、市北部では学校教育施設を中心に、既存の公共建築物を介した行政サービスの需要がさらに低下し、サービスの需要と供給のバランスの不均衡に拍車がかかる恐れがあります。
◆予算・職員等の限りある行政の経営資源を無駄なく最適に配分しながら、行政サービスの質を維持・向上させるには、「民間でできることや民間が得意とすることは、できるだけ民間に委ねる」ことを原則に、機能の確保・充実に重点を置き、既存の公共建築物で行政がサービスを提供し続ける必要性を適切に検証する必要があります。
◆今後、高齢者率の上昇に伴い、扶助費が増大し、財政面の制約が強まることにより、既存の公共施設等の機能を適切に保つために必要な大規模改修や建替え等に投じる財源が不足する事態に陥る可能性があります。
◆全国的にも財政を取り巻く環境が劇的に好転することが期待しづらい中、公共施設の維持管理・運営にかかる経費（ランニングコスト）を削減するためには、大規模改修や建替えにあわせた公共建築物の複合化・集約化や用途転換、民間活力を活かした施設運営の拡充、受益者負担のあり方の見直し等々、市全体として多角的かつ横断的に不断の改善改革に取り組む必要があります。
</t>
  </si>
  <si>
    <t>標準的な耐用年数を50年とした場合の今後40年間の更新費用</t>
    <rPh sb="0" eb="3">
      <t>ヒョウジュンテキ</t>
    </rPh>
    <rPh sb="4" eb="8">
      <t>タイヨウネンスウ</t>
    </rPh>
    <rPh sb="11" eb="12">
      <t>ネン</t>
    </rPh>
    <rPh sb="15" eb="17">
      <t>バアイ</t>
    </rPh>
    <rPh sb="18" eb="20">
      <t>コンゴ</t>
    </rPh>
    <rPh sb="22" eb="24">
      <t>ネンカン</t>
    </rPh>
    <rPh sb="25" eb="29">
      <t>コウシンヒヨウ</t>
    </rPh>
    <phoneticPr fontId="22"/>
  </si>
  <si>
    <t>長寿命化（標準的な耐用年数を70年）とした場合の今後40年間の更新費用</t>
    <rPh sb="0" eb="4">
      <t>チョウジュミョウカ</t>
    </rPh>
    <rPh sb="5" eb="8">
      <t>ヒョウジュンテキ</t>
    </rPh>
    <rPh sb="9" eb="13">
      <t>タイヨウネンスウ</t>
    </rPh>
    <rPh sb="16" eb="17">
      <t>ネン</t>
    </rPh>
    <rPh sb="21" eb="23">
      <t>バアイ</t>
    </rPh>
    <rPh sb="24" eb="26">
      <t>コンゴ</t>
    </rPh>
    <rPh sb="28" eb="30">
      <t>ネンカン</t>
    </rPh>
    <rPh sb="31" eb="35">
      <t>コウシンヒヨウ</t>
    </rPh>
    <phoneticPr fontId="22"/>
  </si>
  <si>
    <t>三郷市学校教育施設個別計画・三郷市公共施設長寿命化計画から算出できる35年間で計算</t>
  </si>
  <si>
    <t>ハード・ソフトの両面から、公共施設の実態を一体的に管理するとともに、情報の一元的な管理や施設保有総量の縮減、配置の見直しなど、全庁的に公共施設マネジメントを推進するための取組みを総合的かつ戦略的に統括し推進する組織を構築します。</t>
  </si>
  <si>
    <t>施設経費の削減とサービスの質向上を両立させるため、行政の管理・監督責任を適正に確保しながら、より多くの民間事業者が持つ専門性やノウハウ、資金等を積極的に活用することを検討します。</t>
  </si>
  <si>
    <t xml:space="preserve">【公共建築物】
基本目標２
将来にわたり安全・安心で快適な利用環境維持・確保
①「予防保全」実施による安心・安全の確保とライフサイクルコストの削減
【インフラ施設】
基本目標
①「メンテナンスサイクル」の構築
</t>
  </si>
  <si>
    <t>【公共建築物】
基本目標２
将来にわたり安全・安心で快適な利用環境維持・確保
①「予防保全」実施による安心・安全の確保とライフサイクルコストの削減
②建替・修繕の優先順位が明確な、財政の計画と連動された施設保全計画
③効果的な活用のため様々なニーズに対応できる柔軟性ある建替・修繕
④維持管理にかかる経費の削減
【インフラ施設】
基本目標
①「メンテナンスサイクル」の構築
②｢予防保全型維持管理｣の推進
③効果的・効率的な対策の推進
④「インフラ長寿命化基本計画（行動計画）」と「個別施設毎の長寿命化計画」の策定の推進」
⑤既存施設の維持管理業務の効率化</t>
  </si>
  <si>
    <t>【インフラ施設】
基本目標
③効果的・効率的な対策の推進</t>
  </si>
  <si>
    <t>【公共建築物】
基本目標２
将来にわたり安全・安心で快適な
利用環境の維持・確保
①「予防保全」実施による安心・安全の確保とライフサイクルコストの削減
【インフラ施設】
基本目標
②｢予防保全型維持管理｣の推進
④「インフラ長寿命化基本計画（行動計画）」と「個別施設毎の長寿命化計画」の策定の推進」</t>
  </si>
  <si>
    <t>【公共建築物】
基本目標２
③効果的な活用のため様々なニーズに対応できる柔軟性ある建替・修繕</t>
  </si>
  <si>
    <t>【公共建築物】
基本目標１
①施設を適正に配置し総数を縮減する
③学校教育施設等を中心とした配置の見直し、複合化、多機能性の推進</t>
  </si>
  <si>
    <t>限りある財源を最適配分しながら、市民生活に真に必要な行政サービスをより効果的・効率的に提供するため、ＰＤＣＡサイクルに基づく公共施設等の維持管理・運営の推進体制を構築し、ハード・ソフトの両面から、総合管理計画の着実な実現に向けた改革・改善に全庁を挙げて取組みます。</t>
  </si>
  <si>
    <t>次回の公共施設等総合管理計画の改訂に反映させる</t>
  </si>
  <si>
    <t>公共建築物及びインフラ施設のそれぞれについて、施設類型ごとの基本的な取組方針を明らかにします。
【公共建築物】
類型毎に１～１９の方針を記載
【インフラ施設】
類型毎に１～４の方針を記載</t>
  </si>
  <si>
    <t xml:space="preserve">令和４年度
・市営保育所（たちばな保育所）を除却
・生涯学習施設（北公民館）と児童館（北児童館）を市内市民センター（希望の郷交流センター）へ統合
令和５年度
・市立小学校（後谷小学校）を閉鎖（未除却）し、前間小学校へ統合
・高齢者施設（やすらぎ荘）除却
令和６年度
・長寿命化計画にもとづく市営住宅横堀団地防水改修工事
・その他庁舎等の建築・設備更新工事を計画的に実施
</t>
  </si>
  <si>
    <t>6.2万人</t>
  </si>
  <si>
    <t>平成２７年１０月１日現在６２，３８０人。平成１２年のピーク時(６４，３８６人)から平成２７年までの減少は▲３．１％。令和１２年より６万人を下回り、令和４２年には５０，５１２人まで減少する見込み。</t>
  </si>
  <si>
    <t>【公共施設】（R２）
市民文化施設　　　　６，９９０㎡
社会教育施設　　　　３，９０８㎡
スポーツ施設   　　　７，１１７㎡
産業振興施設　　　　２，５１７㎡
学校教育施設　　　７２，７２５㎡
子育て支援施設　　　７，０５２㎡
保険・福祉施設    　　２，６８９㎡
行政施設 　　　　 　１３，２９７㎡
公園施設　　　　　　　　　１８５㎡
その他施設　　　　　　４，２２７㎡
供給処理施設　　　　３，７９４㎡
【インフラ】（R２）
道路・一般道路　実延長　４３６，６９０ｍ
道路・一般道路　道路面積　２，１２１，６３２㎡
道路・自転車歩行者道　実延長　６１ｍ
道路・自転車歩行者道　道路面積　３６５㎡
橋りょう　実延長　　　１，５０７ｍ
橋りょう　橋りょう面積　　８，７０１㎡
排水処理施設　２２８㎡
上水道施設　施設　２，５６３㎡
上水道施設及び管路　導水管　６，２８８ｍ
上水道施設及び管路　送水管　３，３２４ｍ
上水道施設及び管路　排水管２８０，９７３ｍ
上水道施設　施設　１，００３㎡　
下水道管路　汚水管　２５８，９６０ｍ
下水道管路　雨水管　　１５，２７２ｍ</t>
  </si>
  <si>
    <t>市内の多くの建物が、築３０～４０年経過し、長寿命化を前提とした修繕計画が必要。人口が平成１２年をピークに若干の減少傾向。中長期的なトータルコストの縮減化や平準化が求められる。</t>
  </si>
  <si>
    <t>耐用年数経過時に単純更新した場合</t>
  </si>
  <si>
    <t>長寿命化計画等の費用</t>
  </si>
  <si>
    <t>長寿命化計画等の効果額</t>
  </si>
  <si>
    <t>管財部門(当計画の主管部門)、財政部門、各公共施設の所管部門等を組織構成とし、協議・連携を強化し推進。また、同時に、組織の所管部門に技術的なアドバイスが効果的に可能な内部職員(民間経験や技師等)を取り入れる体制。</t>
  </si>
  <si>
    <t>公共施設等総合管理計画を含めた公共施設アセットマネジメントを着実に推進していくために、全庁的な取組み体制を構築します。施設ごとの現状を的確に捉え、その特性に適合した施設管理を推進するために、事業の優先度、計画の進行管理や目標の見直し、また、必要な知識や情報等の共有を全庁的に把握できる 体制を構築します。さらに、必要に応じて、PPP/PFI の活用も検討しながら、施設の長期保全に努めます。</t>
  </si>
  <si>
    <t>日常的
及び法定の点検・診断等を施設の特性に応じて、 できる限り 適切に実
施するよう努めます。施設 の 劣化や 異常を 速やかに把握し、健全度を評価し蓄
積することで、施設の課題と 維持管理上の 優先度を判断し、今度の 長寿命化 対
策に活用していきます。</t>
  </si>
  <si>
    <t>日常の点検・保守 業務により、劣化や機能低下を早期に発見、修繕するとと
もに、施設の長寿命化に向けた予防保全型の維持管理を実施します。また、公共施設等の長寿命化の要素としては、建物本体以外にも施設機器の日常点検、消耗品の交換、調整等が不可欠なため、施設ごとの特性により計画的な維持管理をしていきます。公共施設等の更新については、高額な費用を 要するため、その後の利用者の的確なニーズや維持管理の方策等を十分に考慮しながら持続可能な施設運営を進めていきます。</t>
  </si>
  <si>
    <t>公共施設に
おける安全確保は、第一に利用者の安全を確保することです。 ま
た、 公共施設 ということを踏まえ、 災害等に遭遇した場合の安全性に欠ける施
設や避難所となる施設について 、 優先的に適切な改修の計画を実施していき
ます。</t>
  </si>
  <si>
    <t>当市では、
過去の全国的に発生した被害の大きな地震等を教訓に、公共施設
の耐震化を計画的に実施してまいりましたが、加えて、平成 22 年度に蓮田市
建築物 耐震改修促進計画を策定し、現在まで計画目標を見直しながら積極的
な耐震化の促進を図ってい る ところです。
現行の
計画（平成 28 年度 から 令和２ 年度 まで の ５年間） では、 新たな目標
の強化（令和２年度までに耐震化 100 ％達成など）を図る計画となっていま
す。計画の中で、耐震化対象となる市有建築物の床面積基準は 200 ㎡ 以上で
すが、 それ以下の建築物についても、施設利用の状況も踏まえ、耐震補強を行
うか、または物理 的に 耐震補強が有効でない 老朽化 施設の場合は 建替え を行
う のかの 両面から検討を進めていき ます。</t>
  </si>
  <si>
    <t>今後は、国土交通省から要請されている個別施設の長寿命化計画の策定について、令和 ２年度を目標に全庁的な組織体制で取り組んでいきます。 この計画においては、 対象施設、計画期間、対策の優先順位の考え方、個別施設の状態等、対策内容と実施時期、対策費用を記載することとなっています。</t>
  </si>
  <si>
    <t>「ユニバーサルデザイン」は、年齢や性別、障がいの有無などに関わらず様々な人に
配慮して、初めから全ての人が利用しやすい施設、環境、サービスを作ろうとする考え
方です。よって、本計画に位置付ける施設の改善等については、ユニバーサルデザイン
の考え方に基づき、可能な限り配慮を行った施設となるようにしていく必要があります。</t>
  </si>
  <si>
    <t>市民アンケート結果を的確に 踏まえ、効果的な施設運営を行っていくため、既存施設の更新や新たな建設を検討する際には、既存施設のあり方、または複合利用を考えた施設の統合や廃止の検討も行います。</t>
  </si>
  <si>
    <t>本市の将来都市像を実現するための「蓮田市総合振興計画」の見直し(５年ごと)にあわせて、設置した組織においてＰＤＣＡのマネジメントサイクルの手法で実施します。なお、本計画の進捗状況は市のホームページにより情報公開していく。</t>
  </si>
  <si>
    <t>対象となる公共施設等の現状と課題に対する基本方針を施設類型ごとに示している。</t>
  </si>
  <si>
    <t>・蓮田市立小中学校施設庁寿命化計画策定（R2）
・蓮田市橋りょう長寿命化修繕計画策定（R3）</t>
  </si>
  <si>
    <t>展望人口は令和22年には88,301万人、令和42年には79,679人となる。高齢化率は、令和7年には30%に達し、令和32年には36.3％と見込まれる。一方、生産年齢人口は令和27年には50%に低下し以降ほぼ同程度での推移が見込まれる</t>
    <rPh sb="91" eb="92">
      <t>ネン</t>
    </rPh>
    <phoneticPr fontId="1"/>
  </si>
  <si>
    <t>施設数：98
橋りょう：224
公園：126
道路：3,461,565㎡</t>
  </si>
  <si>
    <t>計画期間（令和２６年度）までに、公共建物、インフラの合計で約947億円が必要となる見込み</t>
  </si>
  <si>
    <t>計画期間（令和２６年度）までに、公共建物、インフラの合計で約527億円が必要となる見込み</t>
  </si>
  <si>
    <t>計画期間（令和２６年度）までに、公共建物、インフラの合計で約420億円がの効果額が見込める</t>
  </si>
  <si>
    <t>各施設等の所管課長のほか、企画・財政・都市計画の所管課長を構成員とする公共施設等マネジメント総合計画推進会議を設置し、公共施設等マネジメントを全庁的かつ戦略的に推進する</t>
  </si>
  <si>
    <t>老朽化や劣化による事故等を未然に防ぐとともに常時健全な状態を維持できるように、定期的に点検を行い、適切な維持管理に務める</t>
  </si>
  <si>
    <t>標準的な修繕周期を踏まえ、適切な時期に経常的な修繕と計画修繕の実施に努める。
長寿命化の観点等を重視した計画や設計を検討する</t>
  </si>
  <si>
    <t>経年劣化などにより点検時等に安全性に懸念が生じた施設は、速やかに使用制限等を行い、緊急修繕や更新。解体撤去など、適切な措置の実施に努める</t>
  </si>
  <si>
    <t>概ね耐震化図られているが、未対応の小規模施設等は、各計画に基づき、状況に応じて的確に耐震化等を行う</t>
  </si>
  <si>
    <t>中長期的な維持管理等に係るトータルコストの縮減を図るとともに、予算の平準化を図る</t>
  </si>
  <si>
    <t>多様な人々が安全で快適に利用することができるよう、必要に応じて施設や設備のバリアフリー化・ユニバーサルデザイン化に努める</t>
  </si>
  <si>
    <t>SDGｓ及びカーボンニュートラルへの対応、長の観点等を重視した計画や設計を検討する</t>
  </si>
  <si>
    <t>地域における必要性や施設価値の向上などについても総合的に検討する</t>
  </si>
  <si>
    <t>①建物数を30年間で25％削減。261棟→196棟
②総延床面積を30年間で20%削減。224,830.63㎡→179,900㎡</t>
  </si>
  <si>
    <t>公共施設等を定期的に点検・診断し、実施計画、公共施設等マネジメント計画を連動させるとともに、その結果を反映させ、計画の継続的な見直しをする</t>
  </si>
  <si>
    <t>施設類型ごとの長寿命化計画（個別施設計画）を策定し、計画的な維持保全を推進する</t>
  </si>
  <si>
    <t>施設カルテの整備。
コミュニティーセンター、大家公民館分館の除却。</t>
  </si>
  <si>
    <t>・総人口は徐々に減少する予想となっている。
・年少人口は減少傾向が続くが、令和22年を底にその後増加に転じる。
・生産年齢人口は減少傾向が続く。
・老年人口は令和７年度まで増加傾向が続き、その後減少に転じる。</t>
    <rPh sb="1" eb="4">
      <t>ソウジンコウ</t>
    </rPh>
    <rPh sb="5" eb="7">
      <t>ジョジョ</t>
    </rPh>
    <rPh sb="8" eb="10">
      <t>ゲンショウ</t>
    </rPh>
    <rPh sb="12" eb="14">
      <t>ヨソウ</t>
    </rPh>
    <rPh sb="23" eb="25">
      <t>ネンショウ</t>
    </rPh>
    <rPh sb="25" eb="27">
      <t>ジンコウ</t>
    </rPh>
    <rPh sb="28" eb="30">
      <t>ゲンショウ</t>
    </rPh>
    <rPh sb="30" eb="32">
      <t>ケイコウ</t>
    </rPh>
    <rPh sb="33" eb="34">
      <t>ツヅ</t>
    </rPh>
    <rPh sb="37" eb="39">
      <t>レイワ</t>
    </rPh>
    <rPh sb="41" eb="42">
      <t>ネン</t>
    </rPh>
    <rPh sb="43" eb="44">
      <t>ソコ</t>
    </rPh>
    <rPh sb="47" eb="48">
      <t>ゴ</t>
    </rPh>
    <rPh sb="48" eb="50">
      <t>ゾウカ</t>
    </rPh>
    <rPh sb="51" eb="52">
      <t>テン</t>
    </rPh>
    <rPh sb="57" eb="59">
      <t>セイサン</t>
    </rPh>
    <rPh sb="59" eb="61">
      <t>ネンレイ</t>
    </rPh>
    <rPh sb="61" eb="63">
      <t>ジンコウ</t>
    </rPh>
    <rPh sb="64" eb="66">
      <t>ゲンショウ</t>
    </rPh>
    <rPh sb="66" eb="68">
      <t>ケイコウ</t>
    </rPh>
    <rPh sb="69" eb="70">
      <t>ツヅ</t>
    </rPh>
    <rPh sb="74" eb="76">
      <t>ロウネン</t>
    </rPh>
    <rPh sb="76" eb="78">
      <t>ジンコウ</t>
    </rPh>
    <rPh sb="79" eb="81">
      <t>レイワ</t>
    </rPh>
    <rPh sb="82" eb="84">
      <t>ネンド</t>
    </rPh>
    <rPh sb="86" eb="88">
      <t>ゾウカ</t>
    </rPh>
    <rPh sb="88" eb="90">
      <t>ケイコウ</t>
    </rPh>
    <rPh sb="91" eb="92">
      <t>ツヅ</t>
    </rPh>
    <rPh sb="96" eb="97">
      <t>ゴ</t>
    </rPh>
    <rPh sb="97" eb="99">
      <t>ゲンショウ</t>
    </rPh>
    <rPh sb="100" eb="101">
      <t>テン</t>
    </rPh>
    <phoneticPr fontId="22"/>
  </si>
  <si>
    <t>【建築系公共施設】（平成26年度末）
市民文化・社会教育系施設　11施設、12,041㎡
ｽﾎﾟｰﾂ･ﾚｸﾘｴｰｼｮﾝ系施設　8施設、16,303㎡
学校教育系施設　13施設、72,504㎡
など　　合計87施設、143,560㎡
【インフラ系公共施設】（平成26年度末）
道路　延長514,724m、面積2,391,215㎡
橋りょう　延長1,466m、面積8,832㎡
準用河川・水路等　延長316,231m
ポンプ場　18か所
調整池　11か所
上水道　管路延長226,935m
公共下水道　管渠延長88,222m
農業集落排水　管渠延長4,404m
都市公園　22か所、面積267,450㎡</t>
  </si>
  <si>
    <t>本市では、今後の少子高齢化や人口減少の人口構造変化に伴い、現在の公共施設の総量を維持することにより、人口一人当たりの施設更新に掛かる費用負担が増加することが予想される。
このことから、今後は現状の市民サービスの水準を維持・向上しながら、施設更新に係る費用の抑制が求められる。また、人口構造の変化に伴う公共施設等のニーズの変化に適切に対応しつつ、複合化や統廃合などによる公共施設等の総量及び配置の最適化を図ることが重要になる。</t>
  </si>
  <si>
    <t>本計画当初策定時（平成28年度）において、平成26年度末の施設総量を基に一般財団法人地域総合整備財団の「公共施設等更新費用試算ソフト」の試算条件に準じて機械的に計算したもの。
更新時期は築60年、大規模修繕は築30年で計算。</t>
  </si>
  <si>
    <t>令和2年度末の施設総量を基に令和2年度公共施設個別施設計画に掲げた対策を行った場合における、建築物系公共施設の更新等に係る費用の試算結果に、各分野におけるインフラ系公共施設の個別施設計画に掲げた対策を行った
場合における更新等に係る費用の試算結果などを加えた費用。
令和4年3月の改訂時に新たに推計を行った。</t>
    <rPh sb="17" eb="19">
      <t>ネンド</t>
    </rPh>
    <phoneticPr fontId="22"/>
  </si>
  <si>
    <t>単純更新の場合の費用と長寿命化対策等を行った場合の費用の差し引き</t>
    <rPh sb="0" eb="2">
      <t>タンジュン</t>
    </rPh>
    <rPh sb="2" eb="4">
      <t>コウシン</t>
    </rPh>
    <rPh sb="5" eb="7">
      <t>バアイ</t>
    </rPh>
    <rPh sb="8" eb="10">
      <t>ヒヨウ</t>
    </rPh>
    <rPh sb="11" eb="15">
      <t>チョウジュミョウカ</t>
    </rPh>
    <rPh sb="15" eb="17">
      <t>タイサク</t>
    </rPh>
    <rPh sb="17" eb="18">
      <t>トウ</t>
    </rPh>
    <rPh sb="19" eb="20">
      <t>オコナ</t>
    </rPh>
    <rPh sb="22" eb="24">
      <t>バアイ</t>
    </rPh>
    <rPh sb="25" eb="27">
      <t>ヒヨウ</t>
    </rPh>
    <rPh sb="28" eb="29">
      <t>サ</t>
    </rPh>
    <rPh sb="30" eb="31">
      <t>ヒ</t>
    </rPh>
    <phoneticPr fontId="22"/>
  </si>
  <si>
    <t>幸手市公共施設等アセットマネジメント推進会議</t>
  </si>
  <si>
    <t>民間活力の導入による効果が期待できる施設については、PPP/PFIなどの活用を更に推進し、効率化や市民サービスの維持・向上を図る。</t>
  </si>
  <si>
    <t>【建築物系公共施設】
大規模修繕の目安である築30年を経過した施設が全体の6割を超えており、建築物や設備の老朽化に伴う機能の損失を未然に防止することが急務となっている。 
法定点検と自主点検を組み合わせて実施することにより、建築物や設備の機能維持を図る。
【インフラ系公共施設】
定期的な点検のほか、必要に応じた詳細点検を行い、結果をデータベース化して管理する。
また、点検・診断・措置・記録といったメンテナンスサイクルを構築し、常に施設の状況を把握できる環境を整える。</t>
  </si>
  <si>
    <t>【建築物系公共施設】
点検結果等に基づき、経済性、効率性、安全性に留意し、計画的な予防保全型の維持管理や大規模修繕を行う。更新に当たっては、適正な施設規模の検討のほか、集約・複合化、民間施設の活用についても検討し、効率的かつ適切な施設配置を目指す。
【インフラ系公共施設】
点検・診断結果等に基づき、損傷状況や修繕履歴などを的確に把握し、各分野における個別施設計画や維持管理方針に沿って、整備の優先順位を明確化し、その優先度に応じた計画的な維持管理・更新を行う。</t>
  </si>
  <si>
    <t>【建築物系公共施設】
施設を継続して安全・安心に利用できるよう、定期的な点検と適切な維持管理により安全確保を図る。
【インフラ系公共施設】
市民の日常生活や経済活動を支える社会基盤として、安全・安心に利用できるよう、定期的な点検と適切な維持管理により安全確保を図る。</t>
  </si>
  <si>
    <t>【建築物系公共施設】
「幸手市建築物耐震改修促進計画」に基づき、防災上重要な施設については、目標となる耐震化率を確保する。 
【インフラ系公共施設】
災害発生時には特に早期復旧が重要となるため、「幸手市地域防災計画」に応じた計画的な施策を推進する。</t>
  </si>
  <si>
    <t>【建築物系公共施設】
ライフサイクルコストの縮減可能な施設を特定し、長寿命化施策対象施設とする。定期点検や予防保全の結果を踏まえた改修を行うことにより劣化の進行を遅らせ、機能を保持することで維持管理費用の抑制と平準化を図る。
【インフラ系公共施設】
個別施設計画策定済の施設は計画の見直しも行いながら各計画に沿った施策を実行する。その他の施設は、特性や緊急性、重要性を検討し、安心・安全に長く利用できるよう、機能の維持と更新費用の抑制に努める。</t>
  </si>
  <si>
    <t>公共施設等の更新や改修の際には、安全で快適に利用できるよう「ユニバーサルデザイン行動計画2020」の考え方を踏まえ、ユニバーサルデザイン化を推進する。</t>
  </si>
  <si>
    <t>【建築物系公共施設】
人口動向、財政状況、社会状況や市民ニーズの変化、現存施設の稼働状況などを踏まえ統廃合を検討する。
【インフラ系公共施設】
施設の長寿命化を基本とし、社会情勢や市民ニーズを踏まえ、適切な整備を図る。</t>
    <rPh sb="23" eb="25">
      <t>ジョウキョウ</t>
    </rPh>
    <phoneticPr fontId="22"/>
  </si>
  <si>
    <t>今後40年間で建築物系公共施設の延床面積を30％削減する。</t>
    <rPh sb="24" eb="26">
      <t>サクゲン</t>
    </rPh>
    <phoneticPr fontId="22"/>
  </si>
  <si>
    <t>固定資産台帳により施設の構造、延床面積や建築年月日等の基本情報に加え、修繕や大規模改修履歴を記録するなど、情報の一元管理と保守を行う。また、登録情報を地方公会計の基礎資料とするほか、総合管理計画の進捗管理や比較・分析資料として活用していく。</t>
  </si>
  <si>
    <t>施設の集約・複合化に伴い生じる廃止施設や未利用地等について、資産の利活用の最適化及び維持管理の負担軽減を図るため、解体、売却、譲渡等を基本とし、今後の方向性について検討していく。</t>
  </si>
  <si>
    <t>現在、より質の高い公共サービスの提供を目的として、近隣の市町と公共施設の相互利用協定を結んでいるが、引き続き既存の枠組みを活用しながら、今後も広域的視野を持ち、近隣自治体との共同施設運営や大学との包括連携協定など、市民サービスの向上と施設運営に係る費用の抑制に向けた検討を行う。</t>
    <rPh sb="28" eb="29">
      <t>シ</t>
    </rPh>
    <rPh sb="29" eb="30">
      <t>マチ</t>
    </rPh>
    <phoneticPr fontId="22"/>
  </si>
  <si>
    <t>「幸手市総合振興計画」の策定時期や施設情報の更新時期などに合わせ、一定の周期で計画の見直しを行う。</t>
  </si>
  <si>
    <t>一定の周期</t>
    <rPh sb="0" eb="2">
      <t>イッテイ</t>
    </rPh>
    <rPh sb="3" eb="5">
      <t>シュウキ</t>
    </rPh>
    <phoneticPr fontId="22"/>
  </si>
  <si>
    <t>施設類型ごとに、ストック、サービス、コストの３つの視点から施設の現状と課題について整理した上で、今後の各施設に係る方針を記載している。</t>
  </si>
  <si>
    <t>平成29年3月の計画策定から令和4年3月の改訂までに行った対策や実績を記載している。</t>
  </si>
  <si>
    <t>老年人口（65歳以上の人口）の割合は増加し続ける一方、生産年齢人口（15～64歳の人口）と年少人口（0～14歳の人口）の割合は減少し続ける見込み</t>
  </si>
  <si>
    <t>【公共施設】
14.5万㎡
【インフラ】
道路　　　313km、2,067,701㎡
橋りょう　　　1km、　　 9,442㎡
公園　　　410,828㎡（63か所）</t>
  </si>
  <si>
    <t>【現状に関する基本認識】
・多くの公共施設を同時期に整備してきたことから、築年数が30年以上を経過している建築物が51あり、全体の約85％となっている。これらの施設の大規模改修や更新時期がほぼ同時期に集中することとなり、今後は大きな経済成長が見込めない中で、少子高齢・人口減少の進行を考えると、全ての施設の大規模改修や更新費用を賄うことは、非常に困難になると考えている。一方では、超高齢社会、少子化や人口減少社会の到来等、社会経済状況は大きく変化しており、公共施設に対する需要も変化し、公共施設が担ってきた役割や求められるサービスの内容など、施設のあり方そのものの見直しを行うことも必要となっていると認識している。
【課題に関する基本認識】
・市として、公共施設のあり方を見直し、財政負担の軽減・平準化と公共財産の効果的な活用を図ることにより、時代の変化に対応した施設の再構成と、持続可能な施設サービスの提供、効率的な運営を実現することが、市民の将来にわたる安心につながる、本市の最重要課題であると認識している。</t>
  </si>
  <si>
    <t>【公共施設】
今後、既存の全ての施設を統廃合せずに30年で大規模改修を行い、60年で更新（建替え）を行おうとした場合、令和3（2021）年度からの30年間で約649億円かかると見込まれる。
【インフラ施設】
インフラ系施設について、今後30年間における維持管理・更新等にかかる経費の見込みの合計を試算すると、約244億円となり、1年当たりの維持管理・更新等にかかる経費は、約8億円となる見込み。</t>
  </si>
  <si>
    <t>【公共施設】
　公共施設の再配置を反映させるとともに、公共施設を適正に維持管理し、施設の建替えサイクル（耐用年数）を延長することにより、老朽化している施設の長寿命化を図ることで、計画期間中に建替え時期を迎える施設が減少し、更新・廃止が削減される。
　また、大規模改修の考え方の見直しや可能な限り補助金　や交付税算入を活用し、計画期間中の施設更新・改修費用等の削減を行うとともに、現実的に改修工事等が実施していけるよう市が用意できる財源等を考慮し、平準化を行った施設更新・改修費用等の総額は、約 134 億円となる。
【インフラ施設】
　インフラ系施設について、長寿命化計画等の効果を反映した今後 30 年間における維持管理・更新等にかかる経費の見込みを試算すると、約 216 億円となり、１年当たりの維持管理・更新等にかかる経費は、約７億 2,000 万円となる見込み。</t>
  </si>
  <si>
    <t>【公共施設】
公共施設の再配置の反映や長寿命化対策等を行う前の施設更新・改修費用等の総額約649 億円に対し、約 515 億円の削減効果が見込まれる。
【インフラ施設】
長寿命化等による効果として、今後の 30 年間でインフラ系施設に必要となる総額は、約 28億円の削減が見込まれ、これは年平均額で約 9,000 万円の削減効果となる。</t>
  </si>
  <si>
    <t>「予防保全」の視点に立つという共通認識のもと、施設の所管課、資産管理、政策、財政など関係各課と連携を図り、全庁的な体制で取り組む。</t>
  </si>
  <si>
    <t>施設の目的、機能に即した多様な民間活力の活用を進めることとする。</t>
  </si>
  <si>
    <t>【公共施設】
「施設修繕ボード」のデータから得られた修繕・改修方法、それにかかる経費などの情報を一元的に管理し、技術系職員による点検・診断等を行うことで効率的で効果的な施設保全を図り、また「施設修繕ボード」にある修繕情報を基にした技術系職員による保全研修や、保守点検を行うとともに、他にも民間の資格保有者に委託するなど適正な管理に努めることとする。
【インフラ施設】
・職員による日常点検やパトロール等を実施し、適切な維持管理を行う。
・定期的に点検を実施することにより状況の把握に努め、必要に応じて専門業者による点検・診断を行う。
・国から示されている点検実施要領等に基づく点検やパトロール等を実施し、損傷箇所等の把握に努める。</t>
  </si>
  <si>
    <t>【公共施設】
継続して活用することとなる施設については、老朽化等に伴う故障等が発生してから修繕を行う事後保全から、施設の安全性及び快適性を確保し、定期的な点検や劣化度調査に基づいた計画的な改修を行う予防保全に転換することにより、適正な管理を行うこととする。
【インフラ施設】
・劣化状況や重要度に応じ、長期的な視点で優先順位をつけ、計画的に維持管理・更新等を行う。
・予防保全の考え方を導入し、施設の長寿命化を図り、中長期的な維持管理・更新等に係るトータルコストの削減や予算の平準化を図る。</t>
  </si>
  <si>
    <t>【公共施設】
設備機能について、専門的な視点での維持管理と優先的な修繕等を行い、施設利用者の安全を確保することを保全の一番の基本とする。老朽化等により供用が廃止された施設については、不要財産として除却処分することとするが、除却処分するまでの間は、浄化槽を埋める、電源を遮断するなど安全確保に努めることとする。
【インフラ施設】
・点検・診断等により、危険性が認められた場合には、速やかに修繕等を実施し、施設の安全性の確保に努める。
・道路に付属している施設についても、道路パトロール等を実施し、損傷箇所の把握に努め、適切な維持管理を行い通行者の安全を確保する。</t>
    <rPh sb="1" eb="5">
      <t>コウキョウシセツ</t>
    </rPh>
    <rPh sb="123" eb="126">
      <t>ジョウカソウ</t>
    </rPh>
    <phoneticPr fontId="27"/>
  </si>
  <si>
    <t>【公共施設】
本市の公共施設は耐震基準を満たしているが、非常時、災害時等には地域の避難所としての役割を担うものが多く含まれる。そのため、日常はもとより、災害時においても十分な安全性、機能性を有することが求められることから、機能の維持のための点検・診断等を継続していく。なお、点検・診断等で危険性が認められた施設については、使用制限等を行い、緊急修繕・更新等や解体撤去など適切な措置を速やかに実施する。
【インフラ施設】
災害時に重要となる主要道路に架かる橋りょうの耐震化など、インフラ系施設についても各施設の状況に応じた計画的な耐震化を進めていく。なお、高速道路を跨ぐ橋りょうについては、耐震補強工事が完了している。</t>
    <rPh sb="1" eb="5">
      <t>コウキョウシセツ</t>
    </rPh>
    <phoneticPr fontId="27"/>
  </si>
  <si>
    <t>【公共施設】
予防保全の取り組みを念頭に、施設の耐用年数の見直しを図り、中長期的な維持管理等に係るトータルコストの削減、予算の平準化を実現するため、国等に係る方針を踏まえて、公共施設個別利用実施計画の策定又は見直しを進めるとともに、計画に基づく長寿命化対策を推進する。
【インフラ施設】
・適切な点検診断等を実施することとともに、予防保全型の維持管理を実施し、長寿命化を推進し、長期にわたる安心・安全なサービス提供に努め、財政負担の軽減と負担の平準化を目指す。
・都市公園の安全性、快適性の向上とともに、施設の延命化を図る。
・国等の長寿命化に係る方針を踏まえて、長寿命化の策定又は見直しを進めるとともに、計画に基づく長寿命化対策を推進する。</t>
  </si>
  <si>
    <t>【公共施設】
公共施設の更新・改修時には、ユニバーサルデザインの考え方に基づき、可能な限り配慮を行った施設となるようにしていく必要がある。このため、今後新たに整備する施設については、シンプルでわかりやすいデザインや動線、ゾーニング、屋外空間から移動空間へ、また、移動空間から利用空間へなどの連続性への配慮、サイン等のわかりやすい色使い等に努めていくこととする。
【インフラ施設】
誰もが安心・安全に利用しやすい施設となるために、更新等を行う際には、ユニバーサルデザインの視点を取り入れた施設の整備を検討する。</t>
    <rPh sb="1" eb="5">
      <t>コウキョウシセツ</t>
    </rPh>
    <phoneticPr fontId="27"/>
  </si>
  <si>
    <t>・更新・改修時には、自然エネルギーの活用や照明のLED化など運営の効率化を図ることとする。</t>
  </si>
  <si>
    <t>【公共施設】
・施設の設置目的が現在の市民ニーズに合っていないもの、効果がうすれているものについては、時代に即したものに機能を変更していくとともに、機能の集約化を図る。また、１つの施設に１つの機能という考え方を改め、１つの機能にどのような機能を持たせ行政サービスが行えるのかを検討し、多機能化及び複合化を進める。
・施設機能の集約・複合化により、施設の統廃合が生じる際には、既存施設の有効活用や売却等による財政負担の軽減に取り組む。
・更新・改修時には、自然エネルギーの活用や照明のLED化など運営の効率化を図る。
【インフラ施設】
・統廃合等による保有総量の縮減が難しいため、必要性を十分に精査し、計画的に施設の点検や修繕することで長寿命化を図り、維持管理経費の削減に努める。</t>
  </si>
  <si>
    <t>【公共施設】
再配置前総延床面積144,52241㎡から、再配置後総延床面積111,619.36㎡へ減少。（再配置前と比較し22.8％の減少）
【インフラ施設】
記載なし</t>
  </si>
  <si>
    <t>固定資産台帳等の公会計の情報などの活用について検討する。</t>
  </si>
  <si>
    <t>公の施設の廃止や庁舎の余剰スペース解消について一定の目処が立ったため、今後は、維持すると決めた施設を適切に維持管理することに重点を移していく</t>
  </si>
  <si>
    <t>【公共施設】
公共財産の効率的な利用を図るため、広域的な視点から近隣市町との施設の相互利用を推進します。
【インフラ施設】
記載なし</t>
    <rPh sb="1" eb="5">
      <t>コウキョウシセツ</t>
    </rPh>
    <rPh sb="59" eb="61">
      <t>シセツ</t>
    </rPh>
    <rPh sb="63" eb="65">
      <t>キサイ</t>
    </rPh>
    <phoneticPr fontId="27"/>
  </si>
  <si>
    <t>本計画のフォローアップを行うとともに、公共施設全般のマネジメントに関する進行管理手法について検討する。</t>
  </si>
  <si>
    <t>概ね５年間周期とし、適宜見直しを図る。</t>
  </si>
  <si>
    <t>施設ごとに、存続、移転、廃止などの管理に関する基本的な方針を示している。</t>
  </si>
  <si>
    <t>【平成26年度】
保育所1施設を小学校敷地内に建替え。
【平成27年度】
前年度建替えによって廃止となった保育所施設の除却。
【令和元年度】
保育所1施設閉鎖。
【令和2年度】
前年度閉鎖した保育所を売却。
【令和3年度】
学童保育室1施設を小学校校舎内に移転及び市民活動推進センターを廃止。
【令和4年度】
学童保育室3施設を1施設に統合し、小学校校舎内に移転。
【令和５年度】
旧第一学校給食センターを解体。
【令和６年度】
旧第二学校給食センターを解体。</t>
    <rPh sb="194" eb="196">
      <t>ガッコウ</t>
    </rPh>
    <rPh sb="208" eb="210">
      <t>レイワ</t>
    </rPh>
    <rPh sb="211" eb="213">
      <t>ネンド</t>
    </rPh>
    <rPh sb="215" eb="216">
      <t>キュウ</t>
    </rPh>
    <rPh sb="216" eb="218">
      <t>ダイニ</t>
    </rPh>
    <rPh sb="218" eb="222">
      <t>ガッコウキュウショク</t>
    </rPh>
    <rPh sb="227" eb="229">
      <t>カイタイ</t>
    </rPh>
    <phoneticPr fontId="22"/>
  </si>
  <si>
    <t>総人口は令和27年度には約4.2万人に減少する見込み</t>
    <rPh sb="16" eb="18">
      <t>マンニン</t>
    </rPh>
    <phoneticPr fontId="22"/>
  </si>
  <si>
    <t>【公共建築物】
R3　約12.8万㎡
【インフラ】
R3　
道路（延長）：約667.1ｋｍ
橋梁（15ｍ以上）：31橋
公園（都市計画公園）：12か所、約13.1万㎡
公園（都市計画決定していない公園）：62か所、約27.7万㎡
上水道管(口径75mm以上)：約29.4万ｍ
下水道管(移管分を除く)：約13.5万ｍ</t>
    <rPh sb="120" eb="122">
      <t>コウケイ</t>
    </rPh>
    <rPh sb="126" eb="128">
      <t>イジョウ</t>
    </rPh>
    <rPh sb="143" eb="146">
      <t>イカンブン</t>
    </rPh>
    <rPh sb="147" eb="148">
      <t>ノゾ</t>
    </rPh>
    <phoneticPr fontId="22"/>
  </si>
  <si>
    <t>【公共建築物】
・今後30年間の充当可能な財源→約236.7億円。
・今後30年間に掛かる費用→大規模改修に約83.6億円、更新に約289.2億円、計約372.8億円。
・約136.1億円の財源不足が見込まれる。
【インフラ】
・今後30年間の充当可能な財源→約406.5億円。
・今後30年間に掛かる費用→道路や橋梁、上水道（管路のみ）、下水道（管路のみ）の維持・更新費用、計約475億円。ただし、この更新費用には、新規の施設建設費用や、すでに改修が必要な施設の更新費用等は含まれていない。</t>
  </si>
  <si>
    <t>【公共建築物】
・今後30年間に掛かる費用→大規模改修に約83.6億円、更新に約289.2億円、計約372.8億円。
【インフラ】
・今後30年間に掛かる費用→道路や橋梁、上水道（管路のみ）、下水道（管路のみ）の更新費用、計約475億円。ただし、この維持・更新費用には、新規の施設建設費用や、すでに改修が必要な施設の更新費用等は含まれていない。</t>
  </si>
  <si>
    <t>【公共建築物】
・長寿命化計画及び再編計画に基づき、予防保全的な維持保全や公共施設の再編等を進めた場合、計画期間中の大規模修繕及び更新等に掛かる費用は約277.8億円。</t>
  </si>
  <si>
    <t>【公共施設】
30年間で約95億</t>
  </si>
  <si>
    <t>計画推進にあたり、関係部署が相互に連携しながら、組織横断的な進行管理を行う。平成26年11月に設置した「日高市公共施設等庁内検討会議及びワーキング部会」を活用し、全庁的な取り組みを進める。</t>
  </si>
  <si>
    <t>【公共施設】
民間活力の導入や民間資本の活用を図り、管理運営コストを縮減し、縮減した費用を維持管理・更新費用として活用する。</t>
  </si>
  <si>
    <t xml:space="preserve">【公共施設】
適正な施設の管理を図るため、「施設管理者点検マニュアル」を作成し、日常的な点検の他、定期検査報告制度等による専門業者の点検を活用するなど、点検履歴を集積・蓄積し、維持管理、修繕及び更新時に、本計画の見直しの際の基礎データとして活用する。
【インフラ】
日常的な巡視とともに、市民や職員からの情報提供を受け、維持管理に役立てる。
点検周期や点検方法に関する基準（マニュアル）を作成していない、他施設においても、今後、対象施設を明確化した上で基準を作成し、適切な点検や診断を実施する。
点検や診断の結果はデータベース化を図り、今後の予防保全型の維持管理や修繕及び更新時に、本計画の見直しの際の基礎データとして活用する。
</t>
  </si>
  <si>
    <t>【公共施設】
事後保全型から予防保全型への転換を図り、施設ごとの中長期的な修繕計画を作成し、施設の長寿命化を進める。
また、修繕計画と点検・診断等を踏まえ、事業実施についての優先順位の検討を行い、事業予算とのバランスを見ながら、事業費の平準化の観点から維持管理や修繕を進める。
【インフラ】
安全を確保しながら、原則として適切な保全による施設の長寿命化を図るために、個別施設計画を策定し、この計画に基づき、適切に維持管理、修繕、更新等を進める。</t>
  </si>
  <si>
    <t>【公共施設】
施設の安全性の確保が困難となった施設については、市民の使用を避けるなどの対策を行い、安全確保のための工事の実施や、建物の取り壊し等についての方針を定め、方針に従った事業の実施を進め、施設利用者の安全を確保する。
また、老朽化等により供用停止または今後も利用見込みが無く放置された施設については、侵入防止などの応急措置を行い、早期に除却する。
【インフラ】
高度な危険性が認められた場合には、早急に補修・更新を実施し、安全性を確保する。
軽微な劣化は、必要に応じて発見した段階で補修を実施するなど、情報収集の強化等により、軽微な補修で対応できる箇所を増やし、早期の補修等による維持管理費用の低減を図る。</t>
  </si>
  <si>
    <t xml:space="preserve">【公共施設】
「建築物の耐震改修の促進に関する法律」及び「日高市建築物耐震改修促進計画」に基づき、計画的な耐震診断及び耐震改修を行う。災害時の避難所や拠点施設としての機能を備えた市有特定建築物については、平成27年度末に耐震化率100％を達成したことから、今後は、公共建築物の最適化に関する取組を踏まえながら、他の公共建築物についても耐震化を進める。
【インフラ】
道路や橋梁等は、地震による施設の崩壊が人命につながる重大な事故に発展する危険性が高いため、安全性確保の観点からも、優先的に耐震化その他必要な対策を進める。
具体的な方策は、個別施設計画において定めるものとし、必要性や優先性を考慮した上で、早急に安全性確保のための改修や更新を行う。
</t>
  </si>
  <si>
    <t>【公共施設】
緊急修繕等の対症療法的な維持保全から、予防保全的な維持保全や耐久性の向上に質する修繕・改修等を計画的に実施することにより、公共建築物の長寿命化を図る。
【インフラ】
劣化・損傷が顕著となった段階で対策を実施する事後保全型の管理から、定期的な点検・診断結果を踏まえ、劣化・損傷が軽微な段階で対策を実施する予防保全型の管理に転換を行い、適切な維持管理に努める。</t>
  </si>
  <si>
    <t xml:space="preserve">【公共施設】
施設のニーズや利用状況等を踏まえた上で、誰もが利用しやすい施設となるよう、「高齢者、障害者等の移動等の円滑化の促進に関する法律」、「埼玉県福祉のまちづくり条例」の基準に基づき、歩行者空間や設備の改善に努める。
施設の新設に際しては、ユニバーサルデザイン化に配慮するほか、改修・改築の際には、高齢者、障がい者等の利用における問題か所等を検証し、より安心して利用できる施設となるよう、順次、改善を進めていく。
</t>
  </si>
  <si>
    <t>【公共施設】
照明設備のLED化などによる公共施設の省エネ化や再生可能エネルギーの利用促進にも積極的に対応し、ゼロカーボンシティの実現に向けた取組の推進を図る。</t>
  </si>
  <si>
    <t>【公共施設】
将来予測されている財源不足に備え、公共建築物の最適化に関する取組の方向性に基づき、市民との情報共有を進めるとともに、市民ニーズに的確に対応しながら、論理的・客観的な視点で、施設や機能の整理・統合を図り、施設利用の最適化を進める。
【インフラ】
市民生活を支える必要不可欠な施設であるため、原則として施設の統合や廃止は行わず、施設の長寿命化や職員の技術向上、民間のノウハウを活用するなどにより、維持管理費用の削減に向けた取組を進める。</t>
  </si>
  <si>
    <t>【公共施設】
トータルコストの縮減
公共建築物の維持補修・更新等に要する費用について、計画期間30年間の総額を237億円とする。</t>
  </si>
  <si>
    <t>公共施設に関する情報は、地方公会計に基づく固定資産台帳などを活用し、利用状況などについて、各施設所管課より適時にシステム入力を行い、公共施設の現状について随時把握できる体制とする。</t>
  </si>
  <si>
    <t>公的利用の検討を行った上で、売却を行い、売却費用を維持管理・更新費用として活用する。</t>
  </si>
  <si>
    <t>【インフラ】
・他の施設による代替可能性や広域連携等についても検討を進める。</t>
  </si>
  <si>
    <t>ＰＤＣＡサイクルによる進捗管理
・全庁的な視点による検証や情報共有
・総合計画や予算との連携による評価や改善の実施
・必要に応じて目標や方針の見直し</t>
  </si>
  <si>
    <t>総合計画や予算との連携を図りながら、適宜、評価・改善を図る。</t>
    <rPh sb="0" eb="4">
      <t>ソウゴウケイカク</t>
    </rPh>
    <rPh sb="5" eb="7">
      <t>ヨサン</t>
    </rPh>
    <rPh sb="9" eb="11">
      <t>レンケイ</t>
    </rPh>
    <rPh sb="12" eb="13">
      <t>ハカ</t>
    </rPh>
    <rPh sb="18" eb="20">
      <t>テキギ</t>
    </rPh>
    <rPh sb="21" eb="23">
      <t>ヒョウカ</t>
    </rPh>
    <rPh sb="24" eb="26">
      <t>カイゼン</t>
    </rPh>
    <rPh sb="27" eb="28">
      <t>ハカ</t>
    </rPh>
    <phoneticPr fontId="22"/>
  </si>
  <si>
    <t>【公共建築物】
・計画的な修繕・改修等を実施し、施設の長寿命化を図る。
・他用途への転用や統配合。
・機能の複合化。
・施設の廃止。
【インフラ】
・安全性や利便性の確保を図り、計画的な維持管理を行う。
・他の施設による代替可能性や広域連携等についても検討を進める。</t>
  </si>
  <si>
    <t>【平成26年度】
日高市公共施設等白書の作成
【平成29年度】
日高市公共施設長寿命化計画の策定
【令和元年度】
日高市公共施設再編計画の策定</t>
  </si>
  <si>
    <t>令和３年</t>
    <rPh sb="0" eb="2">
      <t>レイワ</t>
    </rPh>
    <rPh sb="3" eb="4">
      <t>ネン</t>
    </rPh>
    <phoneticPr fontId="23"/>
  </si>
  <si>
    <t>総人口については、令和13年にピークを迎え、その後減少に転じる。令和42年に令和3年比較で10%減少となる。65歳以上の高齢者人口の割合は、令和23年に30%を超える見通しである。</t>
  </si>
  <si>
    <t>計１０７施設（学校教育施設１４、保健福祉施設１９、生涯学習・スポーツ施設１４、環境・農業施設２、防災・防犯施設１０、行政施設４、インフラ施設４０、その他施設４）</t>
  </si>
  <si>
    <t>施設・インフラについては、比較的経年は浅く、また、同規模の市と比較して人口あたりの施設面積も少ない状況である。このため、既存の施設管理は、機能維持を図りながら公共施設需要に見合った適切な規模を維持し、人口の高齢化などに対応できるよう効率的かつ持続可能なマネジメントを実施する。
ただし、人口増加が見込まれる地域においては、既存の施設の活用と共に新設も視野に入れるが、将来の公共施設需要動向を見極め、転用なども想定した整備を行う。</t>
  </si>
  <si>
    <t>全ての公共施設を建替えながら維持</t>
    <rPh sb="0" eb="1">
      <t>スベ</t>
    </rPh>
    <rPh sb="3" eb="5">
      <t>コウキョウ</t>
    </rPh>
    <rPh sb="5" eb="7">
      <t>シセツ</t>
    </rPh>
    <rPh sb="8" eb="10">
      <t>タテカ</t>
    </rPh>
    <rPh sb="14" eb="16">
      <t>イジ</t>
    </rPh>
    <phoneticPr fontId="23"/>
  </si>
  <si>
    <t>個別施設の方向性や劣化状況を考慮</t>
    <rPh sb="0" eb="2">
      <t>コベツ</t>
    </rPh>
    <rPh sb="2" eb="4">
      <t>シセツ</t>
    </rPh>
    <rPh sb="5" eb="8">
      <t>ホウコウセイ</t>
    </rPh>
    <rPh sb="9" eb="11">
      <t>レッカ</t>
    </rPh>
    <rPh sb="11" eb="13">
      <t>ジョウキョウ</t>
    </rPh>
    <rPh sb="14" eb="16">
      <t>コウリョ</t>
    </rPh>
    <phoneticPr fontId="23"/>
  </si>
  <si>
    <t>40年間で114億円（年間2.9億円）の対策効果が見込まれる</t>
    <rPh sb="25" eb="27">
      <t>ミコ</t>
    </rPh>
    <phoneticPr fontId="23"/>
  </si>
  <si>
    <t>施設所管課と 財政課 とが連携し、情報共有を行いながら、全庁的体制で 本計画のマネジメント対応を図る。また、施設維持管理につ いては、各施設の職員による劣化状況調査や法定点検り不具合早期発見と修繕対応を図る。</t>
    <rPh sb="35" eb="36">
      <t>ホン</t>
    </rPh>
    <rPh sb="93" eb="95">
      <t>ハッケン</t>
    </rPh>
    <rPh sb="96" eb="98">
      <t>シュウゼン</t>
    </rPh>
    <rPh sb="98" eb="100">
      <t>タイオウ</t>
    </rPh>
    <rPh sb="101" eb="102">
      <t>ハカ</t>
    </rPh>
    <phoneticPr fontId="23"/>
  </si>
  <si>
    <t>指定管理者などの民間事業者の持つノウハウを活用し、維持管理コストの低減を図る。</t>
    <rPh sb="0" eb="2">
      <t>シテイ</t>
    </rPh>
    <rPh sb="2" eb="5">
      <t>カンリシャ</t>
    </rPh>
    <rPh sb="8" eb="10">
      <t>ミンカン</t>
    </rPh>
    <rPh sb="10" eb="13">
      <t>ジギョウシャ</t>
    </rPh>
    <rPh sb="14" eb="15">
      <t>モ</t>
    </rPh>
    <rPh sb="21" eb="23">
      <t>カツヨウ</t>
    </rPh>
    <rPh sb="25" eb="27">
      <t>イジ</t>
    </rPh>
    <rPh sb="27" eb="29">
      <t>カンリ</t>
    </rPh>
    <rPh sb="33" eb="35">
      <t>テイゲン</t>
    </rPh>
    <rPh sb="36" eb="37">
      <t>ハカ</t>
    </rPh>
    <phoneticPr fontId="23"/>
  </si>
  <si>
    <t>公共施設については、職員による定期点検を実施。必要に応じ、専門家による点検・診断を長寿命化と安全の確保に重点をおいて実施する。</t>
  </si>
  <si>
    <t>個別施設・インフラの長寿命化計画として長期の維持管理、修繕についての計画を策定し、予防保全を重点的に行う。</t>
  </si>
  <si>
    <t>点検・診断時に安全性を確認し、また定期的に安全性を確認する仕組みをつくる。</t>
  </si>
  <si>
    <t>点検・診断時に確認する安全性の一つの事項として、建物の耐震診断・改修の必要性を判断する。</t>
  </si>
  <si>
    <t>個別施設・インフラの長寿命化計画を策定し、予防保全を重点的に行い、施設の長寿命化をはかる。</t>
  </si>
  <si>
    <t>「ユニバーサルデザイン2020 行動計画」（平成29 年2 月20 日ユニバーサルデザイン2020 関係閣僚会議決定）を踏まえ、公共施設の改修、更新などの際には、ユニバーサルデザイン化を推進する。</t>
  </si>
  <si>
    <t>「Eco office よしかわ（第5 次吉川市環境配慮率先実行計画）」に基づき公共施設の改修、更新などの際には、省エネ対応設備やLED 照明の導入等による施設の脱炭素化を推進する。</t>
  </si>
  <si>
    <t>既存施設をできる限り活用した後、更新時に複合化・集約を検討する。また、新設・更新・集約においては複合化とPPP／PFI などの民間のノウハ
ウの活用をはかり、民営化が可能な分野においては民営化を推進する。</t>
  </si>
  <si>
    <t>旧庁舎跡地をはじめとする未利用の普通財産については、有効活用や売却
等の処分を行う。</t>
  </si>
  <si>
    <t>広域的に使用される大規模施設等については、5 市1 町で相互利用するなど効率化をはかる。</t>
    <rPh sb="36" eb="39">
      <t>コウリツカ</t>
    </rPh>
    <phoneticPr fontId="23"/>
  </si>
  <si>
    <t>ＰＤＣＡサイクルを活用し、取り組みの成果の評価、効果の検証を行いながら、継続的な取り組みを行う。</t>
  </si>
  <si>
    <t>無</t>
    <rPh sb="0" eb="1">
      <t>ナシ</t>
    </rPh>
    <phoneticPr fontId="23"/>
  </si>
  <si>
    <t>【平成27年度】　学校給食センター建設
【平成29年度】　市役所新庁舎建設</t>
  </si>
  <si>
    <t>11.3 万人</t>
  </si>
  <si>
    <t>総人口は、令和12年の117,900人をピークに、その後は微減。
（平成22年から令和12年：9.6％増）
また、年少人口は令和7年の15,633人、生産人口は令和7年の71,559人をピークにそれぞれ減少に転じると推測されるが、老年人口は増加を続け、令和32年の42,032人をピークに減少すると推測される。</t>
  </si>
  <si>
    <t>【公共施設（ハコモノ）】
22.5万㎡
【インフラ】
道路：28.6万ｍ
橋りょう：354ｍ
上水道：32.9万ｍ
下水道：28.4万ｍ</t>
  </si>
  <si>
    <t>公共建築物 の大部分が学校等の教育施設であり、公共建築物の維持管理、適正配置等においては重要な位置を占めている。これらの施設のうち築30年以上のものの延床面積は131,068.2 ㎡あり、全体の58.3%を占めるなど、老朽化に合わせて維持補修費などの費用が増加していくことが予想される。また、本市の公共建築物の多くは旧耐震基準で建設されたものだが、耐震化未実施の施設は7,212㎡で、全体の3.2%となっている。</t>
  </si>
  <si>
    <t>　公共建築物の更新費用について、一般財団法人地域総合整備財団＜ふるさと財団＞の推計ソフトを用いて今後30 年間の費用の推計を行っている。推計の結果によると、今後30 年間に必要な公共建築物を維持するための更新費用の総額は860 億円となる。1年当たりの更新費用としては、直近5年間（平成28年度から令和2 年度まで）の平均更新費用の1.31 倍である28.7億円が必要になると推計され、平均更新費用に対して6.8 億円の増大が見込まれる。
　インフラ資産（有料運動公園を除く）の今後30 年間の更新費用についても、公共建築物と同様に推計ソフトを用いて行ったところ、現存する全てのインフラ資産を維持するための更新費用の総額は499.3 億円となる。1年当たりの更新費用としては、過去4年間（平成28年度から令和2 年度まで）の平均更新費用の1.55 倍となる16.6 億円が必要になると推計され、平均更新費用に対して5.9 億円の増大となり、インフラ資産についても更新費用が増加していくことが見込まれる。</t>
  </si>
  <si>
    <t>「公共建築物」
平準化により将来更新費用の総額は830.9 億円、1 年当たり27.7 億円の経費が必要になると推計される。単純更新と比較した場合には、1年当たり1億円、総額で30億円の縮減を図ることができる。
しかしながら、1年当たりの更新費用は、直近5年間の平均更新費用の1.26倍となり、1年当たり5.8億円の増大が見込まれる。
「インフラ資産」
平準化により将来更新費用の総額は 266.9 億円となり、１年当たり 8.89 億円の経費が必要になると推測され る。単純更新と比較した場合には、1年間で 7.71億円、総額で232.4億円の縮減を図ることができる。
また、1年当たりの更新費用は、過去4年間の平均更新費用の0.83倍となり、1年当たり1.8億円の縮減が見込まれる。
しかしながら、今後のインフラ資産の新規整備などに係る用地取得費用は考慮されていないことや、昨今、多く発生している自然災害への更なる備えのため、インフラ基盤の更なる強化を図る必要があることから、現状の推計値では、過去 4 年間の平均実績額を下回った推計値ではあるが、今後、増大していくと考えられる。</t>
    <rPh sb="1" eb="3">
      <t>コウキョウ</t>
    </rPh>
    <rPh sb="3" eb="5">
      <t>ケンチク</t>
    </rPh>
    <rPh sb="5" eb="6">
      <t>ブツ</t>
    </rPh>
    <rPh sb="173" eb="175">
      <t>シサン</t>
    </rPh>
    <phoneticPr fontId="22"/>
  </si>
  <si>
    <t>【公共施設】
30年間で約30億円
【インフラ】
30年間で約232.4億円</t>
  </si>
  <si>
    <t>本計画の推進に当たっては、公共施設等の所管部署と企画・財政部署が連携し、公共施設等のマネジメントに取り組む。</t>
  </si>
  <si>
    <t>今後も、民間活力を有効に活用できる公共施設等については指定管理者制度やＰＦＩ等の導入を検討するとともに、点検や修繕に係る公共施設包括管理業務委託の導入を検討するなど 、市民サービスの向上や効率化を図る。</t>
  </si>
  <si>
    <t>公共建築物については 、定期的に点検・診断し、経年による劣化状況や外的負荷による性能低下状況、管理状況を把握するとともに、劣化・損傷が進行する可能性や施設に与える影響等について評価を行い、施設間における保全の優先度についての判断
等を行う。
インフラ資産については 、市民生活や経済活動を支える重要な基盤であることから 、変化する社会情勢や市民ニーズに早急に対応する必要がある。また、利用状況や設置された環境などにより、老朽化や損傷の進行状態が異なることから、施設の特性に合わせて必要な対策を行う必要もある。安全・ 安心なインフラを維持管理していくために、定期的な点検や診断に基づき、適切な対応を講じる。</t>
  </si>
  <si>
    <t>公共建築物の重要度や劣化状況に応じて優先度をつけ、計画的な維持管理・修繕・更新等を行うために保全マネジメントシステムを構築し、予防保全を行うことで施設の性能維持、安全性を確保するとともに、維持管理コストの縮減や平準化を図る。
インフラ資産についても計画的な維持管理・修繕・更新等を行うためには 、施設の状態や修繕履歴などを蓄積 していくことが重要であることから、メンテナンスサイクルを構築することにより、計画的な維持管理を行うことでライフサイクルコストを縮減するとともに 安全・ 安心の確保を図る。</t>
    <rPh sb="63" eb="64">
      <t>ヨ</t>
    </rPh>
    <rPh sb="243" eb="245">
      <t>カクホ</t>
    </rPh>
    <rPh sb="246" eb="247">
      <t>ハカ</t>
    </rPh>
    <phoneticPr fontId="22"/>
  </si>
  <si>
    <t>公共建築物の重要度や劣化状況に応じて優先度をつけ、計画的な維持管理・修繕・更新等を行うために保全マネジメントシステムを構築し、予防保全を行うことで施設の性能維持、安全性を確保するとともに、維持管理コストの縮減や平準化を図る。
インフラ資産についても計画的な維持管理・修繕・更新等を行うためには 、施設の状態や修繕履歴などを蓄積 していくことが重要であることから、メンテナンスサイクルを構築することにより、計画的な維持管理を行うことでライフサイクルコストを縮減するとともに 安全・ 安心の確保を図る。</t>
  </si>
  <si>
    <t>公共建築物については 、定期的に点検・診断し、経年による劣化状況や外的負荷による性能低下状況、管理状況を把握するとともに、劣化・損傷が進行する可能性や施設に与える影響等について評価を行い、施設間における保全の優先度についての判断
等を行う。
インフラ資産については 、市民生活や経済活動を支える重要な基盤であることから 、変化する社会情勢や市民ニーズに早急に対応する必要があります。利用状況や設置された環境などにより、老朽化や損傷の進行状態が異なることから、施設の特性に合わせて必要な対策を行う必要もある。安全・ 安心なインフラを維持管理していくために、定期的な点検や診断に基づき、適切な対応を講じる。</t>
  </si>
  <si>
    <t>老朽化した公共施設等の構造・設備・機能等の耐久性を高め、長寿命化することにより、公共施設等のライフサイクルコストから求めた年当たり費用の縮減と平準化を行う。</t>
  </si>
  <si>
    <t>公共施設等の改修・更新等を行う際には、高齢者や障がい者をはじめ 、 誰もが安全・安心かつ快適に利用できるよう市民ニーズと施設の状況を踏まえたユニバーサルデザイン化の推進を図る。</t>
  </si>
  <si>
    <t>脱炭素社会の実現に向け、公共施設等の整備の際には、再生可能エネルギーや自然エネルギーによる発電設備、高効率設備の導入を検討するとともに 、木材利用の促進等を推進し 、環境との共生に配慮する。</t>
  </si>
  <si>
    <t>公共建築物については、「ふじみ野市公共建築物個別施設計画」（令和 3 年 3 月策定）に示す各施設の今後の方針を踏まえて、多様化する市民ニーズに対応できるよう施設のあり方について検討を行い、施設の統合や複合化などの検討を進めるとともに、市民に必要とされる施設への転用などの検討も行う。また、用途廃止等により未利用となった施設については、転用などにより有効活用に努め、有効活用が図られないものについては、売却も含め、施設の在り方を検討する。
インフラ資産は、市民生活や経済活動を支える重要な基盤であり、統合などを検討することが困難であることから、更新にあたっては今後の行政需要の検討を行い、ダウンサイジングなど維持管理経費の縮減方法を検討し取り組んでいく。</t>
  </si>
  <si>
    <t>統一的な基準による地方公会計制度に基づき、施設別、事業別に行政コストを把握することが可能となる。公共施設等のライフサイクルコストの試算、分析 に活用するとともに、施設の適正配置や効率的な管理運営に努める。</t>
    <rPh sb="48" eb="50">
      <t>コウキョウ</t>
    </rPh>
    <phoneticPr fontId="22"/>
  </si>
  <si>
    <t>公共建築物については、「ふじみ野市公共建築物個別施設計画」（令和3年3月策定）に示す各施設の今後の方針を踏まえて、多様化する市民ニーズに対応できるよう施設のあり方について検討を行い、施設の統合や複合化などの検討を進めるとともに、市民に必要とされる施設への転用などの検討も行う。また、用途廃止等により未利用となった施設については、転用などにより有効活用に努め、有効活用が図られないものについては、売却も含め、施設の在り方を検討する。
インフラ資産は、市民生活や経済活動を支える重要な基盤であり、統合などを検討することが困難であることから、更新にあたっては今後の行政需要の検討を行い、ダウンサイジングなど維持管理経費の縮減方法を検討し取り組んでいく。</t>
  </si>
  <si>
    <t>ＰＤＣＡサイクルによる適切な進行管理を行い、社会情勢や市民ニーズの変化に合わせて本計画の見直しを図る。</t>
  </si>
  <si>
    <t>実施計画に則り、下位計画である個別施設計画へ毎年反映を図っていく。</t>
    <rPh sb="0" eb="2">
      <t>ジッシ</t>
    </rPh>
    <rPh sb="2" eb="4">
      <t>ケイカク</t>
    </rPh>
    <rPh sb="5" eb="6">
      <t>ノット</t>
    </rPh>
    <rPh sb="8" eb="10">
      <t>カイ</t>
    </rPh>
    <rPh sb="10" eb="12">
      <t>ケイカク</t>
    </rPh>
    <rPh sb="11" eb="12">
      <t>カク</t>
    </rPh>
    <rPh sb="15" eb="17">
      <t>コベツ</t>
    </rPh>
    <rPh sb="17" eb="19">
      <t>シセツ</t>
    </rPh>
    <rPh sb="19" eb="21">
      <t>ケイカク</t>
    </rPh>
    <rPh sb="22" eb="24">
      <t>マイトシ</t>
    </rPh>
    <rPh sb="24" eb="26">
      <t>ハンエイ</t>
    </rPh>
    <rPh sb="27" eb="28">
      <t>ハカ</t>
    </rPh>
    <phoneticPr fontId="22"/>
  </si>
  <si>
    <t>公共施設等の管理に関する基本的な考え方に基づき、公共建築物とインフラ資産の施設分類ごとに管理する基本的な方針は、別に策定する個別施設計画において定めることとする。</t>
  </si>
  <si>
    <t>・ふじみ野市公共施設適正配置計画（平成22年9月策定）
・ふじみ野市公共施設等総合管理計画（平成29年3月策定、令和4年3月一部改訂）
・ふじみ野市公共施設適正配置計画の及び施設整備・維持管理の今後の方針（平成30年3月策定）
・指定管理者制度の導入（平成18年度以降）
・ＰＦＩ・ＤＢＯの導入（平成24年度以降）
・公共施設包括管理業務委託の導入（令和５年度）</t>
    <rPh sb="159" eb="161">
      <t>コウキョウ</t>
    </rPh>
    <rPh sb="161" eb="163">
      <t>シセツ</t>
    </rPh>
    <rPh sb="163" eb="165">
      <t>ホウカツ</t>
    </rPh>
    <rPh sb="165" eb="167">
      <t>カンリ</t>
    </rPh>
    <rPh sb="167" eb="169">
      <t>ギョウム</t>
    </rPh>
    <rPh sb="169" eb="171">
      <t>イタク</t>
    </rPh>
    <rPh sb="172" eb="174">
      <t>ドウニュウ</t>
    </rPh>
    <rPh sb="175" eb="177">
      <t>レイワ</t>
    </rPh>
    <rPh sb="178" eb="180">
      <t>ネンド</t>
    </rPh>
    <phoneticPr fontId="22"/>
  </si>
  <si>
    <t>・平成72年には、約3人に1人が老齢人口となり、全人口に対する生産年齢人口の割合は、約53.3％となる予測。</t>
  </si>
  <si>
    <t>【公共施設】
H27：総延床面積　102,657㎡（保有施設数：189施設）
【インフラ】
H26：道路　　　　　　　延長455.6km　面積2,329,112㎡
　　　 橋りょう 　　　　　面積11,852㎡
　　　 立体横断施設　面積1,690.2㎡
　　　 上水道　　　　　  延長263.8km
　　　 下水道　　　　　　延長153.4km</t>
  </si>
  <si>
    <t>市が保有する公共施設のうち建築物については、その延べ床面積総計が10万㎡を超える。
　建築物の整備時期をみると、昭和40年代後半から50年代前半及び平成元年前後に多くの公共施設が整備され他施設が多く、今後は、大量に整備されたこれらの施設が更新時期を迎えることとなる。</t>
  </si>
  <si>
    <t>【公共施設】
現在、本市が保有する施設を、耐用年数経過後の同じ規模(延床面積)で更新したと仮定した場合、今後 60 年間の更新費用の総額は、約 553 億円で、試算期間における平均費用は年間約 9.2 億円となる。
【インフラ】
インフラ施設全体の更新費用を推計すると、今後 60 年間の更新費用の総額は約 1,003 億円となり、試算期間における平均費用は年間約 16.7 億円となる。</t>
  </si>
  <si>
    <t>【公共施設】
計画的な維持管理による長寿命化を図った建設から 40 年で大規模改修を実施し、80 年で更新することができた場合、今後 60 年間に必要な経費は約 510 億円となり、約 43 億円経費を削減できる可能性がある。
【インフラ】
道路舗装の長寿命化を図り、更新間隔を 30 年とすることができた場合、今後 60 年間に必要な経費は約 785 億円となり、約 218 億円の経費を削減できる可能性がある。</t>
  </si>
  <si>
    <t>【公共施設】
60年間で約43億円の経費削減を見込んでいる。
【インフラ】
60年間で約218億円の経費削減を見込んでいる。</t>
  </si>
  <si>
    <t>・各部局が所管する公共施設等の情報について、横断的かつ一元的な管理を行い、公共施設等を効率的に維持管理することを目的とした公共施設等マネジメント計画庁内推進会議を設置する。
・庁内推進会議にて、公共施設等のマネジメントの推進について計画の方針の改定や目標の見直しを行う。</t>
  </si>
  <si>
    <t>【歳出削減】
運営形態の見直し（運営のアウトソーシング等の民間の活力やノウハウの導入、住民・民間との協働、PFI/PPP、ICT化による運営効率化など）</t>
  </si>
  <si>
    <t>施設の劣化及び機能低下を防ぎ、施設等が安心、安全かつ快適に利用できるよう、定期的な点検・診断等を実施する。
また、点検・診断等は、市が直接実施する場合と、民間事業者等との委託契約により実施する場合があるが、委託契約により実施する場合、点検・診断等が契約どおりに実施されているか確実に報告を受け、施設の状況を的確に確認・把握する。
さらに、日々の管理業務の品質の安定と効率化を図るため、点検・診断の方法や整理の仕方が定まっていない施設等については、そのための手段やマニュアル等のツールの整備を検討する。</t>
  </si>
  <si>
    <t>今後、個別の維持管理計画を策定する施設は、全体最適の考え方のもとに、原則として予防保全型の計画を策定し、計画に則った点検、診断、維持、補修及び更新を行う。また、既に維持管理や保全、長寿命化等の個別計画を策定している施設は、確実に維持管理計画を実施するとともに、全体最適の考えのもとに必要に応じた見直しを行う。</t>
  </si>
  <si>
    <t>点検・診断等により高度の危険性が認められた公共施設等や老朽化等により供用廃止されかつ今後とも利用見込みのない公共施設等については、速やかに修繕等の安全対策や除却等を実施し、施設の安全性の確保に努める。</t>
  </si>
  <si>
    <t>「建築物耐震改修促進計画（Ｈ２２～Ｈ２７）」に基づく計画的な取組の結果、当該計画の対象施設である多数の者が利用する市有建築物（小・中学校１０校舎、中央公民館）の耐震化は、平成２６年度末までに完了している。耐震化改修促進計画対象外の公共施設についても、災害時において避難所など災害時の拠点施設として、重要な機能を果たすことから、各施設の老朽化状況、今後の施設のあり方と合わせて、耐震化を検討していく。インフラ施設についても、ライフライン等住民生活に直接影響を及ぼす施設であることから、計画的に耐震化を進めていく。</t>
  </si>
  <si>
    <t>「長寿命化による更新費の抑制」を実現するために、点検・診断等を踏まえ、老朽化の状況や利用状況等により今後も継続的に提供していくと判断される施設については、期待される耐用年数までの使用を可能とするための効果的かつ計画的な保全措置を講じることによって、LCC の縮減も視野に入れた長寿命化を推進する。</t>
  </si>
  <si>
    <t>高齢者、妊婦、障がい者などが社会生活をしていくうえで障壁となるものを取り除くために取り組んできたバリアフリー化に加え、公共施設を誰もが利用しやすい施設へと質を向上させるため、ユニバーサルデザイン化を推進する。</t>
  </si>
  <si>
    <t>公共施設の長寿命化改修や更新が必要となった際には、バリアフリー化やユニバーサルデザイン化を検討し、時代や市民ニーズへの対応を図るとともに、省エネルギー化に対応した設備を導入するなど、環境負荷の低減も考慮した施設整備を目指す。</t>
  </si>
  <si>
    <t>公共施設の更新時には、近隣施設・類似施設の有無や防災対策、人口動態などを総合的に勘案した上で、施設の集約化・複合化・統合・転用なども視野に入れて、効率的・効果的な施設の再編を推進する。</t>
  </si>
  <si>
    <t>公有資産台帳や固定資産台帳について、将来の施設更新必要額の推計などの適切な資産管理に加え、今後の検討課題に対応するために、より維持管理に特化した項目の整理が必要である。</t>
  </si>
  <si>
    <t>【歳入の拡大】
　＝施設運営のための収益確保
・未利用地、用途廃止施設の売却･賃貸による収益の確保
・有料施設の利用者負担適正化（利用料金見直し）</t>
  </si>
  <si>
    <t>下水道施設などについて、近隣自治体と施設を共同で利用し合うことで、相互に機能の補完、行政サービス向上、経費の削減などについて、引き続き実施するとともに、その他の施設に関する新たな広域化の連携については、国や近隣自治体の動向など情報収集に努めていく。</t>
  </si>
  <si>
    <t>公共施設等総合管理計画を踏まえた施設個別の維持管理計画について、庁内推進会議において、対策の優先順位について決定し、決定された計画に従って、財政部局と調整した上で施設の点検や修繕などの維持管理を進めていく。</t>
  </si>
  <si>
    <t>当初に作成した計画は、社会情勢の影響などにより見直す場合が予想されるため、計画に沿って行ったそれぞれの事業について、結果の妥当性を踏まえ、課題を抽出し、適宜、計画を見直していく。</t>
  </si>
  <si>
    <t>公共施設の管理に関する基本的な方針
○各施設ごとに方針を記載
1.1 市民文化系施設
1.2 社会教育系施設
1.3 保健福祉系施設
1.4 スポーツ・レクリエーション系施設
1.5 産業系施設
1.6 子育て支援施設
1.7 学校教育系施設
1.8 行政系施設
1.9 その他施設
2 インフラ施設の管理に関する基本的な方針
2.1 道路（舗装）
2.2 橋りょう
2.3 上水道
2.4 下水道</t>
  </si>
  <si>
    <t>・令和元年度
　老朽化した旧庁舎を除却
・令和4年度
　旧保健センターを解体</t>
  </si>
  <si>
    <t>　総人口は平成27年度から令和47年度まで約5％の増
　高齢化率は約9％上昇</t>
  </si>
  <si>
    <t>【公共施設】
　令和2年度：82,700㎡
【インフラ】（いずれも令和2年度）
・道路　　 　 延長270,810m　面積1,499,060㎡
・橋梁　　　  延長385.000m　面積1,635㎡
・上水道 　　管路延長211,352m　施設面積5,043㎡
・下水道　　 管路延長173,861m　施設面積557㎡　
・雨水管路　管路延長25,344m</t>
  </si>
  <si>
    <t>〇公共施設の課題
　建物・附属設備の老朽化及び大規模改修をはじめとする計画的な修繕の検討
　トータルコストの削減及び既存施設の長寿命化
〇インフラ資産の課題
　インフラ資産の老朽化及び限られた財源の中での安全面を考慮した計画的な修繕が必要
　開発道路等の帰属による、町の管理資産の増加</t>
  </si>
  <si>
    <t>　10年間（令和4年度～令和13年度）の総額は、264.7億円。
　30年間（令和4年度～令和33年度）の総額は、1,036.34億円。</t>
  </si>
  <si>
    <t>３０年間（令和４年度～令和３３年度）の総額は９００．６億円</t>
  </si>
  <si>
    <t>３０年間（令和４年度～令和３３年度）の総額は△１３５．７４億円</t>
  </si>
  <si>
    <t>　　「伊奈町総合振興計画」をはじめとする関連計画との整合性を図りながら、効率的・合理的に関連を密にしながら計画を進める。</t>
  </si>
  <si>
    <t>　施設の経過年数、利用形態を考慮するとともに、民間業者の専門知識も活用しながら法定点検など必要な点検等を行う。また点検・診断等の履歴管理を徹底する。</t>
  </si>
  <si>
    <t>　長期修繕計画などに基づき、計画的な修繕を進める。
　優先順位をつけ実施。
　予防的修繕に取り組む。</t>
  </si>
  <si>
    <t>　優先順位の高い箇所から修繕に取り組む。</t>
  </si>
  <si>
    <t>　トータルコストを考慮し耐震補強または建替えについて比較検討を行う。</t>
  </si>
  <si>
    <t>　適切な維持管理・修繕、施設ごとの長期修繕計画に基づく修繕や改修により長寿命化を図る。
　必要に応じて施設の個別計画を策定する。</t>
  </si>
  <si>
    <t>　施設の位置づけ・利用者の構成・住民ニーズ・関係法令等を踏まえ、改修・更新等に取り組む。
　年齢や人種に関わらず誰もが安心安全に利用できるようユニバーサルデザイン化の推進を図る。</t>
  </si>
  <si>
    <t>　省エネルギー改修、LED照明や太陽光発電の導入、建築物におけるZEBの実現など。</t>
  </si>
  <si>
    <t>　更新の際は、利用状況や近隣施設での代替や広域利用の可能性を見ながら既存施設との統合や複合化などの検討を行う。</t>
  </si>
  <si>
    <t>　見直しを行う場合は、公共施設マネジメント検討委員会を開催し、全庁的に検討を行う。</t>
  </si>
  <si>
    <t>　・町民文化施設
　→役場庁舎建替えに伴う、総合センター内の一部施設の新庁舎へ移転の検討。総合センター解体後に新設を検討する複合施設への一部機能の移転の検討。伊奈中央会館は、適切な修繕を行い、長寿命化を図る。
　・社会教育施設
　→郷土資料館は適切な維持管理や修繕などにより、長寿命化を図る。図書館は、役場庁舎建替えにトンなう、新庁舎への機能移転を検討。移転後には、現在の建物は解体を予定。
　・スポーツ・レクリエーション施設
　→町制施行記念公園の建物は、適切な修繕を行い、長寿命化を図る。丸山スポーツ広場（建物含む）は、必要な修繕を行い、施設を維持する。ふれあい活動センターは、全世代型コミュニティ施設として、施設の改修を予定。総合センター解体後の跡地に全世代型コミュニティ施設の新設を検討。
　・学校教育施設
　→伊奈町立小・中学校施設長期修繕・改修計画に則り、計画的な改修を行い、長寿命化を図る。緊急を要するものは柔軟に対応し、更新時には生徒数の状況を見ながら、規模の適正化を図る。給食センターは、施設・設備修繕計画に基づいて、適切な維持修繕を行い、長寿命化を図る。
　・子育て支援施設
　→保育所は、建物の総合的な点検・診断を実施しながら利用者の事故防止を第一に考えた安全確保策を講じる。優先すべき修繕箇所を整理し、必要な修繕を継続して行い、長寿命化を図る。更新は、保育需要を勘案しながら、最適化を行う。南保育所は、老朽化が著しく、借地の契約期限もあることから今後廃止等を含めて検討。学校敷地内に併設して建てられた児童クラブは、点検・診断、維持管理・修繕を行い、老朽化対策を図る。更新時は建替えを予定。
　・保健・福祉施設
　→ふれあい福祉センターは、施設運営に必要な修繕を行い、長寿命化を図り、需要に応じた規模の適正化を図る。借地の契約期限もあることから、今後の施設の在り方を含めて検討する。
　・行政施設
　→役場庁舎は、伊奈町役場新庁舎整備基本構想・基本計画の検討結果を踏まえて対応。消防庁舎や消防センターは修繕を行いながら、維持管理を図る。更新時は、広域化も考慮しながら配置及び規模の最適化を図る。旧新都市建設事務所に所在する各機関は、新庁舎等への移転を検討し、移転後は現在の建物は解体を予定。安心安全ステーションは、施設活用の複合化や転用を含めて最適化を図る。
　・公営住宅
　→長寿命化を推進。
　・公園
　→現状数を維持し、修繕等を行いながら、長寿命化を図る。緊急避難所に指定されている公園トイレは、優先的に修繕を図る。
　・その他施設
　→駅舎は６者間による協議に基づき適切な対応を図る。公衆便所は、需要の変化を考慮しながら修繕を図る。陶芸施設は、他施設への統合を含めて検討。
　・供給処理施設
　→クリーンセンターは、伊奈町クリーンセンター長寿命化総合計画に基づき、修繕を実施し長寿命化を図る。更新時は上尾市との広域ごみ処理施設建設の進捗状況に応じて最適化を図る。その他供給処理施設は、施設の機能を発揮できるように必要な修繕を行う。
　・道路
　→舗装の個別施設計画に従い、破損の状況に応じた措置方法を構築し、長寿命化や維持修繕費のライフサイクルコスト縮減を目指す。
　・橋りょう
　→健全度を法令により原則として５年ごとに実施する定期点検により把握する。伊奈町橋梁長寿命化修繕計画に基「予防保全型＋事後保全型」と「事後保全型」の２種類のシナリオの検討を行い、将来必要となるコストの縮減や長寿命化を図る。
　・上水道施設及び管路
　→水道事業は伊奈町水道事業経営戦略に基づき、維持管理を行う。庁舎及び配水場は、修繕を行い、安全性及び機能を維持する。浄水場は、維持管理を継続し、長寿命化を図る、。
　・下水道施設及び管路
　→定期的な点検・調査をし、修繕や維持管理を行う。資産データを整理し、ストックマネジメント計画を策定することで、トータルコストの平準化を図る。第１中継ポンプ場は、適切な点検、修繕を実施し、長寿命化を図り、規模の適正化を図る。</t>
  </si>
  <si>
    <t>・総人口は令和42(2060)年までで約1万人減。
・年齢別人口は14歳以下、15-64歳は減少傾向が続くことが想定される。また、65歳以上についても令和27（2045）年ごろまでは増加傾向にあるが、その後は減少していくことが予測される。</t>
  </si>
  <si>
    <t>【公共施設】
文化・社会教育施設…16686.7㎡
体育施設…6235.61㎡
保健福祉施設…6375.06㎡
学校教育施設…49442.17㎡
都市・上下水道施設…4037.04㎡
行政施設・その他…12879.37㎡
コミュニティ施設…5006.11㎡
【インフラ】
道路…126.6km（国道・県道を除く全ての道路）
橋梁…611.09m
上水道配管…137.76km
下水道配管…228.35km</t>
  </si>
  <si>
    <t>三芳町では、経済成長とともに、昭和40年代後半から個別分野の需要に応じて、多様な施設が配置されてきました。同時期に急速に建設されてきた公共施設やインフラ施設は、老朽化も同時に進んでいるため、その更新時期を分散させる等、実行性の高い施設更新サイクルを実現することが大きな課題となっています。
また、今後は人口減少社会への流れとともに利用者の減少も見込まれており、限られた財源の中で適切な公共サービスを確保していくために、施設の規模や運営手法を見直す必要があります。</t>
  </si>
  <si>
    <t>公共施設
…6年間(平成26年度から令和元年度)の平均は約7.9億円／年</t>
  </si>
  <si>
    <t>公共施設
従来通り更新した場合、今後 40
年間の修繕・更新費用は、約 360 億円になると推計されます。
…今後40年間で約360億円、年平均約9.0億円</t>
  </si>
  <si>
    <t>適正化方策を実施した場合、今後 40 年間の修繕・更新費用は約 295 億円になると推計され、約 64 億円の縮減効果
が期待できる</t>
  </si>
  <si>
    <t>公共施設
…今後40年間で約295億円、年平均約7.4億円</t>
  </si>
  <si>
    <t>適正化方策を実施した場合、約64億円の縮減効果がある</t>
  </si>
  <si>
    <t>計画の管理や工事管理、施設維持管理を着実に遂行するため、専門的な資産管理部門の設置が望まれます。資産管理部門の設置までは、本計画策定に向けた検討も行っていた推進会議を活用し、全庁的な取組体制を維持していきます。</t>
  </si>
  <si>
    <t>施設の老朽化や劣化により、安全性やサービスの提供の確保が難しくなった際に、建替え等による施設の更新をしなければならない時が訪れます。
施設を更新する手法として、PPP/PFI※方式等の公民連携の可能性について十分に検討する必要があります。
【PFI事業の考え方（参考）】
施設の更新を検討する際に、規模がある一定を超えるものについては、PFI事業方式による整備手法を検討します。
少なくとも検討に際しては、２年ほどの期間が必要であると考えられるため、計画的に準備を進めていかなければなりません。</t>
  </si>
  <si>
    <t>安全で快適な施設を確保するために、常に施設の状況を把握していく必要があります。老朽化の進行度や劣化状況が計画の進行に影響を及ぼさないかどうか、定期点検を実施する等の情報収集体
制が重要となります。</t>
  </si>
  <si>
    <t>①予防保全的修繕・改修計画
これまでの修繕・改修には、対症療法的な要素が強く、破損、損傷等が明らかとなった際に実施される場合が多々生じています。
この方式では予算的な予測も立てづらく、結果として非効率な修繕を重ねる場合もあり、効率的な維持管理とはいえません。
施設の長寿命化を図る上では、老朽化、劣化状況を把握する中で予防保全的観点による計画的な修繕・改修を実施し、その耐久性を維持していくことが必要となります。</t>
  </si>
  <si>
    <t>①予防保全的修繕・改修計画
これまでの修繕・改修には、対症療法的な要素が強く、破損、損傷等が明らかとなった際に実施される場合が多々生じています。この方式では予算的な予測も立てづらく、結果として非効率な修繕を重ねる場合もあり、効率的な維持管理とはいえません。施設の長寿命化を図る上では、老朽化、
劣化状況を把握する中で予防保全的観点による計画的な修繕・改修を実施し、その耐久性を維持していくことが必要となります。また、利用者の安全性を確保するために、万一の事故・災害に遭遇したときに損害を最小限にとどめ、迅速に復旧する体制を平時から整えるとともに、危険性が高いと認められた施設に関しては、適切な修繕対応を迅速に行うこととし、特に危険性が高い施設に関しては安全性が確保されるまでの間、供用停止も検討します。</t>
  </si>
  <si>
    <t>①バリアフリー※化の推進
公共施設の修繕や建替え時には、共生社会の構築に向けた確実なバリアフリー化や、ユニバーサルデザインへの配慮を推進し、様々な利用者の視点から、安全性、快適性、利便性に配慮した整備を行うことが重要となります。</t>
  </si>
  <si>
    <t>施設の更新を検討する上では、限られた敷地で最大の効果を生み出す施設への発展を検討していく必要があります。そのため多目的な利用を可能とする施設や設備の設置、利用形態の柔軟性を追求しなければなりません。財政状況を考慮する中で適正な公共施設の配置環境を実現する上でも、今後の施設の整備では複合化が前提になると考えられます。</t>
  </si>
  <si>
    <t>②今後40年間で平成26年の施設全体の延床面積ベースで15％縮減、平成26年の施設全体の敷地面積ベースで8%縮減する。</t>
  </si>
  <si>
    <t>公共施設マネジメントを進めるにあたり、関連する情報を集約し、一元的に管理することが総合的で計画的な管理を進める上では必要となります。各施設の情報を体系化し集約する仕組みを構築し、工事履歴をはじめとした維持管理・保全業務にかかる情報を蓄積するとともに、新公会計制度との連携が可能な資産台帳として整備します。</t>
  </si>
  <si>
    <t>適正化方策実施後の土地については、売却や貸付等による活用可能性を検討します。特に市街化区域内の敷地や規模の大きい敷地は活用の可能性が見込めます。</t>
  </si>
  <si>
    <t>公民連携による施設整備施設の老朽化や劣化により、安全性サービスの提供の確保が難しくなった際に、建替え等による施設の更新をしなければならない時が訪れます。施設を更新する手法とて、PPP/PFI※方式等の公民連携の可能性について十分に検討する必要があります。大規模投資が難しくなりつつある時代に、いかに施設の整備を実現できるのかが、大きな課題となります。</t>
  </si>
  <si>
    <t>本計画で示された方向に基づき、短期的に行う具体的な実施内容を計画化するアクションプランを策定します。アクションプランでは、各年度必要と想定される修繕・更新費用を示し、毎年度の適正化方策の進捗管理を行い、実施状況を評価・検証します。</t>
  </si>
  <si>
    <t>町内全域の住民が利用圏域となる町役場や文化会館、地域の住民が利用圏域となる学校教育施設や保健福祉施設、各行政区内の住民が利用圏域となる集会所等、公共サービスにより利用圏域が異なることを踏まえて、各公共施設の維持・集約を進めることで、より利便性が高い公共サービスの適切な配置への転換を進めます</t>
  </si>
  <si>
    <t>・平成28年に清掃工場の稼働を停止（現在跡地利用について検討中）
・平成30年に保育所1か所を除却
・令和2年に集会所1か所を除却
・令和3年に清掃工場を除却</t>
  </si>
  <si>
    <t>・総人口は減少傾向であり、令和22年には３万人を下回る見通し
・生産年齢人口は減少する見通し
（Ｒ２：58.6％　→　Ｒ22：55.3％）
・高齢者人口の割合は高い水準で推移する見通し
（Ｒ２：33.1％　→　Ｒ22：33.1％）</t>
    <rPh sb="1" eb="4">
      <t>ソウジンコウ</t>
    </rPh>
    <rPh sb="5" eb="7">
      <t>ゲンショウ</t>
    </rPh>
    <rPh sb="7" eb="9">
      <t>ケイコウ</t>
    </rPh>
    <rPh sb="13" eb="15">
      <t>レイワ</t>
    </rPh>
    <rPh sb="17" eb="18">
      <t>ネン</t>
    </rPh>
    <rPh sb="21" eb="23">
      <t>マンニン</t>
    </rPh>
    <rPh sb="24" eb="26">
      <t>シタマワ</t>
    </rPh>
    <rPh sb="27" eb="29">
      <t>ミトオ</t>
    </rPh>
    <rPh sb="32" eb="34">
      <t>セイサン</t>
    </rPh>
    <rPh sb="34" eb="36">
      <t>ネンレイ</t>
    </rPh>
    <rPh sb="36" eb="38">
      <t>ジンコウ</t>
    </rPh>
    <rPh sb="39" eb="41">
      <t>ゲンショウ</t>
    </rPh>
    <rPh sb="43" eb="45">
      <t>ミトオ</t>
    </rPh>
    <rPh sb="71" eb="74">
      <t>コウレイシャ</t>
    </rPh>
    <rPh sb="74" eb="76">
      <t>ジンコウ</t>
    </rPh>
    <rPh sb="77" eb="79">
      <t>ワリアイ</t>
    </rPh>
    <rPh sb="80" eb="81">
      <t>タカ</t>
    </rPh>
    <rPh sb="82" eb="84">
      <t>スイジュン</t>
    </rPh>
    <rPh sb="85" eb="87">
      <t>スイイ</t>
    </rPh>
    <rPh sb="89" eb="91">
      <t>ミトオ</t>
    </rPh>
    <phoneticPr fontId="22"/>
  </si>
  <si>
    <t>【公共施設】
町民文化系施設：7,950㎡
社会教育系施設：3,296㎡
スポーツ・レクリエーション系施設：7,027㎡
産業系施設：389㎡
学校教育系施設：44,828㎡
子育て支援施設：3,287㎡
保健・福祉施設：2,550㎡
行政系施設：8,357㎡
公営住宅：4,879㎡
公園：76㎡
供給処理施設：277㎡
その他：1,656㎡
【インフラ】
道路（林道含む）：432,135m　1,831,120㎡
トンネル：1箇所　68m
橋りょう（林道分含む）：117橋　1,543m　8,463㎡
上水道（管路）：201,723m
農業集落排水：7,170m
都市下水路：4,527m
調整池：19箇所、32,757㎡</t>
  </si>
  <si>
    <t>生産年齢人口の減少などによる税収の減少や高齢化の進行に伴う扶助費の更なる増加が予想される中、今後、公共施設等を維持管理していくために必要となる財源を確保していくことは困難な状況にある。
適切な公共サービスの提供、公共施設の維持管理や運営を行っていくためには、「施設保有量の適正化」、「既存施設の有効活用」及び「民間活力の導入」など取組を行っていく必要がある。</t>
  </si>
  <si>
    <t>令和４年度から令和43年度までの40年間に、公共施設等の更新等にかかる費用の合計</t>
    <rPh sb="0" eb="2">
      <t>レイワ</t>
    </rPh>
    <rPh sb="3" eb="5">
      <t>ネンド</t>
    </rPh>
    <rPh sb="7" eb="9">
      <t>レイワ</t>
    </rPh>
    <rPh sb="11" eb="13">
      <t>ネンド</t>
    </rPh>
    <rPh sb="18" eb="20">
      <t>ネンカン</t>
    </rPh>
    <rPh sb="22" eb="24">
      <t>コウキョウ</t>
    </rPh>
    <rPh sb="24" eb="26">
      <t>シセツ</t>
    </rPh>
    <rPh sb="26" eb="27">
      <t>トウ</t>
    </rPh>
    <rPh sb="28" eb="30">
      <t>コウシン</t>
    </rPh>
    <rPh sb="30" eb="31">
      <t>トウ</t>
    </rPh>
    <rPh sb="35" eb="37">
      <t>ヒヨウ</t>
    </rPh>
    <rPh sb="38" eb="40">
      <t>ゴウケイ</t>
    </rPh>
    <phoneticPr fontId="22"/>
  </si>
  <si>
    <t>令和４年度から令和43年度までの40年間に、個別施設計画を反映させた場合の公共施設の更新等に係る費用の合計</t>
    <rPh sb="0" eb="2">
      <t>レイワ</t>
    </rPh>
    <rPh sb="3" eb="5">
      <t>ネンド</t>
    </rPh>
    <rPh sb="7" eb="9">
      <t>レイワ</t>
    </rPh>
    <rPh sb="11" eb="13">
      <t>ネンド</t>
    </rPh>
    <rPh sb="18" eb="20">
      <t>ネンカン</t>
    </rPh>
    <rPh sb="22" eb="24">
      <t>コベツ</t>
    </rPh>
    <rPh sb="24" eb="26">
      <t>シセツ</t>
    </rPh>
    <rPh sb="26" eb="28">
      <t>ケイカク</t>
    </rPh>
    <rPh sb="29" eb="31">
      <t>ハンエイ</t>
    </rPh>
    <rPh sb="34" eb="36">
      <t>バアイ</t>
    </rPh>
    <rPh sb="37" eb="39">
      <t>コウキョウ</t>
    </rPh>
    <rPh sb="39" eb="41">
      <t>シセツ</t>
    </rPh>
    <rPh sb="42" eb="44">
      <t>コウシン</t>
    </rPh>
    <rPh sb="44" eb="45">
      <t>トウ</t>
    </rPh>
    <rPh sb="46" eb="47">
      <t>カカ</t>
    </rPh>
    <rPh sb="48" eb="50">
      <t>ヒヨウ</t>
    </rPh>
    <rPh sb="51" eb="53">
      <t>ゴウケイ</t>
    </rPh>
    <phoneticPr fontId="22"/>
  </si>
  <si>
    <t>個別施設計画に基づく対策の効果額を反映</t>
    <rPh sb="0" eb="2">
      <t>コベツ</t>
    </rPh>
    <rPh sb="2" eb="4">
      <t>シセツ</t>
    </rPh>
    <rPh sb="4" eb="6">
      <t>ケイカク</t>
    </rPh>
    <rPh sb="7" eb="8">
      <t>モト</t>
    </rPh>
    <rPh sb="10" eb="12">
      <t>タイサク</t>
    </rPh>
    <rPh sb="13" eb="15">
      <t>コウカ</t>
    </rPh>
    <rPh sb="15" eb="16">
      <t>ガク</t>
    </rPh>
    <rPh sb="17" eb="19">
      <t>ハンエイ</t>
    </rPh>
    <phoneticPr fontId="22"/>
  </si>
  <si>
    <t>副町長をトップに、各所属長を中心とした毛呂山町公共施設再編推進庁内検討会議、その下にＷＧを構成し、今後の施設再編に向けた検討を進める。</t>
  </si>
  <si>
    <t>公共施設の整備や運営において、PFIの民間活用の導入や民間施設の活用などを検討し、町の財源負担の軽減やサービスの質の向上を図る。</t>
  </si>
  <si>
    <t>【公共施設（抜粋）】
・今後も長期的に利用が見込まれる施設については、損傷や故障の発生に伴い修繕を行う「事後保全」から、日常的・定期的な点検や診断により機能の低下の兆候を検出し、事前に使用不可能な状態を避けるために行う「予防保全」に転換し、計画的な保全を図る。
・「日常点検」と「法定点検」を計画的に実施し、施設や設備の劣化や損傷等の状況把握に努める。
・職員でも簡易点検が実施できるように、点検マニュアルの整備や講習会の実施などに取り組む。
【インフラ資産】
・都市基盤となる施設であることから、「事後保全」から「予防保全」への転換を図ります。</t>
  </si>
  <si>
    <t>【公共施設（抜粋）】
・部位部材等の修繕周期や点検・診断結果を踏まえ、適切な時期に修繕を実施することにより機能の維持に務める。
・民間事業者や地域住民との連携も視野に入れながら、効率的な施設の運営や公共サービスの維持・向上を図る。
・施設の更新にあたっては、人口の動向や町民の施設利用の需要、周辺施設の立地状況及び類似施設の状況等を踏まえ適正な規模を検討するとともに、機能の複合化や減築（改築や更新の際に、従前より延床面積を減らし耐震対応等を実施すること）を検討し、効率的な施設配置を目指す。
【インフラ資産】
・需要や緊急性を考慮し、優先度に応じた計画的かつ効率的な維持管理及び更新を図る。</t>
  </si>
  <si>
    <t>【公共施設】
・施設の利用状況や優先度を踏まえ、更新、改修、解体等を検討し、安全性の確保を図る。
・共用廃止となっている公共施設や、今後利用する見込みのない施設については、周辺環境への影響を考慮し、解体、除去等を検討し、安全性の確保を図る。
【インフラ資産】
・メンテナンスサイクル（点検→診断→措置→記録）を構築し、継続的に取り組んでいく。</t>
  </si>
  <si>
    <t>【公共施設】
・耐震化未実施の施設のうち、耐震化が必要で今後も継続して保有していく施設については、施設の老朽度や今後の需要も考慮の上、耐震化を推進する。
【インフラ資産】
・利用者の安全確保や安定した供給が行われることが極めて重要であることから、各施設の特性や緊急性、重要性を考慮の上、耐震化を推進する。</t>
  </si>
  <si>
    <t>【公共施設】
・長寿命化をすることによりライフサイクルコスト（LCC)の縮減を見込むことができる施設については、計画的な改修の実施により、維持管理費用の抑制と平準化を目指す。
【インフラ資産】
・原則として施設を長寿命化し、機能の維持を図る。
・既に長寿命化計画が策定されている施設については、計画の内容を踏まえて進めていく。</t>
  </si>
  <si>
    <t>「ユニバーサルデザイン2020行動計画」におけるユニバーサルデザインの街づくりの考え方を踏まえ、公共施設等の改修・更新等の際には、誰もが安心して利用できる施設となるよう、住民ニーズや施設の状況を踏まえながらユニバーサルデザイン化を推進する。</t>
  </si>
  <si>
    <t>【公共施設】
・機能や利用状況等を考慮したうえで、町が保有する必要性を検討し、機能の集約や統廃合、複合化などにより、計画的に総量の適正化を図る。
・施設の統合や廃止により生じる跡地は、売却等の処分を積極的に行い、将来的に維持していく施設の維持管理や更新のための財源とする。
・民間施設などと類似機能を有する公共施設については、民間施設などの活用を検討する。
【インフラ資産】
・今後の社会状況の変化や、住民の需要及び財政状況を考慮したうえで、必要に応じて整備計画の見直し等を行う。</t>
  </si>
  <si>
    <t>【公共施設】
・原則、量的拡大を伴う単独施設の新規整備は行わない。
・今後40年間で公共施設保有量（延床面積）を25％削減する。
【インフラ】
・長寿命化によりライフサイクルコストを削減する。
・計画的な維持管理・更新を行う。</t>
  </si>
  <si>
    <t>ＰＤＣＡサイクルを継続して循環させる仕組みの構築と計画の進行管理を行う。</t>
    <rPh sb="9" eb="11">
      <t>ケイゾク</t>
    </rPh>
    <rPh sb="13" eb="15">
      <t>ジュンカン</t>
    </rPh>
    <rPh sb="18" eb="20">
      <t>シク</t>
    </rPh>
    <rPh sb="22" eb="24">
      <t>コウチク</t>
    </rPh>
    <rPh sb="25" eb="27">
      <t>ケイカク</t>
    </rPh>
    <rPh sb="28" eb="30">
      <t>シンコウ</t>
    </rPh>
    <rPh sb="30" eb="32">
      <t>カンリ</t>
    </rPh>
    <rPh sb="33" eb="34">
      <t>オコナ</t>
    </rPh>
    <phoneticPr fontId="22"/>
  </si>
  <si>
    <t>【公共施設】
・施設保有量の適正化
・既存施設の有効活用
・効率的、効果的な運営
【インフラ】
・長寿命化による更新等費用の抑制、平準化
・計画的な維持管理、更新</t>
  </si>
  <si>
    <t>・平成24年度に保育園2園を廃止し、1園に集約化
・平成28年度に、毛呂山小学校の空き教室に岩井学童保育所を移転し、複合化（旧岩井学童保育所については売却済）
・平成29年度をもってデイサービスセンターを廃止（社会福祉法人毛呂山町社会福祉協議会の事務所を移転、令和４年度から利用開始）。
・令和元年度に川角小学校の空き教室に学童保育所を整備（令和2年度より供用開始）
※既存の学童保育所は引き続き学童保育所として使用
・令和2 年度から東公民館内に教育支援センター（適応指導教室）を開設した。</t>
  </si>
  <si>
    <t>昭和40年代半ば以降増加傾向にあったが、平成12年をピークに減少傾向に転じている。令和12年には人口が1万人を下回ると推計されている。</t>
    <rPh sb="0" eb="2">
      <t>ショウワ</t>
    </rPh>
    <rPh sb="4" eb="6">
      <t>ネンダイ</t>
    </rPh>
    <rPh sb="6" eb="7">
      <t>ナカ</t>
    </rPh>
    <rPh sb="8" eb="10">
      <t>イコウ</t>
    </rPh>
    <rPh sb="10" eb="14">
      <t>ゾウカケイコウ</t>
    </rPh>
    <rPh sb="20" eb="22">
      <t>ヘイセイ</t>
    </rPh>
    <rPh sb="24" eb="25">
      <t>ネン</t>
    </rPh>
    <rPh sb="30" eb="32">
      <t>ゲンショウ</t>
    </rPh>
    <rPh sb="32" eb="34">
      <t>ケイコウ</t>
    </rPh>
    <rPh sb="35" eb="36">
      <t>テン</t>
    </rPh>
    <rPh sb="41" eb="43">
      <t>レイワ</t>
    </rPh>
    <rPh sb="45" eb="46">
      <t>ネン</t>
    </rPh>
    <rPh sb="48" eb="50">
      <t>ジンコウ</t>
    </rPh>
    <rPh sb="52" eb="53">
      <t>マン</t>
    </rPh>
    <rPh sb="53" eb="54">
      <t>ニン</t>
    </rPh>
    <rPh sb="55" eb="57">
      <t>シタマワ</t>
    </rPh>
    <rPh sb="59" eb="61">
      <t>スイケイ</t>
    </rPh>
    <phoneticPr fontId="22"/>
  </si>
  <si>
    <t>【公共施設等】（R2年度末）
公共施設の総床面積：37,239㎡
土地面積：182,903㎡
※町営住宅等、別計画を定めているものを除く。
【インフラ】（R元年度末）
道路の総面積：1,031,574㎡
橋りょうの総面積：6,292㎡</t>
    <rPh sb="1" eb="5">
      <t>コウキョウシセツ</t>
    </rPh>
    <rPh sb="5" eb="6">
      <t>トウ</t>
    </rPh>
    <rPh sb="10" eb="12">
      <t>ネンド</t>
    </rPh>
    <rPh sb="12" eb="13">
      <t>マツ</t>
    </rPh>
    <rPh sb="15" eb="19">
      <t>コウキョウシセツ</t>
    </rPh>
    <rPh sb="20" eb="24">
      <t>ソウユカメンセキ</t>
    </rPh>
    <rPh sb="33" eb="37">
      <t>トチメンセキ</t>
    </rPh>
    <rPh sb="48" eb="52">
      <t>チョウエイジュウタク</t>
    </rPh>
    <rPh sb="52" eb="53">
      <t>トウ</t>
    </rPh>
    <rPh sb="54" eb="55">
      <t>ベツ</t>
    </rPh>
    <rPh sb="55" eb="57">
      <t>ケイカク</t>
    </rPh>
    <rPh sb="58" eb="59">
      <t>サダ</t>
    </rPh>
    <rPh sb="66" eb="67">
      <t>ノゾ</t>
    </rPh>
    <rPh sb="78" eb="80">
      <t>ガンネン</t>
    </rPh>
    <rPh sb="80" eb="81">
      <t>ド</t>
    </rPh>
    <rPh sb="81" eb="82">
      <t>マツ</t>
    </rPh>
    <rPh sb="84" eb="86">
      <t>ドウロ</t>
    </rPh>
    <rPh sb="87" eb="90">
      <t>ソウメンセキ</t>
    </rPh>
    <rPh sb="102" eb="103">
      <t>キョウ</t>
    </rPh>
    <rPh sb="107" eb="110">
      <t>ソウメンセキ</t>
    </rPh>
    <phoneticPr fontId="22"/>
  </si>
  <si>
    <t>持続可能な行政運営を目指すためには、日常点検や維持管理に努めるだけではなく、計画的に長寿命化工事を進める必要がある。しかし、本町の人口規模・財政状況では既存施設の最低限度の維持管理になりかねないことが課題である。</t>
    <rPh sb="0" eb="4">
      <t>ジゾクカノウ</t>
    </rPh>
    <rPh sb="5" eb="9">
      <t>ギョウセイウンエイ</t>
    </rPh>
    <rPh sb="10" eb="12">
      <t>メザ</t>
    </rPh>
    <rPh sb="18" eb="22">
      <t>ニチジョウテンケン</t>
    </rPh>
    <rPh sb="23" eb="27">
      <t>イジカンリ</t>
    </rPh>
    <rPh sb="28" eb="29">
      <t>ツト</t>
    </rPh>
    <rPh sb="38" eb="41">
      <t>ケイカクテキ</t>
    </rPh>
    <rPh sb="42" eb="46">
      <t>チョウジュミョウカ</t>
    </rPh>
    <rPh sb="46" eb="48">
      <t>コウジ</t>
    </rPh>
    <rPh sb="49" eb="50">
      <t>スス</t>
    </rPh>
    <rPh sb="52" eb="54">
      <t>ヒツヨウ</t>
    </rPh>
    <rPh sb="62" eb="64">
      <t>ホンマチ</t>
    </rPh>
    <rPh sb="65" eb="69">
      <t>ジンコウキボ</t>
    </rPh>
    <rPh sb="70" eb="72">
      <t>ザイセイ</t>
    </rPh>
    <rPh sb="72" eb="74">
      <t>ジョウキョウ</t>
    </rPh>
    <phoneticPr fontId="22"/>
  </si>
  <si>
    <t>【事業用資産】
360,387千円
【インフラ資産】
638,078千円</t>
    <rPh sb="1" eb="6">
      <t>ジギョウヨウシサン</t>
    </rPh>
    <rPh sb="15" eb="16">
      <t>セン</t>
    </rPh>
    <rPh sb="16" eb="17">
      <t>エン</t>
    </rPh>
    <rPh sb="23" eb="25">
      <t>シサン</t>
    </rPh>
    <rPh sb="34" eb="36">
      <t>センエン</t>
    </rPh>
    <phoneticPr fontId="22"/>
  </si>
  <si>
    <t>40年間の更新費用
【事業用資産】総額119億7,999万8千円（年平均約2億9,950万円）
【インフラ資産】
総額90億円（年平均2億2,500万円）</t>
    <rPh sb="2" eb="4">
      <t>ネンカン</t>
    </rPh>
    <rPh sb="5" eb="9">
      <t>コウシンヒヨウ</t>
    </rPh>
    <rPh sb="11" eb="16">
      <t>ジギョウヨウシサン</t>
    </rPh>
    <rPh sb="17" eb="19">
      <t>ソウガク</t>
    </rPh>
    <rPh sb="22" eb="23">
      <t>オク</t>
    </rPh>
    <rPh sb="28" eb="29">
      <t>マン</t>
    </rPh>
    <rPh sb="30" eb="32">
      <t>センエン</t>
    </rPh>
    <rPh sb="33" eb="36">
      <t>ネンヘイキン</t>
    </rPh>
    <rPh sb="36" eb="37">
      <t>ヤク</t>
    </rPh>
    <rPh sb="38" eb="39">
      <t>オク</t>
    </rPh>
    <rPh sb="44" eb="46">
      <t>マンエン</t>
    </rPh>
    <rPh sb="53" eb="55">
      <t>シサン</t>
    </rPh>
    <rPh sb="57" eb="59">
      <t>ソウガク</t>
    </rPh>
    <rPh sb="61" eb="63">
      <t>オクエン</t>
    </rPh>
    <rPh sb="64" eb="67">
      <t>ネンヘイキン</t>
    </rPh>
    <rPh sb="68" eb="69">
      <t>オク</t>
    </rPh>
    <rPh sb="74" eb="76">
      <t>マンエン</t>
    </rPh>
    <phoneticPr fontId="22"/>
  </si>
  <si>
    <t xml:space="preserve">40年間の更新費用
</t>
    <rPh sb="2" eb="4">
      <t>ネンカン</t>
    </rPh>
    <rPh sb="5" eb="9">
      <t>コウシンヒヨウ</t>
    </rPh>
    <phoneticPr fontId="22"/>
  </si>
  <si>
    <t>40年間の更新費用
【事業用資産】総額106億7,629万3千円（年平均約2億6,691万円）
【インフラ資産】
総額74億円（年平均1億8,500万円）</t>
    <rPh sb="2" eb="4">
      <t>ネンカン</t>
    </rPh>
    <rPh sb="5" eb="9">
      <t>コウシンヒヨウ</t>
    </rPh>
    <rPh sb="11" eb="16">
      <t>ジギョウヨウシサン</t>
    </rPh>
    <rPh sb="17" eb="19">
      <t>ソウガク</t>
    </rPh>
    <rPh sb="22" eb="23">
      <t>オク</t>
    </rPh>
    <rPh sb="28" eb="29">
      <t>マン</t>
    </rPh>
    <rPh sb="30" eb="31">
      <t>セン</t>
    </rPh>
    <rPh sb="31" eb="32">
      <t>エン</t>
    </rPh>
    <rPh sb="33" eb="36">
      <t>ネンヘイキン</t>
    </rPh>
    <rPh sb="36" eb="37">
      <t>ヤク</t>
    </rPh>
    <rPh sb="38" eb="39">
      <t>オク</t>
    </rPh>
    <rPh sb="44" eb="46">
      <t>マンエン</t>
    </rPh>
    <rPh sb="53" eb="55">
      <t>シサン</t>
    </rPh>
    <rPh sb="57" eb="59">
      <t>ソウガク</t>
    </rPh>
    <rPh sb="61" eb="63">
      <t>オクエン</t>
    </rPh>
    <rPh sb="64" eb="67">
      <t>ネンヘイキン</t>
    </rPh>
    <rPh sb="68" eb="69">
      <t>オク</t>
    </rPh>
    <rPh sb="74" eb="76">
      <t>マンエン</t>
    </rPh>
    <phoneticPr fontId="22"/>
  </si>
  <si>
    <t>40年間の差額見込</t>
    <rPh sb="2" eb="4">
      <t>ネンカン</t>
    </rPh>
    <rPh sb="5" eb="7">
      <t>サガク</t>
    </rPh>
    <rPh sb="7" eb="9">
      <t>ミコミ</t>
    </rPh>
    <phoneticPr fontId="22"/>
  </si>
  <si>
    <t>【事業用資産】総額13億370万5千円
【インフラ設備】
道路：総額16億円</t>
    <rPh sb="1" eb="6">
      <t>ジギョウヨウシサン</t>
    </rPh>
    <rPh sb="7" eb="9">
      <t>ソウガク</t>
    </rPh>
    <rPh sb="11" eb="12">
      <t>オク</t>
    </rPh>
    <rPh sb="15" eb="16">
      <t>マン</t>
    </rPh>
    <rPh sb="17" eb="19">
      <t>センエン</t>
    </rPh>
    <rPh sb="25" eb="27">
      <t>セツビ</t>
    </rPh>
    <rPh sb="29" eb="31">
      <t>ドウロ</t>
    </rPh>
    <rPh sb="32" eb="34">
      <t>ソウガク</t>
    </rPh>
    <rPh sb="36" eb="38">
      <t>オクエン</t>
    </rPh>
    <phoneticPr fontId="22"/>
  </si>
  <si>
    <t>町全体として、改修・更新を実施する優先順位、公共施設の集約化の可能性などの最適化を検討・判断することが重要である。
そのため、公共施設等について多角的な視点で現状分析や今後の在り方について検討する役割を担い、同時に計画の進捗状況を一元的に管理する所管課を定め、既存の庁内会議等を活かしながら、関連課と連携を図りマネジメントを進めていく必要がある。</t>
    <rPh sb="0" eb="1">
      <t>マチ</t>
    </rPh>
    <rPh sb="1" eb="3">
      <t>ゼンタイ</t>
    </rPh>
    <rPh sb="7" eb="9">
      <t>カイシュウ</t>
    </rPh>
    <rPh sb="10" eb="12">
      <t>コウシン</t>
    </rPh>
    <rPh sb="13" eb="15">
      <t>ジッシ</t>
    </rPh>
    <rPh sb="17" eb="21">
      <t>ユウセンジュンイ</t>
    </rPh>
    <rPh sb="22" eb="26">
      <t>コウキョウシセツ</t>
    </rPh>
    <rPh sb="27" eb="30">
      <t>シュウヤクカ</t>
    </rPh>
    <rPh sb="31" eb="34">
      <t>カノウセイ</t>
    </rPh>
    <rPh sb="37" eb="40">
      <t>サイテキカ</t>
    </rPh>
    <rPh sb="41" eb="43">
      <t>ケントウ</t>
    </rPh>
    <rPh sb="44" eb="46">
      <t>ハンダン</t>
    </rPh>
    <rPh sb="51" eb="53">
      <t>ジュウヨウ</t>
    </rPh>
    <rPh sb="63" eb="67">
      <t>コウキョウシセツ</t>
    </rPh>
    <rPh sb="67" eb="68">
      <t>トウ</t>
    </rPh>
    <rPh sb="72" eb="75">
      <t>タカクテキ</t>
    </rPh>
    <rPh sb="76" eb="78">
      <t>シテン</t>
    </rPh>
    <rPh sb="79" eb="83">
      <t>ゲンジョウブンセキ</t>
    </rPh>
    <rPh sb="84" eb="86">
      <t>コンゴ</t>
    </rPh>
    <rPh sb="87" eb="88">
      <t>ア</t>
    </rPh>
    <rPh sb="89" eb="90">
      <t>カタ</t>
    </rPh>
    <rPh sb="94" eb="96">
      <t>ケントウ</t>
    </rPh>
    <rPh sb="98" eb="100">
      <t>ヤクワリ</t>
    </rPh>
    <rPh sb="101" eb="102">
      <t>ニナ</t>
    </rPh>
    <rPh sb="104" eb="106">
      <t>ドウジ</t>
    </rPh>
    <rPh sb="107" eb="109">
      <t>ケイカク</t>
    </rPh>
    <rPh sb="110" eb="114">
      <t>シンチョクジョウキョウ</t>
    </rPh>
    <rPh sb="115" eb="118">
      <t>イチゲンテキ</t>
    </rPh>
    <rPh sb="119" eb="121">
      <t>カンリ</t>
    </rPh>
    <rPh sb="123" eb="126">
      <t>ショカンカ</t>
    </rPh>
    <rPh sb="127" eb="128">
      <t>サダ</t>
    </rPh>
    <rPh sb="130" eb="132">
      <t>キゾン</t>
    </rPh>
    <rPh sb="133" eb="135">
      <t>チョウナイ</t>
    </rPh>
    <rPh sb="135" eb="138">
      <t>カイギトウ</t>
    </rPh>
    <rPh sb="139" eb="140">
      <t>イ</t>
    </rPh>
    <rPh sb="146" eb="149">
      <t>カンレンカ</t>
    </rPh>
    <phoneticPr fontId="22"/>
  </si>
  <si>
    <t>現在の建物を今後も有効に活用するため、計画的な点検・修繕を行い、施設の長寿命化を図り、トータルコストの縮減・平準化を実施する。</t>
    <rPh sb="0" eb="2">
      <t>ゲンザイ</t>
    </rPh>
    <rPh sb="3" eb="5">
      <t>タテモノ</t>
    </rPh>
    <rPh sb="6" eb="8">
      <t>コンゴ</t>
    </rPh>
    <rPh sb="9" eb="11">
      <t>ユウコウ</t>
    </rPh>
    <rPh sb="12" eb="14">
      <t>カツヨウ</t>
    </rPh>
    <rPh sb="19" eb="22">
      <t>ケイカクテキ</t>
    </rPh>
    <rPh sb="23" eb="25">
      <t>テンケン</t>
    </rPh>
    <rPh sb="26" eb="28">
      <t>シュウゼン</t>
    </rPh>
    <rPh sb="29" eb="30">
      <t>オコナ</t>
    </rPh>
    <rPh sb="32" eb="34">
      <t>シセツ</t>
    </rPh>
    <rPh sb="35" eb="38">
      <t>チョウジュミョウ</t>
    </rPh>
    <rPh sb="38" eb="39">
      <t>カ</t>
    </rPh>
    <rPh sb="40" eb="41">
      <t>ハカ</t>
    </rPh>
    <rPh sb="51" eb="53">
      <t>シュクゲン</t>
    </rPh>
    <rPh sb="54" eb="57">
      <t>ヘイジュンカ</t>
    </rPh>
    <rPh sb="58" eb="60">
      <t>ジッシ</t>
    </rPh>
    <phoneticPr fontId="22"/>
  </si>
  <si>
    <t>過去に建設された公共施設等がこれから大量に更新時期を迎え、人口減少等により今後の公共施設等の利用需要が変化していく中、各対策計画を進めつつ、公共施設等の維持管理・更新等に係る経費の見込みを把握していくことにより、本計画の進捗、対策効果等の評価を継続、公共施設等の総合的かつ計画的な管理を推進していく。</t>
    <rPh sb="0" eb="2">
      <t>カコ</t>
    </rPh>
    <rPh sb="3" eb="5">
      <t>ケンセツ</t>
    </rPh>
    <rPh sb="8" eb="13">
      <t>コウキョウシセツトウ</t>
    </rPh>
    <rPh sb="18" eb="20">
      <t>タイリョウ</t>
    </rPh>
    <rPh sb="21" eb="25">
      <t>コウシンジキ</t>
    </rPh>
    <rPh sb="26" eb="27">
      <t>ムカ</t>
    </rPh>
    <rPh sb="29" eb="34">
      <t>ジンコウゲンショウトウ</t>
    </rPh>
    <rPh sb="37" eb="39">
      <t>コンゴ</t>
    </rPh>
    <rPh sb="40" eb="45">
      <t>コウキョウシセツトウ</t>
    </rPh>
    <rPh sb="46" eb="50">
      <t>リヨウジュヨウ</t>
    </rPh>
    <rPh sb="51" eb="53">
      <t>ヘンカ</t>
    </rPh>
    <rPh sb="57" eb="58">
      <t>ナカ</t>
    </rPh>
    <rPh sb="59" eb="60">
      <t>カク</t>
    </rPh>
    <rPh sb="60" eb="64">
      <t>タイサクケイカク</t>
    </rPh>
    <rPh sb="65" eb="66">
      <t>スス</t>
    </rPh>
    <rPh sb="70" eb="75">
      <t>コウキョウシセツトウ</t>
    </rPh>
    <rPh sb="76" eb="80">
      <t>イジカンリ</t>
    </rPh>
    <rPh sb="81" eb="84">
      <t>コウシントウ</t>
    </rPh>
    <rPh sb="85" eb="86">
      <t>カカ</t>
    </rPh>
    <rPh sb="87" eb="89">
      <t>ケイヒ</t>
    </rPh>
    <rPh sb="90" eb="92">
      <t>ミコミ</t>
    </rPh>
    <rPh sb="94" eb="96">
      <t>ハアク</t>
    </rPh>
    <rPh sb="106" eb="109">
      <t>ホンケイカク</t>
    </rPh>
    <rPh sb="110" eb="112">
      <t>シンチョク</t>
    </rPh>
    <rPh sb="113" eb="118">
      <t>タイサクコウカトウ</t>
    </rPh>
    <rPh sb="119" eb="121">
      <t>ヒョウカ</t>
    </rPh>
    <rPh sb="122" eb="124">
      <t>ケイゾク</t>
    </rPh>
    <rPh sb="125" eb="130">
      <t>コウキョウシセツトウ</t>
    </rPh>
    <rPh sb="131" eb="134">
      <t>ソウゴウテキ</t>
    </rPh>
    <rPh sb="136" eb="139">
      <t>ケイカクテキ</t>
    </rPh>
    <rPh sb="140" eb="142">
      <t>カンリ</t>
    </rPh>
    <rPh sb="143" eb="145">
      <t>スイシン</t>
    </rPh>
    <phoneticPr fontId="22"/>
  </si>
  <si>
    <t>観光系施設は集客施設でもあるため、常に利用状況を把握し、観光地にふさわしい施設を優先的に予防保全を実施し、適切なサービスが提供できるよう施設の長寿命化を図る。観光客向けの公衆トイレは、衛生面の保持とともに、利用者の安全確保及び高齢者や障がい者等の利用にも配慮する必要がある。</t>
    <rPh sb="0" eb="3">
      <t>カンコウケイ</t>
    </rPh>
    <rPh sb="3" eb="5">
      <t>シセツ</t>
    </rPh>
    <rPh sb="6" eb="8">
      <t>シュウキャク</t>
    </rPh>
    <rPh sb="8" eb="10">
      <t>シセツ</t>
    </rPh>
    <rPh sb="17" eb="18">
      <t>ツネ</t>
    </rPh>
    <rPh sb="19" eb="23">
      <t>リヨウジョウキョウ</t>
    </rPh>
    <rPh sb="24" eb="26">
      <t>ハアク</t>
    </rPh>
    <rPh sb="28" eb="31">
      <t>カンコウチ</t>
    </rPh>
    <rPh sb="37" eb="39">
      <t>シセツ</t>
    </rPh>
    <rPh sb="40" eb="43">
      <t>ユウセンテキ</t>
    </rPh>
    <rPh sb="44" eb="48">
      <t>ヨボウホゼン</t>
    </rPh>
    <rPh sb="49" eb="51">
      <t>ジッシ</t>
    </rPh>
    <rPh sb="53" eb="55">
      <t>テキセツ</t>
    </rPh>
    <rPh sb="61" eb="63">
      <t>テイキョウ</t>
    </rPh>
    <rPh sb="68" eb="70">
      <t>シセツ</t>
    </rPh>
    <rPh sb="71" eb="75">
      <t>チョウジュミョウカ</t>
    </rPh>
    <rPh sb="76" eb="77">
      <t>ハカ</t>
    </rPh>
    <rPh sb="79" eb="83">
      <t>カンコウキャクム</t>
    </rPh>
    <rPh sb="85" eb="87">
      <t>コウシュウ</t>
    </rPh>
    <rPh sb="92" eb="95">
      <t>エイセイメン</t>
    </rPh>
    <rPh sb="96" eb="98">
      <t>ホジ</t>
    </rPh>
    <rPh sb="103" eb="106">
      <t>リヨウシャ</t>
    </rPh>
    <rPh sb="107" eb="111">
      <t>アンゼンカクホ</t>
    </rPh>
    <rPh sb="111" eb="112">
      <t>オヨ</t>
    </rPh>
    <rPh sb="113" eb="116">
      <t>コウレイシャ</t>
    </rPh>
    <rPh sb="117" eb="118">
      <t>ショウ</t>
    </rPh>
    <rPh sb="120" eb="121">
      <t>シャ</t>
    </rPh>
    <rPh sb="121" eb="122">
      <t>トウ</t>
    </rPh>
    <rPh sb="123" eb="125">
      <t>リヨウ</t>
    </rPh>
    <rPh sb="127" eb="129">
      <t>ハイリョ</t>
    </rPh>
    <rPh sb="131" eb="133">
      <t>ヒツヨウ</t>
    </rPh>
    <phoneticPr fontId="22"/>
  </si>
  <si>
    <t>行政サービスの機能充実のため、役場庁舎は平成6年に新庁舎が併設された。一方で、役場庁舎（旧）は建築後40年を経過しており、平成23年度に耐震化工事が実施された。今後も施設を維持管理していくための改修に取り組んでいくことが課題である。</t>
    <rPh sb="0" eb="2">
      <t>ギョウセイ</t>
    </rPh>
    <rPh sb="7" eb="11">
      <t>キノウジュウジツ</t>
    </rPh>
    <rPh sb="15" eb="19">
      <t>ヤクバチョウシャ</t>
    </rPh>
    <rPh sb="20" eb="22">
      <t>ヘイセイ</t>
    </rPh>
    <rPh sb="23" eb="24">
      <t>ネン</t>
    </rPh>
    <rPh sb="25" eb="28">
      <t>シンチョウシャ</t>
    </rPh>
    <rPh sb="29" eb="31">
      <t>ヘイセツ</t>
    </rPh>
    <rPh sb="35" eb="37">
      <t>イッポウ</t>
    </rPh>
    <rPh sb="39" eb="41">
      <t>ヤクバ</t>
    </rPh>
    <rPh sb="41" eb="43">
      <t>チョウシャ</t>
    </rPh>
    <rPh sb="44" eb="45">
      <t>キュウ</t>
    </rPh>
    <rPh sb="47" eb="49">
      <t>ケンチク</t>
    </rPh>
    <rPh sb="49" eb="50">
      <t>ゴ</t>
    </rPh>
    <rPh sb="52" eb="53">
      <t>ネン</t>
    </rPh>
    <rPh sb="54" eb="56">
      <t>ケイカ</t>
    </rPh>
    <rPh sb="61" eb="63">
      <t>ヘイセイ</t>
    </rPh>
    <rPh sb="65" eb="66">
      <t>ネン</t>
    </rPh>
    <rPh sb="66" eb="67">
      <t>ド</t>
    </rPh>
    <rPh sb="68" eb="71">
      <t>タイシンカ</t>
    </rPh>
    <rPh sb="71" eb="73">
      <t>コウジ</t>
    </rPh>
    <rPh sb="74" eb="76">
      <t>ジッシ</t>
    </rPh>
    <rPh sb="80" eb="82">
      <t>コンゴ</t>
    </rPh>
    <rPh sb="83" eb="85">
      <t>シセツ</t>
    </rPh>
    <rPh sb="86" eb="90">
      <t>イジカンリ</t>
    </rPh>
    <rPh sb="97" eb="99">
      <t>カイシュウ</t>
    </rPh>
    <rPh sb="100" eb="101">
      <t>ト</t>
    </rPh>
    <rPh sb="102" eb="103">
      <t>ク</t>
    </rPh>
    <rPh sb="110" eb="112">
      <t>カダイ</t>
    </rPh>
    <phoneticPr fontId="22"/>
  </si>
  <si>
    <t>道路・橋りょうは、町民の生活を支える社会基盤として重要なインフラ資産である。今後も長期にわたり、町民に安心安全なサービスを提供できるよう、予防保全を計画的に実施し、道路・橋りょうの長寿命化を図り、トータルコストの縮減・平準化を実施する。
町では、平成26年3月に「越生町橋梁長寿命化修繕計画」を策定しており、これに基づいて橋りょうの長寿命化を推進している。</t>
    <rPh sb="0" eb="2">
      <t>ドウロ</t>
    </rPh>
    <rPh sb="3" eb="4">
      <t>キョウ</t>
    </rPh>
    <rPh sb="9" eb="11">
      <t>チョウミン</t>
    </rPh>
    <rPh sb="12" eb="14">
      <t>セイカツ</t>
    </rPh>
    <rPh sb="15" eb="16">
      <t>ササ</t>
    </rPh>
    <rPh sb="18" eb="20">
      <t>シャカイ</t>
    </rPh>
    <rPh sb="20" eb="22">
      <t>キバン</t>
    </rPh>
    <rPh sb="25" eb="27">
      <t>ジュウヨウ</t>
    </rPh>
    <rPh sb="32" eb="34">
      <t>シサン</t>
    </rPh>
    <rPh sb="38" eb="40">
      <t>コンゴ</t>
    </rPh>
    <rPh sb="41" eb="43">
      <t>チョウキ</t>
    </rPh>
    <rPh sb="48" eb="50">
      <t>チョウミン</t>
    </rPh>
    <rPh sb="51" eb="55">
      <t>アンシンアンゼン</t>
    </rPh>
    <rPh sb="61" eb="63">
      <t>テイキョウ</t>
    </rPh>
    <rPh sb="69" eb="71">
      <t>ヨボウ</t>
    </rPh>
    <rPh sb="71" eb="73">
      <t>ホゼン</t>
    </rPh>
    <rPh sb="74" eb="77">
      <t>ケイカクテキ</t>
    </rPh>
    <rPh sb="78" eb="80">
      <t>ジッシ</t>
    </rPh>
    <rPh sb="82" eb="84">
      <t>ドウロ</t>
    </rPh>
    <rPh sb="85" eb="86">
      <t>キョウ</t>
    </rPh>
    <rPh sb="90" eb="94">
      <t>チョウジュミョウカ</t>
    </rPh>
    <rPh sb="95" eb="96">
      <t>ハカ</t>
    </rPh>
    <rPh sb="106" eb="108">
      <t>シュクゲン</t>
    </rPh>
    <rPh sb="109" eb="112">
      <t>ヘイジュンカ</t>
    </rPh>
    <rPh sb="113" eb="115">
      <t>ジッシ</t>
    </rPh>
    <rPh sb="119" eb="120">
      <t>マチ</t>
    </rPh>
    <rPh sb="123" eb="125">
      <t>ヘイセイ</t>
    </rPh>
    <rPh sb="127" eb="128">
      <t>ネン</t>
    </rPh>
    <rPh sb="129" eb="130">
      <t>ガツ</t>
    </rPh>
    <rPh sb="132" eb="135">
      <t>オゴセマチ</t>
    </rPh>
    <rPh sb="135" eb="137">
      <t>キョウリョウ</t>
    </rPh>
    <rPh sb="137" eb="141">
      <t>チョウジュミョウカ</t>
    </rPh>
    <rPh sb="141" eb="145">
      <t>シュウゼンケイカク</t>
    </rPh>
    <rPh sb="147" eb="149">
      <t>サクテイ</t>
    </rPh>
    <rPh sb="157" eb="158">
      <t>モト</t>
    </rPh>
    <rPh sb="161" eb="162">
      <t>キョウ</t>
    </rPh>
    <rPh sb="166" eb="170">
      <t>チョウジュミョウカ</t>
    </rPh>
    <rPh sb="171" eb="173">
      <t>スイシン</t>
    </rPh>
    <phoneticPr fontId="22"/>
  </si>
  <si>
    <t>新たに公共施設を建築する際には、「省庁施設のユニバーサルデザインに関する基準」などを参考にしているため、今後計画を改訂する際に、方針については検討したい。</t>
    <rPh sb="0" eb="1">
      <t>アラ</t>
    </rPh>
    <rPh sb="3" eb="7">
      <t>コウキョウシセツ</t>
    </rPh>
    <rPh sb="8" eb="10">
      <t>ケンチク</t>
    </rPh>
    <rPh sb="12" eb="13">
      <t>サイ</t>
    </rPh>
    <rPh sb="17" eb="19">
      <t>ショウチョウ</t>
    </rPh>
    <rPh sb="19" eb="21">
      <t>シセツ</t>
    </rPh>
    <rPh sb="33" eb="34">
      <t>カン</t>
    </rPh>
    <rPh sb="36" eb="38">
      <t>キジュン</t>
    </rPh>
    <rPh sb="42" eb="44">
      <t>サンコウ</t>
    </rPh>
    <rPh sb="52" eb="54">
      <t>コンゴ</t>
    </rPh>
    <rPh sb="54" eb="56">
      <t>ケイカク</t>
    </rPh>
    <rPh sb="57" eb="59">
      <t>カイテイ</t>
    </rPh>
    <rPh sb="61" eb="62">
      <t>サイ</t>
    </rPh>
    <rPh sb="64" eb="66">
      <t>ホウシン</t>
    </rPh>
    <rPh sb="71" eb="73">
      <t>ケントウ</t>
    </rPh>
    <phoneticPr fontId="22"/>
  </si>
  <si>
    <t>公共施設の新築や大規模な改修、施設の再編を予定していないため、今後計画を改訂する際に、方針については検討したい。</t>
    <rPh sb="0" eb="4">
      <t>コウキョウシセツ</t>
    </rPh>
    <rPh sb="5" eb="7">
      <t>シンチク</t>
    </rPh>
    <rPh sb="8" eb="11">
      <t>ダイキボ</t>
    </rPh>
    <rPh sb="12" eb="14">
      <t>カイシュウ</t>
    </rPh>
    <rPh sb="15" eb="17">
      <t>シセツ</t>
    </rPh>
    <rPh sb="18" eb="20">
      <t>サイヘン</t>
    </rPh>
    <rPh sb="21" eb="23">
      <t>ヨテイ</t>
    </rPh>
    <rPh sb="31" eb="33">
      <t>コンゴ</t>
    </rPh>
    <rPh sb="33" eb="35">
      <t>ケイカク</t>
    </rPh>
    <rPh sb="36" eb="38">
      <t>カイテイ</t>
    </rPh>
    <rPh sb="40" eb="41">
      <t>サイ</t>
    </rPh>
    <rPh sb="43" eb="45">
      <t>ホウシン</t>
    </rPh>
    <rPh sb="50" eb="52">
      <t>ケントウ</t>
    </rPh>
    <phoneticPr fontId="22"/>
  </si>
  <si>
    <t>現在の規模や機能を維持したまま、改修・更新は不要と判断された施設においては、他用途の公共施設との集約・転用や統合を検討する。
また、公共施設のスリム化を図りつつ、行政サービスの提供を持続していく。
保有施設と理想とする供給量の整合性を図るため、望ましい施設量を判定し、余剰施設は廃止または他目的に転換する。</t>
    <rPh sb="0" eb="2">
      <t>ゲンザイ</t>
    </rPh>
    <rPh sb="3" eb="5">
      <t>キボ</t>
    </rPh>
    <rPh sb="6" eb="8">
      <t>キノウ</t>
    </rPh>
    <rPh sb="9" eb="11">
      <t>イジ</t>
    </rPh>
    <rPh sb="16" eb="18">
      <t>カイシュウ</t>
    </rPh>
    <rPh sb="19" eb="21">
      <t>コウシン</t>
    </rPh>
    <rPh sb="22" eb="24">
      <t>フヨウ</t>
    </rPh>
    <rPh sb="25" eb="27">
      <t>ハンダン</t>
    </rPh>
    <rPh sb="30" eb="32">
      <t>シセツ</t>
    </rPh>
    <rPh sb="38" eb="41">
      <t>タヨウト</t>
    </rPh>
    <rPh sb="42" eb="46">
      <t>コウキョウシセツ</t>
    </rPh>
    <rPh sb="48" eb="50">
      <t>シュウヤク</t>
    </rPh>
    <rPh sb="51" eb="53">
      <t>テンヨウ</t>
    </rPh>
    <rPh sb="54" eb="56">
      <t>トウゴウ</t>
    </rPh>
    <rPh sb="57" eb="59">
      <t>ケントウ</t>
    </rPh>
    <rPh sb="66" eb="70">
      <t>コウキョウシセツ</t>
    </rPh>
    <rPh sb="74" eb="75">
      <t>カ</t>
    </rPh>
    <rPh sb="76" eb="77">
      <t>ハカ</t>
    </rPh>
    <rPh sb="81" eb="83">
      <t>ギョウセイ</t>
    </rPh>
    <rPh sb="88" eb="90">
      <t>テイキョウ</t>
    </rPh>
    <rPh sb="91" eb="93">
      <t>ジゾク</t>
    </rPh>
    <rPh sb="99" eb="103">
      <t>ホユウシセツ</t>
    </rPh>
    <rPh sb="104" eb="106">
      <t>リソウ</t>
    </rPh>
    <rPh sb="109" eb="112">
      <t>キョウキュウリョウ</t>
    </rPh>
    <rPh sb="113" eb="116">
      <t>セイゴウセイ</t>
    </rPh>
    <rPh sb="117" eb="118">
      <t>ハカ</t>
    </rPh>
    <rPh sb="122" eb="123">
      <t>ノゾ</t>
    </rPh>
    <phoneticPr fontId="22"/>
  </si>
  <si>
    <t>構成団体になっている埼玉県川越都市圏まちづくり協議会において、文化系施設やスポーツ施設といった大規模施設を各市町がそれぞれ保有するのではなく、広域で相互利用し、効率化を図っている。</t>
    <rPh sb="0" eb="4">
      <t>コウセイダンタイ</t>
    </rPh>
    <rPh sb="10" eb="13">
      <t>サイタマケン</t>
    </rPh>
    <rPh sb="13" eb="15">
      <t>カワゴエ</t>
    </rPh>
    <rPh sb="15" eb="18">
      <t>トシケン</t>
    </rPh>
    <rPh sb="23" eb="26">
      <t>キョウギカイ</t>
    </rPh>
    <rPh sb="31" eb="34">
      <t>ブンカケイ</t>
    </rPh>
    <rPh sb="34" eb="36">
      <t>シセツ</t>
    </rPh>
    <rPh sb="41" eb="43">
      <t>シセツ</t>
    </rPh>
    <rPh sb="47" eb="50">
      <t>ダイキボ</t>
    </rPh>
    <rPh sb="50" eb="52">
      <t>シセツ</t>
    </rPh>
    <rPh sb="53" eb="54">
      <t>カク</t>
    </rPh>
    <rPh sb="54" eb="55">
      <t>シ</t>
    </rPh>
    <rPh sb="55" eb="56">
      <t>マチ</t>
    </rPh>
    <rPh sb="61" eb="63">
      <t>ホユウ</t>
    </rPh>
    <rPh sb="71" eb="73">
      <t>コウイキ</t>
    </rPh>
    <rPh sb="74" eb="78">
      <t>ソウゴリヨウ</t>
    </rPh>
    <rPh sb="80" eb="83">
      <t>コウリツカ</t>
    </rPh>
    <rPh sb="84" eb="85">
      <t>ハカ</t>
    </rPh>
    <phoneticPr fontId="22"/>
  </si>
  <si>
    <t>一元的管理をする部署ではPDCAサイクルに沿った進捗管理を行い、進捗状況の評価、効果の検証を実施する。</t>
    <rPh sb="0" eb="3">
      <t>イチゲンテキ</t>
    </rPh>
    <rPh sb="3" eb="5">
      <t>カンリ</t>
    </rPh>
    <rPh sb="8" eb="10">
      <t>ブショ</t>
    </rPh>
    <rPh sb="21" eb="22">
      <t>ソ</t>
    </rPh>
    <rPh sb="24" eb="28">
      <t>シンチョクカンリ</t>
    </rPh>
    <rPh sb="29" eb="30">
      <t>オコナ</t>
    </rPh>
    <rPh sb="32" eb="36">
      <t>シンチョクジョウキョウ</t>
    </rPh>
    <rPh sb="37" eb="39">
      <t>ヒョウカ</t>
    </rPh>
    <rPh sb="40" eb="42">
      <t>コウカ</t>
    </rPh>
    <rPh sb="43" eb="45">
      <t>ケンショウ</t>
    </rPh>
    <rPh sb="46" eb="48">
      <t>ジッシ</t>
    </rPh>
    <phoneticPr fontId="22"/>
  </si>
  <si>
    <t>必要に応じて実施する。</t>
    <rPh sb="0" eb="2">
      <t>ヒツヨウ</t>
    </rPh>
    <rPh sb="3" eb="4">
      <t>オウ</t>
    </rPh>
    <rPh sb="6" eb="8">
      <t>ジッシ</t>
    </rPh>
    <phoneticPr fontId="22"/>
  </si>
  <si>
    <t>公共施設の管理に関する基本方針に基づき、公共施設の類型別に現状や課題、今後の方針を示す。</t>
    <rPh sb="0" eb="4">
      <t>コウキョウシセツ</t>
    </rPh>
    <rPh sb="5" eb="7">
      <t>カンリ</t>
    </rPh>
    <rPh sb="8" eb="9">
      <t>カン</t>
    </rPh>
    <rPh sb="11" eb="15">
      <t>キホンホウシン</t>
    </rPh>
    <rPh sb="16" eb="17">
      <t>モト</t>
    </rPh>
    <rPh sb="20" eb="24">
      <t>コウキョウシセツ</t>
    </rPh>
    <rPh sb="25" eb="27">
      <t>ルイケイ</t>
    </rPh>
    <rPh sb="27" eb="28">
      <t>ベツ</t>
    </rPh>
    <rPh sb="29" eb="31">
      <t>ゲンジョウ</t>
    </rPh>
    <rPh sb="32" eb="34">
      <t>カダイ</t>
    </rPh>
    <rPh sb="35" eb="37">
      <t>コンゴ</t>
    </rPh>
    <rPh sb="38" eb="40">
      <t>ホウシン</t>
    </rPh>
    <rPh sb="41" eb="42">
      <t>シメ</t>
    </rPh>
    <phoneticPr fontId="22"/>
  </si>
  <si>
    <t>総人口は45年後の2060年に22,200人を見込み、0～14歳、15～64歳ともに2060年までに人口は増加するが割合としては減少、65歳以上は人口・割合ともに増加の見通し。</t>
  </si>
  <si>
    <t>【公共施設】
44施設　45,886㎡（公営企業会計施設含）
【インフラ】
道路：延長402,854.20ｍ、面積1,850,376.97㎡　
橋りょう：86本、延長1,356ｍ、面積10,456.1㎡
上水道：延長82,787ｍ　</t>
  </si>
  <si>
    <t>１． 施設の保有量：将来人口の推移に対応した施設保有量の適正化 
　公共施設へのニーズに応じた施設規模や機能の程度について、検討するとともに、人口規模に応じた適正な保有量を維持していくための取り組みが求められる。
２． 施設の品質維持：計画的な改修・建替え等による老朽化や災害への対応 
　施設の安全性の確保や利便性、利用状況等の視点から、全庁的に施設に関する情報を共有し、計画的な維持管理が求められる。 
３ ．維持更新に向けた財源確保：改修・建替え費用の抑制・機能・サービスの維持 
　今後多くの公共施設が随時更新時期を迎え、改修・更新に係る将来コストが増大し、町の財政、行政サービス（機能維持）に重大な影響を及ぼすことが見込まれるため、長期的な視点から更新時期が集中する前に、財源確保や改修・建替え費用の抑制及び改修・建替え時期の分散等より、財政負担の平準化を図る取り組みが求められる。
４ ．まちづくり推進への対応 
　あらゆる人が利用しやすい施設としての環境整備や、文化振興と併せた生涯学習の拠点となる施設の整備を検討するとともに、地域との連携を図りながら、公共施設における防災面の機能強化など、“安全性”を高めていく必要がある。</t>
  </si>
  <si>
    <t>【公共施設】
今後40年間で約283.66億円
【インフラ施設】
今後40年間で約432.2億円</t>
  </si>
  <si>
    <t>【公共施設】
今後40年間で約228.71億円</t>
  </si>
  <si>
    <t>【公共施設】
年間で1.37億円×40年＝54.8億</t>
  </si>
  <si>
    <t>持続可能な公共施設マネジメントの確立のために、公共施設等を総合的に管理する総務政策課と施設の管理担当課間における公共施設等の情報を共有するとともに組織間における連携強化を図る。</t>
  </si>
  <si>
    <t>総合的かつ計画的な管理体制の構築を図るために、必要な公共サービスを適切なコストで提供するため、指定管理者制度など官民が連携したPPPの推進やPFIの活用等、民間活力を積極的に導入する。</t>
  </si>
  <si>
    <t>日常点検と定期・臨時点検を実施し、劣化や損傷による危険や機能障害を回避し、また、建物の機能的なものに限らず、冷暖房や照明器具などの設置機器の消費エネルギーに関する診断の実施を検討する。</t>
  </si>
  <si>
    <t>点検・診断により得られた劣化状況や修繕履歴等を計画や設計に反映し、適切な維持管理・修繕・更新等のマネジメントサイクルを構築する。計画的な修繕・改修等による長寿命化、更新時期の集中の回避、更新費用の平準化等、計画的なマネジメントに取り組む。</t>
  </si>
  <si>
    <t>施設の安全性確保に向けては、各種点検・診断等により得られた点検履歴や蓄積情報を活かし、危険性が高いと認められた公共施設等については、施設の利用、効率等を踏まえ、速やかに安全確保を図る。 特に老朽化等により供用廃止され、かつ今後も施設の利用、効用等の低い公共施設等については、取壊し等を視野に入れた安全の確保を行う。</t>
  </si>
  <si>
    <t xml:space="preserve">災害応急活動に必要な施設や多数の者が利用する施設、避難所等、特に耐震安全性の確保が必要な施設については、早期に耐震診断・耐震改修を実施する。 特に道路や橋梁等のインフラ施設は、地震等の災害による施設の崩壊が人命につながる重大な事故に発展する危険性が高いため、優先的な耐震化とともに、必要な安全対策を実施する。 </t>
  </si>
  <si>
    <t>損傷が発生した後に修繕等を行う「事後保全」から、公共施設等の老朽化に伴って不具合が発生する前に対応を講ずる「予防保全」の維持管理を実施し、計画的に施設の保全に努める。</t>
  </si>
  <si>
    <t xml:space="preserve">施設の利用性や利用者に配慮した施設環境の整備に向けて、将来のまちづくりとの整合を図りながら、サービスの維持、施設の統合や複合化に向けた検討を図るほか、利用実態を踏まえながら「ユニバーサルデザイン2020行動計画」（平成29年2月20日ユニバーサルデザイン2020閣僚会議決定）の考え方を参考に、公共施設等の改修・建替えの際はユニバーサルデザイン化・バリアフリー化に配慮する等、誰もが利用しやすい施設整備に努める。 </t>
  </si>
  <si>
    <t>人口の推移や財政状況を考慮し、公共施設（機能）の集約、廃止、複合化を進めるため、全庁的な観点から十分な検証を行い、将来を見据えた公共施設の再編、有効活用を進める。可能な限り、新規の施設整備は抑制することとし、施設再編や国・県及び民間施設の利用、近隣自治体との連携等を視野に入れ、時代に即した機能的な地域拠点施設（複合施設）の建設について検討し、機能維持を図りながら、施設総量の縮減を目指す。</t>
  </si>
  <si>
    <t>平成27年度の人口１人あたりの公共施設延床面積を４０年間で１０％削減する目標。</t>
  </si>
  <si>
    <t>公共施設ネットワークのハブとして、既存施設との積極的な連携も考慮しながら、つなぎ目・わけ隔てなく総合的に活用できることを目指すとともに、広域連携のさらなる拡充を図るため、広域的なまちづくりに関する調査・研究を行いながら、他自治体との広域行政のあり方について検討する。</t>
  </si>
  <si>
    <t>・５年毎に計画の進捗状況を評価します。
・大幅な状況の変化があった場合には、計画を改定することで、計画の進捗状況や社会環境の変化などに対応した見直しを財政担当部署と連携を図りながら行っていきます。</t>
  </si>
  <si>
    <t>【①町民文化系施設】
・地域拠点施設（複合施設）について検討し、建設を推進。
・個別計画に基づき「予防保全型」の維持管理への転換を図り、計画的な保全に努める。
・劣化状況を調査して、建替えと長寿命化のコストを比較し、優先度を判断し適切な改修を行い、歴史的価値を損なうことなく、維持管理を継続していく。
【②社会教育系施設】
・新耐震基準による建築であり、安全確保の観点で引き続き管理を行う。
・個別計画に基づき「予防保全型」の維持管理への転換を図り、計画的な保全に努める。
【③スポーツ系施設】
・複合施設建設の検討状況を見据えながら、個別計画に基づき「予防保全型」の維持管理への転換を図るとともに、計画的な保全に努める。
・実際の劣化状況を調査して、建替えと長寿命化のコストを比較したうえで、優先度を判断して、必要に応じて適切な時期に改修を行う。
【④産業系施設】
・個別計画に基づき「予防保全型」の維持管理への転換を図り、計画的な保全に努める。
【⑤学校教育系施設】
・施設のバリアフリー化・エコ化、災害時の避難所としての役割を果たすための機能整備を推進する。
・各校・園の課題に対応した施設・設備の整備を検討する。
・児童生徒及び教職員の安全確保を再優勢に考慮し、「予防保全型」の維持管理・修繕を継続していく。
【⑥子育て支援施設】
・個別計画に基づき「予防保全型」の維持管理への転換を図り、計画的な保全に努める。
【⑦保健・福祉施設】
・個別計画に基づき「予防保全型」の維持管理への転換を図り、計画的な保全に努める。
・空調設備の更新や研修室やロビーの床の劣化など、内装の更新が必要であり、計画的な修繕を検討していく。
【⑧行政系施設】
・個別計画に基づき「予防保全型」の維持管理への転換を図り、計画的な保全に努める。
・耐震補強・大規模改修で対象にならなかった給排水設備及びフロンガスの使用基準に適わない空調設備の更新を進める。
・消防団第1分団第2部詰所兼車庫、防災備蓄センター等の老朽化が進んでいる施設は、建替え等を含めて、引き続き対応策を検討していく。
【⑨公園等】
・個別計画に基づき「予防保全型」の維持管理への転換を図り、計画的な保全に努める。
【⑩その他施設】
・貸付施設を含め、日常管理の中で安全性に問題が生じる場合は、優先度合いに応じて必要な修繕を行う。
・老朽化した施設については必要性がなければ除却を含めて検討していく。
【⑪道路・橋梁】
・損傷が大きくなったら修繕を行う現在の対症療法型から、損傷が軽微な段階で対応する予防安全型の手法を取り入れ、修繕の範囲や費用を抑えていく。
・道路の利便性の向上と地域住民の安全を確保するため、道路整備計画に基づいた道路網の整備や町道の新設・改良工事を進めるとともに、適正な維持管理を行う。
・橋梁については、策定済みの橋梁長寿命化修繕計画に沿って適正な修繕を実施する。
【⑫上水道・下水道】
・上水道については、点検結果に基づき維持管理をし、老朽管路更新については、アセットマネジメント個別施設計画により計画的に実施を予定している。
・補修管材の備蓄など漏水対応への早期対応ができる体制の強化を図るとともに、老朽管更新計画を作成し、計画的な更新を行い、漏水の未然防止に努める。
・公共下水道施設は従来の「事後保全」の維持管理だけでなく、計画的な修繕を行う「予防保全」を取り入れ、高圧洗浄による管渠清掃、テレビカメラによる点検調査等を実施する。
・点検結果等に基づく計画的な修繕により事故の防止及びライフサイクルコストの最小化に努める。
【⑬農業集落排水施設、公設浄化槽】
・予防保全の観点から計画的な維持管理を行い、適切な機能強化を図る。特にポンプ等の動力機器、圧送管の吐出口等、劣化が予想される箇所を重点的に点検・補修を行う。
・公設浄化槽については、使用状況を把握し、使用状況に合わせた維持管理を行う。</t>
  </si>
  <si>
    <t xml:space="preserve">【公共施設等適正管理推進事業債】
H30年度
町道228号線・257号線舗装修繕
R1年度
町道103号線・159号線・228号線舗装修繕工事
R2年度
町道145号線舗装修繕工事
R3年度
町道124号線、町道8828号線町道102号線、町道8344号線舗装修繕工事
令和４年度
町道108号線・町道8344号線舗装修繕工事
令和５年度
町道152号線・159号線・126号線舗装修繕工事
令和６年度
町道116号線舗装修繕工事
</t>
  </si>
  <si>
    <t>1.8 万人</t>
  </si>
  <si>
    <t>・総人口は2060年に1.1万人まで減少
・生産人口は2060年に5割減少
・老年人口は2045年まで増加、その後減少</t>
  </si>
  <si>
    <t>【公共施設】基準年：R元年
54,747㎡
【インフラ】基準年：R2年
道路　1,868,784㎡
橋梁　8,824㎡
水道　179,226m
下水道　79,377m</t>
    <rPh sb="6" eb="8">
      <t>キジュン</t>
    </rPh>
    <rPh sb="8" eb="9">
      <t>ネン</t>
    </rPh>
    <rPh sb="28" eb="30">
      <t>キジュン</t>
    </rPh>
    <rPh sb="30" eb="31">
      <t>ネン</t>
    </rPh>
    <phoneticPr fontId="22"/>
  </si>
  <si>
    <t>（１）公共施設等の更新問題
公共施設の多くは建築後３０年を経過し、集中的に更新時期を迎える。今後は多額の更新費用が必要。
人口減少やサービスの見直しなど質・量の両面から公共施設等のあり方の再検討が必要。
（２）公共施設の現状
学校教育系施設が全体の57％を占めている。殆どが築40年以上経過している。
（３）財政の状況
地方税の増収は期待できないため、地方債に依拠していく傾向。</t>
  </si>
  <si>
    <t>単純法更新</t>
    <rPh sb="0" eb="2">
      <t>タンジュン</t>
    </rPh>
    <rPh sb="2" eb="3">
      <t>ホウ</t>
    </rPh>
    <rPh sb="3" eb="5">
      <t>コウシン</t>
    </rPh>
    <phoneticPr fontId="22"/>
  </si>
  <si>
    <t>改修・長寿命化更新</t>
    <rPh sb="0" eb="2">
      <t>カイシュウ</t>
    </rPh>
    <rPh sb="3" eb="7">
      <t>チョウジュミョウカ</t>
    </rPh>
    <rPh sb="7" eb="9">
      <t>コウシン</t>
    </rPh>
    <phoneticPr fontId="22"/>
  </si>
  <si>
    <t>長寿命化対策効果額</t>
    <rPh sb="0" eb="4">
      <t>チョウジュミョウカ</t>
    </rPh>
    <rPh sb="4" eb="6">
      <t>タイサク</t>
    </rPh>
    <rPh sb="6" eb="8">
      <t>コウカ</t>
    </rPh>
    <rPh sb="8" eb="9">
      <t>ガク</t>
    </rPh>
    <phoneticPr fontId="22"/>
  </si>
  <si>
    <t>計画担当、財政、所管する担当部署で情報の共有化と相互連携を図り、適正管理の取り組みを行う。</t>
  </si>
  <si>
    <t>法定点検以外にも⽇常的な⽬視確認や利⽤者等の通報に基づき、公共施設等の損傷や設備異常等の早期発⾒に努める。点検・診断等の結果については記録化と活⽤を促進し、公共施設等の劣・損傷の拡⼤防⽌に努め、安全管理の徹底と維持管理費⽤等のコスト削減につなげる。</t>
  </si>
  <si>
    <t>予防保全型の維持管理を推進することで、費用縮減と平準化に努める。
更新は、回復する機能や耐用年数の延長効果と建替え費用とのバランスを検証して是非を検討する。</t>
  </si>
  <si>
    <t>点検・診断等の結果に基づき、危険性のある公共施設は、早急な修繕により安全性を確保する。修繕のみで安全性を確保できない場合は費⽤対効果を勘案して、他施設への機能移転や⼤規模改修あるいは更新等について検討する。</t>
  </si>
  <si>
    <t>町は既に嵐⼭町建築物耐震改修促進計画に基づき耐震化を進めており、現在の建築基準法に基づく耐震改修の必要がある施設はない。
今後の社会情勢の変化により必要性が⽣じる場合や、点検等の実施により必要となった際は、施設利⽤状況を鑑みながら対応する。</t>
  </si>
  <si>
    <t>使用年数の延長化を図ることで、中長期的な経費の低廉化に貢献する。更新政策の判断を将来に求めることで、社会経済環境の変化による行政サービス需要に弾力的に対応する。
長寿命化改修は脱炭素化が見込める工法・仕様を検討する。</t>
  </si>
  <si>
    <t>耐⽤年数の期限を超えて更新時期を迎える公共施設や、⻑寿命化計画に基づき予防保全型改修を予定する公共施設については、段差の解消や多機能トイレの整備、エスカレーターやエレベーター等の設置、⾒やすいサインの整備など、ユニバーサルデザイン化を検討する。
また、多様な⼈々が交流する公共空間においては、新しい⽣活様式にも対応できる施設計画を検討する。</t>
  </si>
  <si>
    <t>施設の統廃合・集約化・複合化・転用・除却を推進することで施設総量の縮減を図り、財政負担の軽減及び平準化に努める。</t>
  </si>
  <si>
    <t>施設総量</t>
  </si>
  <si>
    <t>5年前後を目途に公共施設等の個別施設計画を定期的に点検し、適正管理方針のPDCAを図る。</t>
  </si>
  <si>
    <t>5年前後</t>
  </si>
  <si>
    <t>公共施設は、総量削減を優先的に考え、計画的な予防保全による長寿命化や利用形態の見直しなどの取り組みを行う。
インフラは、予防保全型の維持管理に努め耐用期間の延長化を基本とし、利用需要の変化に応じた規模や配置の最適化を図る。</t>
  </si>
  <si>
    <t>嵐山町道路舗装個別施設計画の策定（H31）
嵐山町橋梁長寿命化修繕計画の策定（R7）
嵐山町公共施設個別施設計画の策定（R3）</t>
  </si>
  <si>
    <t>総人口は令和2年28,524人から令和27年までの25年間で10,660人減少。
年少人口（0～14歳）は、令和2年2,287人から令和27年1,117人（51.2％減）に減少。生産年齢人口（15～64歳）は、令和2年15,045人から令和27年7,548人（49.8％減）に減少。老年人口（65歳以上）は、令和2年11,093人から増加し、令和7年11,680人（5.3％増）をピークに、その後減少傾向を示しながら令和27年には9,199人になる見込。</t>
  </si>
  <si>
    <t>令和2年度末時点
【公共施設（ハコモノ）】
社会・福祉施設　  　 20,147.86㎡
子育て支援施設　　　 3,859.99㎡
学校教育施設　　　　55,685.00㎡
公営住宅　　　　　 　　7,587.07㎡
行政施設　　　　　　　13,892.23㎡
供給処理・公園施設　1,695.29㎡
【インフラ施設】
道路　590,387m　2,094,075㎡
自転車歩行者道　1,382ｍ　4,674㎡
橋りょう　2,883m　15,025㎡
上水道　216,119m
下水道（公共下水道）　102,961m
下水道（農業集落排水）　26,604m</t>
  </si>
  <si>
    <t>１）人口減少と少子・高齢化への対応
今後町の人口は、平成9年のピーク時と比較すると、半減すると予想される。また、年少人口は令和2年の8.0％から6.3％に減少し、老年人口は同様に39.0％から51.5％に増加することが見込まれており、急速な人口減少及び少子高齢化の進展とそれに伴う町民ニーズの変化に対応していくことが必要となる。
２）投資的経費増大への対応
今後も少子高齢化や人口減少の進展に伴って、税収減や扶助費等の支出増が見込まれることを勘案すると財源不足は極めて深刻な状況となっている。公共施設等の改修・更新をすべての施設において、現在の規模を維持したまま実施する場合、改修・更新コストの大幅な増加が見込まれ、投資的経費増大への対応が必要となる。
３）老朽化と安全性・耐久性向上への対応
建築後、30年以上経過している公共施設の割合は、施設総数の57.1％に達している。特に老朽化が著しいのは、学校教育施設や公営住宅であり、インフラ資産においても、道路・橋りょうや上水道の管渠等において老朽化の進展がみられる。今後、老朽化を迎える施設の安全確保や耐久性向上を考慮し、長寿命化を図り維持管理コストを縮減し、より長く適切な管理が求められている。</t>
  </si>
  <si>
    <t>【公共施設（ハコモノ）】23年間年平均で16.6億円
【インフラ施設】30年間年平均で15.0億円</t>
  </si>
  <si>
    <t>【公共施設（ハコモノ）】23年間年平均で8.6億円
【インフラ施設】30年間年平均で13.2億円</t>
  </si>
  <si>
    <t>【公共施設（ハコモノ）】23年間年平均で8.0億円
【インフラ施設】30年間年平均で1.8億円</t>
  </si>
  <si>
    <t>管理計画の推進にあたっては、全体を一元的に管理する実施体制を整備し、組織横断的に進行管理を行うとともに、技術的な検証が重要となるため、専門的能力を有する有識者等の協力を得ながら、技術的手法・管理水準の見直しを的確に行い、推進を図る。</t>
  </si>
  <si>
    <t>官民の役割分担を明確にし、ＰＰＰ／ＰＦＩなどの手法を用い、民間活力を施設の整備や管理に積極的に導入するなど、民間事業者等の資金やノウハウを活用した行政サービス提供を推進し、包括的な民間委託発注などの効率的な契約方法の検討を行う。
また、民間活力の導入にあたっては、民間の優れたアイデア、ノウハウを活用するため、市場調査（サウンディング調査）の実施について積極的に検討する。</t>
  </si>
  <si>
    <t>施設の定期点検を実施し、施設の老朽化や劣化による事故等を未然に防ぐとともに、施設単位の修繕、改善履歴データ等を整理する。
また、施設情報を整理した使節カルテを毎年更新し、施設の状況把握に努める。</t>
  </si>
  <si>
    <t>対症療法的な修繕から、標準的な修繕周期を踏まえて適切な時期に予防保全的な修繕を行い、効率的な維持管理を実現するため、計画的な修繕を実施する。
また、施設の新設については、経営的な観点からその必要性や費用対効果などを考慮して適正な配置を検討する。</t>
  </si>
  <si>
    <t>耐火性等安全性を確保するための改善を実施する。</t>
  </si>
  <si>
    <t>耐震性を確保するための改善を実施する。</t>
  </si>
  <si>
    <t>日常点検、修繕・改善等に関する計画的な実施体制を構築し、維持管理に要する費用を縮減するとともに、ライフサイクルコストに配慮した設計・工法を導入し、適切な耐久性の確保に努めて施設の長寿命化を図り、管理コストの縮減を進める。</t>
  </si>
  <si>
    <t>誰もが安全・安心に利用しやすい施設とするために、施設の改修・更新等を行う際には、利用者ニーズや施設の状況を踏まえ、ユニバーサルデザイン化を推進する。</t>
  </si>
  <si>
    <t>第2次小川町環境基本計画に基づき、施設の脱炭素化を推進するために、費用対効果を踏まえた上で、省エネルギー改修（高効率の照明や空調設備の改修、断熱改修等）や再生可能エネルギーの導入、木造化及び木質化等を推進する。</t>
  </si>
  <si>
    <t>地域需要のバランスを踏まえ、施設の廃止、複合化、集約化、用途変更などにより、施設の適正配置に取組むとともに、民間資産の活用を積極的に検討する。</t>
  </si>
  <si>
    <t>【公共施設（ハコモノ）】
施設総量（延床面積）を30年間で58％削減
【インフラ施設】施設総量の適正化</t>
  </si>
  <si>
    <t>固定資産台帳を活用し、保有する資産量やコスト構造を把握して、適切な保有量の調整や幅広い視点からコスト削減の余地を検討していく。</t>
  </si>
  <si>
    <t>施設の更新や廃止によって生じた用途廃止施設等については、売却等を含めたあり方の検討を行う。
また、余剰スペースの有効活用等による収入増など、施設の維持管理にかかる実質的な負担の軽減を図り、財源不足の解消に取り組む。</t>
  </si>
  <si>
    <t>社会経済情勢の変化及び施策効果に対する評価を踏まえ、必要に応じて見直しを行うこととする。</t>
  </si>
  <si>
    <t>【公共施設（ハコモノ）】
（１）現状の把握
共通の記載様式に基づき、個別施設ごとに利用頻度、維持管理費、老朽化度などの施設情報を記載した「施設カルテ」を作成し、施設評価における基礎的データとして活用するとともに、情報の一元化・見える化を図る。
（２）施設評価の実施
作成した施設カルテを基に、利用度、維持管理費、老朽化度等定量的な視点で評価を行い、町域内の配置状況や設置の経過、施設類型などの要素を踏まえた評価を行う。
　（３）方向性の検討
公共施設類型別に施設の利用度、維持管理コスト、老朽化度を分析するとともに、町民ニーズの集約と政策適合性を考慮し、長期的な施設管理の方向性を検討する。</t>
  </si>
  <si>
    <t>【旧分校を活用した地域拠点整備】
・施設改修（平成29年度）
・民間事業者による運営（平成30年度）
【中央公民館廃止に伴う機能移転】
・受入施設改修（平成29・30年度）
・中央公民館除却（令和元年度）
【退去に伴う公営住宅の除却】
・著しく老朽化した住宅の除却・売却（各年度で随時実施）</t>
  </si>
  <si>
    <t>総人口は平成12年をピークに減少に転じており、平成27年に比べて令和37年までに約50％減。生産年齢人口については、平成27年から40年間で約65％減。</t>
    <rPh sb="0" eb="3">
      <t>ソウジンコウ</t>
    </rPh>
    <rPh sb="4" eb="6">
      <t>ヘイセイ</t>
    </rPh>
    <rPh sb="8" eb="9">
      <t>ネン</t>
    </rPh>
    <rPh sb="14" eb="16">
      <t>ゲンショウ</t>
    </rPh>
    <rPh sb="17" eb="18">
      <t>テン</t>
    </rPh>
    <rPh sb="23" eb="25">
      <t>ヘイセイ</t>
    </rPh>
    <rPh sb="27" eb="28">
      <t>ネン</t>
    </rPh>
    <rPh sb="29" eb="30">
      <t>クラ</t>
    </rPh>
    <rPh sb="32" eb="34">
      <t>レイワ</t>
    </rPh>
    <rPh sb="36" eb="37">
      <t>ネン</t>
    </rPh>
    <rPh sb="40" eb="41">
      <t>ヤク</t>
    </rPh>
    <rPh sb="44" eb="45">
      <t>ゲン</t>
    </rPh>
    <rPh sb="46" eb="48">
      <t>セイサン</t>
    </rPh>
    <rPh sb="48" eb="50">
      <t>ネンレイ</t>
    </rPh>
    <rPh sb="50" eb="52">
      <t>ジンコウ</t>
    </rPh>
    <rPh sb="58" eb="60">
      <t>ヘイセイ</t>
    </rPh>
    <rPh sb="62" eb="63">
      <t>ネン</t>
    </rPh>
    <rPh sb="67" eb="69">
      <t>ネンカン</t>
    </rPh>
    <rPh sb="70" eb="71">
      <t>ヤク</t>
    </rPh>
    <rPh sb="74" eb="75">
      <t>ゲン</t>
    </rPh>
    <phoneticPr fontId="22"/>
  </si>
  <si>
    <t>【公共施設】（令和3年3月31日現在）
71,896.37㎡
【インフラ資産】
道路　2,671.145㎡
橋梁　13,814.08㎡
上水道　154,434.5m
下水道　62,216.18ｍ</t>
    <rPh sb="1" eb="3">
      <t>コウキョウ</t>
    </rPh>
    <rPh sb="3" eb="5">
      <t>シセツ</t>
    </rPh>
    <rPh sb="7" eb="9">
      <t>レイワ</t>
    </rPh>
    <rPh sb="10" eb="11">
      <t>ネン</t>
    </rPh>
    <rPh sb="12" eb="13">
      <t>ガツ</t>
    </rPh>
    <rPh sb="15" eb="16">
      <t>ニチ</t>
    </rPh>
    <rPh sb="16" eb="18">
      <t>ゲンザイ</t>
    </rPh>
    <rPh sb="36" eb="38">
      <t>シサン</t>
    </rPh>
    <rPh sb="40" eb="42">
      <t>ドウロ</t>
    </rPh>
    <rPh sb="54" eb="56">
      <t>キョウリョウ</t>
    </rPh>
    <rPh sb="68" eb="71">
      <t>ジョウスイドウ</t>
    </rPh>
    <rPh sb="83" eb="86">
      <t>ゲスイドウ</t>
    </rPh>
    <phoneticPr fontId="22"/>
  </si>
  <si>
    <t>町が保有する公共施設のうち建築物については、その延床面積総計が7.1万㎡を超え、その内訳は、学校教育施設が最も多く全体の5割を占め、次に文化・社会教育施設、行政系施設などが続いている。
建築物の整備時期をみると、昭和40年代から平成初期にかけてに多くの公共施設が整備され、建築後30年を超えた施設が5割を超えており、今後、大量に整備されたこれらの施設が更新時期を迎えることとなる。</t>
    <rPh sb="13" eb="16">
      <t>ケンチクブツ</t>
    </rPh>
    <rPh sb="93" eb="96">
      <t>ケンチクブツ</t>
    </rPh>
    <phoneticPr fontId="22"/>
  </si>
  <si>
    <t>令和37年度までで必要となる投資的経費は、公共施設で総額327.2億円、インフラ資産で総額603.4億円。</t>
  </si>
  <si>
    <t>令和37年度までで、個別施設計画に基づく適正化対策を実施した場合の投資的経費は、公共施設で総額139.0億円、インフラ資産で総額401.1億円。</t>
  </si>
  <si>
    <t>令和37年度までで、公共施設において、投資的経費は総額188.2億円、ＬＣＣは総額325.2億円の削減効果が見込める。また、インフラ資産においては、投資的経費で総額202.3億円の削減効果が見込める。</t>
  </si>
  <si>
    <t>総合管理計画を推進するために、財政担当が進行管理を担当し、実施計画や予算ヒアリングなどを活用し、関係部局と連携を図り、統括的に当該計画の進行管理、検証を行う。</t>
  </si>
  <si>
    <t>施設の設置、管理運営にあたっては、PPPを推進し、PFIの導入や指定管理者制度の活用など、民間企業等の持つ様々な資金やノウハウの活用を検討します。</t>
  </si>
  <si>
    <t>各施設の管理状況や設備の経過年数等を踏まえ、劣化状況の把握に努めます。</t>
  </si>
  <si>
    <t>定期的な点検・診断から早期段階における修繕に努め、施設の維持管理・修繕・更新等ライフサイクルコストの縮減や平準化を図ります。　
また更新については対象施設の状態、利用状況、町民ニーズや社会情勢に応じて検討を進めます。</t>
  </si>
  <si>
    <t>公共施設の劣化や故障等は早急に対策を行い、安全性・機能性の確保とサービス提供を安定的にできるように環境を整えます。
また、点検・診断等により高い危険性が認められた公共施設や老朽化等により供用廃止され、かつ、今後とも利用見込みが低い施設については、特例地方債などを活用した解体撤去を基本とします。</t>
  </si>
  <si>
    <t>平常時の利用者の安全確保だけでなく、災害時の拠点施設としての機能を確保するためにも耐震化は重要であることから、今後も引き続き計画的な耐震対策に取り組みます。</t>
  </si>
  <si>
    <t>定期的な点検・診断を実施し、計画的な予防保全による長寿命化を推進し、施設性能の維持向上を図りながら、施設のライフサイクルコストの低減や平準化を図ります。</t>
  </si>
  <si>
    <t>「ユニバ―サルデザイン計画2020行動計画」（平成29年２月20日ユニバーサルデザイン2020関係閣僚会議決定）における考え方等を踏まえ、公共施設等の計画的な改修等によるユニバーサルデザイン化の推進を図ります。</t>
  </si>
  <si>
    <t>利用頻度の低い施設、社会情勢や行政サービスの需要の変化による用途廃止や統廃合、集約化による移転等で発生した空き施設は、他用途への転用、地域や民間事業者等への貸与、貸付、売却も含め、機能やあり方の検討を行います。
また、複合化・多機能化を図ることができる施設、設備等の共有が可能な施設などについては、機能統合を推進します。</t>
  </si>
  <si>
    <t>公共施設の総延床面積を、平成28年度から令和37年度までの40年間で50％削減することを目標とします。</t>
  </si>
  <si>
    <t>全体を一元的に管理する実施組織を庁内に設置し、組織横断的に進捗管理、点検及び評価を行うとともに方針の改訂や見直しを行うこととします。</t>
    <rPh sb="0" eb="2">
      <t>ゼンタイ</t>
    </rPh>
    <rPh sb="3" eb="6">
      <t>イチゲンテキ</t>
    </rPh>
    <rPh sb="7" eb="9">
      <t>カンリ</t>
    </rPh>
    <rPh sb="11" eb="13">
      <t>ジッシ</t>
    </rPh>
    <rPh sb="13" eb="15">
      <t>ソシキ</t>
    </rPh>
    <rPh sb="16" eb="18">
      <t>チョウナイ</t>
    </rPh>
    <rPh sb="19" eb="21">
      <t>セッチ</t>
    </rPh>
    <rPh sb="23" eb="25">
      <t>ソシキ</t>
    </rPh>
    <rPh sb="25" eb="28">
      <t>オウダンテキ</t>
    </rPh>
    <rPh sb="29" eb="31">
      <t>シンチョク</t>
    </rPh>
    <rPh sb="31" eb="33">
      <t>カンリ</t>
    </rPh>
    <rPh sb="34" eb="36">
      <t>テンケン</t>
    </rPh>
    <rPh sb="36" eb="37">
      <t>オヨ</t>
    </rPh>
    <rPh sb="38" eb="40">
      <t>ヒョウカ</t>
    </rPh>
    <rPh sb="41" eb="42">
      <t>オコナ</t>
    </rPh>
    <rPh sb="47" eb="49">
      <t>ホウシン</t>
    </rPh>
    <rPh sb="50" eb="52">
      <t>カイテイ</t>
    </rPh>
    <rPh sb="53" eb="55">
      <t>ミナオ</t>
    </rPh>
    <rPh sb="57" eb="58">
      <t>オコナ</t>
    </rPh>
    <phoneticPr fontId="22"/>
  </si>
  <si>
    <t>持続可能な行政サービスを維持・向上させていくため、基本方針等を踏まえ、施設類型ごとに老朽化等対策やあり方の方向性を示し、検討を進めます。</t>
  </si>
  <si>
    <t>・廃園となった町立幼稚園を児童センター・子育て支援センター・スクーリングサポートセンター・放課後児童クラブの４つの機能を集約した施設に転用。（平成28年度）
・廃小学校を活用し、地域交流の場に転用。（令和２年度）
・水道庁舎の老朽化に伴い、上下水道課機能を役場本庁舎に移転し、機能を集約化。（令和３年度）</t>
  </si>
  <si>
    <t>令和27（2045）年には総人口が10,404人</t>
  </si>
  <si>
    <t>【公共施設】
学校教育系施設　37,676㎡
スポーツ・レクリエーション系施設　11,399㎡
文化系施設　7,099㎡
行政系施設　5,426㎡
産業系施設　4,009㎡
保健・福祉施設　3,847㎡
子育て支援施設　2,926㎡
上水道施設　2,697㎡
社会教育系施設　1,705㎡
下水道施設　1,264㎡
公園　195㎡
その他　1,117㎡</t>
  </si>
  <si>
    <t>（１）施設の老朽化に対する安全性・耐久性の維持・向上
（２）人口減構造の変化への対応
（３）経費増大への対応
（４）効率的な利用促進への対応</t>
  </si>
  <si>
    <t>令和25年（フレンドシップ・ハイツよしみ、勤労福祉センター、東第二小等改築）
令和27年（庁舎、吉見中学校、道の駅物産館等改築）
令和31年（町民体育館改築）</t>
  </si>
  <si>
    <t>令和13年（庁舎、図書館、道の駅物産館等大規模改修）
令和25年（フレンドシップ・ハイツよしみ、勤労福祉センター等改築）
令和27年（庁舎、図書館、道の駅物産館等改築）（町民会館、埋蔵文化財センター、福祉会館長寿命化改修）</t>
  </si>
  <si>
    <t>対策効果額としては40年間で128億円（年間3.2億円）が見込まれます。</t>
  </si>
  <si>
    <t>公共施設の総合的かつ計画的な管理に向けて、職員一人ひとりがその意義や必要性を理解して取り組んでいくことが求められるため、情報共有体制、取組体制の構築を図るとともに、職員研修等を行い、公共施設等の管理やコスト意識等の向上を図ります。</t>
  </si>
  <si>
    <t>PPP/PFIの導入による民間施設を利用した公共サービスの提供など、民間活力の効果的な活用を検討します。</t>
  </si>
  <si>
    <t>公共施設の点検には、施設管理者による日常点検と、法に基づく定期点検、災害等による緊
急点検があります。これらの点検・診断により、各施設の管理状況や設備の経過年数等を踏ま
え、劣化状況の把握に努めます。</t>
  </si>
  <si>
    <t>公共施設の維持管理・修繕・更新等には多額の費用が必要であるため、定期的な点検・診断
結果を踏まえ、適宜修繕に努め るととも に 省エネルギー対策等 による光熱水費の削減に取組
み 、施設の維持管理・修 繕・更新等トータルコストの縮減や平準化を図ります。</t>
  </si>
  <si>
    <t>多くの人が利用する公共施設等については、安全を最優先とした整備と管理運営に努め、安
全性・機能性の確保とサービスを安定的に 提供 できるよう、 環境を整えます。
また、点検・診断の結果により、高い危険性が認められた公共施設や
、 老朽化等により供用
廃止され、かつ、今後とも利用見込みのない施設については、特例地方債などの活用を模索し
つつ、解体撤去を検討します。</t>
  </si>
  <si>
    <t>公共施設は、利用者の安全性確保や安定した供給が行われることが 極めて重要です。そのため、各施設の特性や緊急性 を考慮のうえ、 適宜、 耐震対策に取組みます。</t>
  </si>
  <si>
    <t>定期的な点検・診断等の結果改修・更新を計画的に実施することにより、劣化の進行を遅ら
せ、施設の機能低下を長期間にわたって抑えていくことを目指します。</t>
  </si>
  <si>
    <t>誰もが安心に利用できる施設となるよう、 公共施設等の改修・更新等の際には、ニーズや施設の状況を踏まえ、ユニバーサルデザイン化を推進します。</t>
  </si>
  <si>
    <t>公共施設には、主たる機能と併せ災害時の避難場所としての機能や、地域の活動拠点としての位置付けなどがあります。このことから、これらの機能を維持することを念頭に、施設の統廃合を検討します。</t>
  </si>
  <si>
    <t>公共施設：総延床面積30％削減（令和37年までの40年間）</t>
  </si>
  <si>
    <t>PDCA（計画・実施・評価・改善）サイクルにより、取組の進捗管理や改善を行い、本計画を着実に推進していきます。</t>
  </si>
  <si>
    <t>（１） 人口減少、少子高齢化への対応
（２） 既存施設の維持
（３） 長寿命化の推進</t>
  </si>
  <si>
    <t>40年間で6,920人減(▲51.9%)。
老人人口(65歳以上)の割合は増加傾向で推移し、40年間で4,864人(令和2年度の82.2%)になると予想される。</t>
    <rPh sb="2" eb="4">
      <t>ネンカン</t>
    </rPh>
    <rPh sb="10" eb="11">
      <t>ニン</t>
    </rPh>
    <rPh sb="11" eb="12">
      <t>ゲン</t>
    </rPh>
    <rPh sb="22" eb="26">
      <t>ロウジンジンコウ</t>
    </rPh>
    <rPh sb="29" eb="30">
      <t>サイ</t>
    </rPh>
    <rPh sb="30" eb="32">
      <t>イジョウ</t>
    </rPh>
    <rPh sb="34" eb="36">
      <t>ワリアイ</t>
    </rPh>
    <rPh sb="37" eb="41">
      <t>ゾウカケイコウ</t>
    </rPh>
    <rPh sb="42" eb="44">
      <t>スイイ</t>
    </rPh>
    <rPh sb="48" eb="50">
      <t>ネンカン</t>
    </rPh>
    <rPh sb="56" eb="57">
      <t>ヒト</t>
    </rPh>
    <rPh sb="58" eb="60">
      <t>レイワ</t>
    </rPh>
    <rPh sb="61" eb="63">
      <t>ネンド</t>
    </rPh>
    <rPh sb="74" eb="76">
      <t>ヨソウ</t>
    </rPh>
    <phoneticPr fontId="22"/>
  </si>
  <si>
    <t>【集会施設】（R3.3.31現在）
　13,471㎡、14施設
【学習・スポーツ施設】（R3.3.31現在）
　2,939㎡、2施設
【産業施設】（R3.3.31現在）
　1,162㎡、3施設
【保健福祉施設】（R3.3.31現在）
　4,983㎡、4施設
【子育て支援施設】（R3.3.31現在）
　1,357㎡、3施設
【小学校】（R3.3.31現在）
　12,155㎡、3校
【中学校】（R3.3.31現在）
　10,241㎡、1校
【庁舎等】（R3.3.31現在）
　7,302㎡、9施設
【消防施設】（R3.3.31現在）
　386㎡、3施設
【排水・処理施設等】（R3.3.31現在）
　339㎡、2施設
【公園施設】（R3.3.31現在）
　101㎡、9施設
【運動施設】（R3.3.31現在）
　188㎡、5施設</t>
  </si>
  <si>
    <t>・人口減少と少子・高齢化への対応
・投資的経費増大への対応
・施設の老朽化と安全性・耐久性向上への対応
・施設サービスの効率化と改善</t>
  </si>
  <si>
    <t>単純更新した場合の費用は、10年間で108.2億円</t>
    <rPh sb="0" eb="2">
      <t>タンジュン</t>
    </rPh>
    <rPh sb="2" eb="4">
      <t>コウシン</t>
    </rPh>
    <rPh sb="6" eb="8">
      <t>バアイ</t>
    </rPh>
    <rPh sb="9" eb="11">
      <t>ヒヨウ</t>
    </rPh>
    <rPh sb="15" eb="17">
      <t>ネンカン</t>
    </rPh>
    <rPh sb="23" eb="25">
      <t>オクエン</t>
    </rPh>
    <phoneticPr fontId="22"/>
  </si>
  <si>
    <t>対策を反映した場合は、10年間で14.8億円</t>
    <rPh sb="0" eb="2">
      <t>タイサク</t>
    </rPh>
    <rPh sb="3" eb="5">
      <t>ハンエイ</t>
    </rPh>
    <rPh sb="7" eb="9">
      <t>バアイ</t>
    </rPh>
    <rPh sb="13" eb="15">
      <t>ネンカン</t>
    </rPh>
    <rPh sb="20" eb="22">
      <t>オクエン</t>
    </rPh>
    <phoneticPr fontId="22"/>
  </si>
  <si>
    <t>10年間で93.4億円</t>
    <rPh sb="2" eb="4">
      <t>ネンカン</t>
    </rPh>
    <rPh sb="9" eb="10">
      <t>オク</t>
    </rPh>
    <rPh sb="10" eb="11">
      <t>エン</t>
    </rPh>
    <phoneticPr fontId="22"/>
  </si>
  <si>
    <t>組織体制の構築を整え、財政との連携、官民協働・連携の環境整備を行う</t>
    <rPh sb="0" eb="4">
      <t>ソシキタイセイ</t>
    </rPh>
    <rPh sb="5" eb="7">
      <t>コウチク</t>
    </rPh>
    <rPh sb="8" eb="9">
      <t>トトノ</t>
    </rPh>
    <rPh sb="11" eb="13">
      <t>ザイセイ</t>
    </rPh>
    <rPh sb="15" eb="17">
      <t>レンケイ</t>
    </rPh>
    <rPh sb="18" eb="20">
      <t>カンミン</t>
    </rPh>
    <rPh sb="20" eb="22">
      <t>キョウドウ</t>
    </rPh>
    <rPh sb="23" eb="25">
      <t>レンケイ</t>
    </rPh>
    <rPh sb="26" eb="30">
      <t>カンキョウセイビ</t>
    </rPh>
    <rPh sb="31" eb="32">
      <t>オコナ</t>
    </rPh>
    <phoneticPr fontId="22"/>
  </si>
  <si>
    <t>民間事業者等の資金やノウハウを活用したサービス提供を推進し、包括的な民間委託発注などの効率的な契約方法の検討を行う</t>
    <rPh sb="0" eb="2">
      <t>ミンカン</t>
    </rPh>
    <rPh sb="2" eb="5">
      <t>ジギョウシャ</t>
    </rPh>
    <rPh sb="5" eb="6">
      <t>トウ</t>
    </rPh>
    <rPh sb="7" eb="9">
      <t>シキン</t>
    </rPh>
    <rPh sb="15" eb="17">
      <t>カツヨウ</t>
    </rPh>
    <rPh sb="23" eb="25">
      <t>テイキョウ</t>
    </rPh>
    <rPh sb="26" eb="28">
      <t>スイシン</t>
    </rPh>
    <rPh sb="30" eb="33">
      <t>ホウカツテキ</t>
    </rPh>
    <rPh sb="34" eb="40">
      <t>ミンカンイタクハッチュウ</t>
    </rPh>
    <rPh sb="43" eb="46">
      <t>コウリツテキ</t>
    </rPh>
    <rPh sb="47" eb="51">
      <t>ケイヤクホウホウ</t>
    </rPh>
    <rPh sb="52" eb="54">
      <t>ケントウ</t>
    </rPh>
    <rPh sb="55" eb="56">
      <t>オコナ</t>
    </rPh>
    <phoneticPr fontId="22"/>
  </si>
  <si>
    <t>施設の定期点検を実施し、施設の老朽化や劣化による事故等を未然に防ぐとともに、施設単位の修繕、改善履歴データを整理し、随時履歴を確認できる仕組みを整備する</t>
    <rPh sb="0" eb="2">
      <t>シセツ</t>
    </rPh>
    <rPh sb="3" eb="7">
      <t>テイキテンケン</t>
    </rPh>
    <rPh sb="8" eb="10">
      <t>ジッシ</t>
    </rPh>
    <rPh sb="12" eb="14">
      <t>シセツ</t>
    </rPh>
    <rPh sb="15" eb="18">
      <t>ロウキュウカ</t>
    </rPh>
    <rPh sb="19" eb="21">
      <t>レッカ</t>
    </rPh>
    <rPh sb="24" eb="27">
      <t>ジコトウ</t>
    </rPh>
    <rPh sb="28" eb="30">
      <t>ミゼン</t>
    </rPh>
    <rPh sb="31" eb="32">
      <t>フセ</t>
    </rPh>
    <rPh sb="38" eb="40">
      <t>シセツ</t>
    </rPh>
    <rPh sb="40" eb="42">
      <t>タンイ</t>
    </rPh>
    <rPh sb="43" eb="45">
      <t>シュウゼン</t>
    </rPh>
    <rPh sb="46" eb="48">
      <t>カイゼン</t>
    </rPh>
    <rPh sb="48" eb="50">
      <t>リレキ</t>
    </rPh>
    <rPh sb="54" eb="56">
      <t>セイリ</t>
    </rPh>
    <rPh sb="58" eb="60">
      <t>ズイジ</t>
    </rPh>
    <rPh sb="60" eb="62">
      <t>リレキ</t>
    </rPh>
    <rPh sb="63" eb="65">
      <t>カクニン</t>
    </rPh>
    <rPh sb="68" eb="70">
      <t>シク</t>
    </rPh>
    <rPh sb="72" eb="74">
      <t>セイビ</t>
    </rPh>
    <phoneticPr fontId="22"/>
  </si>
  <si>
    <t>対処療法的な修繕から、標準的な修繕周期を踏まえて適切な時期に予防保全的な修繕を行い、効率的な維持管理を実施</t>
    <rPh sb="0" eb="2">
      <t>タイショ</t>
    </rPh>
    <rPh sb="2" eb="5">
      <t>リョウホウテキ</t>
    </rPh>
    <rPh sb="6" eb="8">
      <t>シュウゼン</t>
    </rPh>
    <rPh sb="11" eb="14">
      <t>ヒョウジュンテキ</t>
    </rPh>
    <rPh sb="15" eb="19">
      <t>シュウゼンシュウキ</t>
    </rPh>
    <rPh sb="20" eb="21">
      <t>フ</t>
    </rPh>
    <rPh sb="24" eb="26">
      <t>テキセツ</t>
    </rPh>
    <rPh sb="27" eb="29">
      <t>ジキ</t>
    </rPh>
    <rPh sb="30" eb="32">
      <t>ヨボウ</t>
    </rPh>
    <rPh sb="32" eb="35">
      <t>ホゼンテキ</t>
    </rPh>
    <rPh sb="36" eb="38">
      <t>シュウゼン</t>
    </rPh>
    <rPh sb="39" eb="40">
      <t>オコナ</t>
    </rPh>
    <rPh sb="42" eb="45">
      <t>コウリツテキ</t>
    </rPh>
    <rPh sb="46" eb="50">
      <t>イジカンリ</t>
    </rPh>
    <rPh sb="51" eb="53">
      <t>ジッシ</t>
    </rPh>
    <phoneticPr fontId="22"/>
  </si>
  <si>
    <t>耐震性、耐火性等安全性を確保するための改善。</t>
    <rPh sb="0" eb="3">
      <t>タイシンセイ</t>
    </rPh>
    <rPh sb="4" eb="7">
      <t>タイカセイ</t>
    </rPh>
    <rPh sb="7" eb="8">
      <t>トウ</t>
    </rPh>
    <rPh sb="8" eb="11">
      <t>アンゼンセイ</t>
    </rPh>
    <rPh sb="12" eb="14">
      <t>カクホ</t>
    </rPh>
    <rPh sb="19" eb="21">
      <t>カイゼン</t>
    </rPh>
    <phoneticPr fontId="22"/>
  </si>
  <si>
    <t>本町では公共施設の耐震補強を計画的に実施してきました。昭和56年の新耐震基準施行以前に建設した公共建築物については、耐震診断や耐震改修の実施。</t>
    <rPh sb="0" eb="2">
      <t>ホンマチ</t>
    </rPh>
    <rPh sb="4" eb="8">
      <t>コウキョウシセツ</t>
    </rPh>
    <rPh sb="9" eb="13">
      <t>タイシンホキョウ</t>
    </rPh>
    <rPh sb="14" eb="17">
      <t>ケイカクテキ</t>
    </rPh>
    <rPh sb="18" eb="20">
      <t>ジッシ</t>
    </rPh>
    <rPh sb="27" eb="29">
      <t>ショウワ</t>
    </rPh>
    <rPh sb="31" eb="32">
      <t>ネン</t>
    </rPh>
    <rPh sb="33" eb="36">
      <t>シンタイシン</t>
    </rPh>
    <rPh sb="36" eb="38">
      <t>キジュン</t>
    </rPh>
    <rPh sb="38" eb="40">
      <t>シコウ</t>
    </rPh>
    <rPh sb="40" eb="42">
      <t>イゼン</t>
    </rPh>
    <rPh sb="43" eb="45">
      <t>ケンセツ</t>
    </rPh>
    <rPh sb="47" eb="49">
      <t>コウキョウ</t>
    </rPh>
    <rPh sb="49" eb="52">
      <t>ケンチクブツ</t>
    </rPh>
    <rPh sb="58" eb="62">
      <t>タイシンシンダン</t>
    </rPh>
    <rPh sb="63" eb="67">
      <t>タイシンカイシュウ</t>
    </rPh>
    <rPh sb="68" eb="70">
      <t>ジッシ</t>
    </rPh>
    <phoneticPr fontId="22"/>
  </si>
  <si>
    <t>昭和56年の新耐震基準施行以前に建設した公共建築物については、耐震診断や耐震改修の実施により、概ね耐震化が図られている</t>
    <rPh sb="0" eb="2">
      <t>ショウワ</t>
    </rPh>
    <rPh sb="4" eb="5">
      <t>ネン</t>
    </rPh>
    <rPh sb="6" eb="9">
      <t>シンタイシン</t>
    </rPh>
    <rPh sb="9" eb="11">
      <t>キジュン</t>
    </rPh>
    <rPh sb="11" eb="15">
      <t>シコウイゼン</t>
    </rPh>
    <rPh sb="16" eb="18">
      <t>ケンセツ</t>
    </rPh>
    <rPh sb="20" eb="25">
      <t>コウキョウケンチクブツ</t>
    </rPh>
    <rPh sb="31" eb="33">
      <t>タイシン</t>
    </rPh>
    <rPh sb="33" eb="35">
      <t>シンダン</t>
    </rPh>
    <rPh sb="36" eb="38">
      <t>タイシン</t>
    </rPh>
    <rPh sb="38" eb="40">
      <t>カイシュウ</t>
    </rPh>
    <rPh sb="41" eb="43">
      <t>ジッシ</t>
    </rPh>
    <rPh sb="47" eb="48">
      <t>オオム</t>
    </rPh>
    <rPh sb="49" eb="52">
      <t>タイシンカ</t>
    </rPh>
    <rPh sb="53" eb="54">
      <t>ハカ</t>
    </rPh>
    <phoneticPr fontId="22"/>
  </si>
  <si>
    <t xml:space="preserve"> 公共施設の長寿命化や更新等にあたっては、多様な人々が安全で快適に利用することができるよう、施設や設備のユニバーサルデザイン化に努める。
 なお、公共施設の利用者の構成(高齢者、障がい者、子どもなど)やニーズ、施設の設置目的等を踏まえ、必要に応じてバリアフリートイレの設置などの部分的な改修も計画的に取り組む。</t>
    <rPh sb="1" eb="5">
      <t>コウキョウシセツ</t>
    </rPh>
    <rPh sb="6" eb="10">
      <t>チョウジュミョウカ</t>
    </rPh>
    <rPh sb="11" eb="14">
      <t>コウシントウ</t>
    </rPh>
    <rPh sb="21" eb="23">
      <t>タヨウ</t>
    </rPh>
    <rPh sb="24" eb="26">
      <t>ヒトビト</t>
    </rPh>
    <rPh sb="27" eb="29">
      <t>アンゼン</t>
    </rPh>
    <rPh sb="30" eb="32">
      <t>カイテキ</t>
    </rPh>
    <rPh sb="33" eb="35">
      <t>リヨウ</t>
    </rPh>
    <rPh sb="46" eb="48">
      <t>シセツ</t>
    </rPh>
    <rPh sb="49" eb="51">
      <t>セツビ</t>
    </rPh>
    <rPh sb="62" eb="63">
      <t>カ</t>
    </rPh>
    <rPh sb="64" eb="65">
      <t>ツト</t>
    </rPh>
    <rPh sb="73" eb="77">
      <t>コウキョウシセツ</t>
    </rPh>
    <rPh sb="78" eb="81">
      <t>リヨウシャ</t>
    </rPh>
    <rPh sb="82" eb="84">
      <t>コウセイ</t>
    </rPh>
    <rPh sb="85" eb="88">
      <t>コウレイシャ</t>
    </rPh>
    <rPh sb="89" eb="90">
      <t>ショウ</t>
    </rPh>
    <rPh sb="92" eb="93">
      <t>シャ</t>
    </rPh>
    <rPh sb="94" eb="95">
      <t>コ</t>
    </rPh>
    <rPh sb="105" eb="107">
      <t>シセツ</t>
    </rPh>
    <rPh sb="108" eb="110">
      <t>セッチ</t>
    </rPh>
    <rPh sb="110" eb="112">
      <t>モクテキ</t>
    </rPh>
    <rPh sb="112" eb="113">
      <t>トウ</t>
    </rPh>
    <rPh sb="114" eb="115">
      <t>フ</t>
    </rPh>
    <rPh sb="118" eb="120">
      <t>ヒツヨウ</t>
    </rPh>
    <rPh sb="121" eb="122">
      <t>オウ</t>
    </rPh>
    <rPh sb="134" eb="136">
      <t>セッチ</t>
    </rPh>
    <rPh sb="139" eb="142">
      <t>ブブンテキ</t>
    </rPh>
    <rPh sb="143" eb="145">
      <t>カイシュウ</t>
    </rPh>
    <rPh sb="146" eb="149">
      <t>ケイカクテキ</t>
    </rPh>
    <rPh sb="150" eb="151">
      <t>ト</t>
    </rPh>
    <rPh sb="152" eb="153">
      <t>ク</t>
    </rPh>
    <phoneticPr fontId="22"/>
  </si>
  <si>
    <t>公共施設の統廃合については、施設の維持管理費用など財政的な視点からの検討だけではなく、対象となる公共施設の利用実態や設置目的、地域における必要性や施設価値の向上などについても総合的に検討していくこととする。</t>
    <rPh sb="0" eb="4">
      <t>コウキョウシセツ</t>
    </rPh>
    <rPh sb="5" eb="8">
      <t>トウハイゴウ</t>
    </rPh>
    <rPh sb="14" eb="16">
      <t>シセツ</t>
    </rPh>
    <rPh sb="17" eb="21">
      <t>イジカンリ</t>
    </rPh>
    <rPh sb="21" eb="23">
      <t>ヒヨウ</t>
    </rPh>
    <rPh sb="25" eb="28">
      <t>ザイセイテキ</t>
    </rPh>
    <rPh sb="29" eb="31">
      <t>シテン</t>
    </rPh>
    <rPh sb="34" eb="36">
      <t>ケントウ</t>
    </rPh>
    <rPh sb="43" eb="45">
      <t>タイショウ</t>
    </rPh>
    <rPh sb="48" eb="52">
      <t>コウキョウシセツ</t>
    </rPh>
    <rPh sb="53" eb="55">
      <t>リヨウ</t>
    </rPh>
    <rPh sb="55" eb="57">
      <t>ジッタイ</t>
    </rPh>
    <rPh sb="58" eb="62">
      <t>セッチモクテキ</t>
    </rPh>
    <rPh sb="63" eb="65">
      <t>チイキ</t>
    </rPh>
    <rPh sb="69" eb="72">
      <t>ヒツヨウセイ</t>
    </rPh>
    <rPh sb="73" eb="75">
      <t>シセツ</t>
    </rPh>
    <rPh sb="75" eb="77">
      <t>カチ</t>
    </rPh>
    <rPh sb="78" eb="80">
      <t>コウジョウ</t>
    </rPh>
    <rPh sb="87" eb="90">
      <t>ソウゴウテキ</t>
    </rPh>
    <rPh sb="91" eb="93">
      <t>ケントウ</t>
    </rPh>
    <phoneticPr fontId="22"/>
  </si>
  <si>
    <t>①今後40年間で延床面積を20％縮減する
②今後40年間で住民一人当たりの負担額を33.3千円から19.8千円に縮減する
③今後40年間で住民一人当たりの施設面積を3.8㎡から7.0㎡となることを目標とする</t>
    <rPh sb="53" eb="54">
      <t>セン</t>
    </rPh>
    <phoneticPr fontId="22"/>
  </si>
  <si>
    <t>固定資産台帳等を利用し、インフラ施設も対象として、保有する資産量やコスト構造を把握し、適切な保有量の調整や幅広い視点からコスト削減の余地を検討していく</t>
  </si>
  <si>
    <t>公共施設等の総量の抑制によるスリム化を基本に、施設の複合化・再編・統廃合、跡地の売却など保有する公共施設等の資源を最大限の活用を図る観点から、その組織の中で協議・検討を進め、具体的な取り組みを実施することとする。</t>
  </si>
  <si>
    <t>施設の点検や診断結果などを踏まえた公共施設の維持管理や更新などを推進するため、本計画の内容については、今後の財政状況や環境の変化に応じて、ＰＤＣＡサイクルにより計画のフォローアップを実施。
また、本計画は各種計画と密接に関わる性質のものであるため、各種計画の変更に併せて事業内容や実施体制などを柔軟に見直し、本計画に反映させることとする。</t>
  </si>
  <si>
    <t>本計画は各種計画と密接にかかわる性質のものであるため、各種計画の変更に合わせて事業内容や実施体制などを柔軟に見直し、本計画に反映させることとする</t>
  </si>
  <si>
    <t>各種長寿命化計画（個別施設計画）に基づく対策効果等を反映することとする</t>
  </si>
  <si>
    <t>・多世代活動交流センター耐震補強及び改修工事
・学校給食センター改築工事</t>
  </si>
  <si>
    <t>総人口は、令和22年には、約６千７百人、令和27年には、約５千８百人まで減少すると見込まれている。</t>
  </si>
  <si>
    <t>【公共施設】
R3　約6.4万㎡
【インフラ】
R3　
道路　約480,000m　約1,489,000㎡
道路橋　約240橋　約1,900m　約7,600㎡
上水道　管路　約110,000m　</t>
  </si>
  <si>
    <t>課題１：需要の変化への対応
課題２：厳しい財政状況への対応
課題３：施設の老朽化への対応</t>
  </si>
  <si>
    <t>【公共施設】
令和4年度～令和37年度平均　約6.6億円/年
【インフラ】
令和4年度～令和37年度平均　約8.2億円/年</t>
  </si>
  <si>
    <t>【公共施設】
令和4年度～令和37年度平均　約3.7億円/年
【インフラ】
令和4年度～令和37年度平均　約6.4億円/年</t>
  </si>
  <si>
    <t>【公共施設】
令和4年～令和37年度平均約2.9億円/年の減
【インフラ】
令和4年～令和37年度平均約1.8億円/年の減</t>
  </si>
  <si>
    <t>全庁的な取組体制の構築</t>
  </si>
  <si>
    <t>民間施設を利用した公共サービスの提供等の民間活力の効果的な活用</t>
  </si>
  <si>
    <t>体操療法的な「事後保全」から、機能低下の兆候を検出し、事前に使用不可能な状態を避けるために行う「予防保全」に転換し、計画的な保全を図る</t>
  </si>
  <si>
    <t>適切な時期に計画的に修繕・更新等を実施することにより機能の維持を図る</t>
  </si>
  <si>
    <t>部位によって物理的な耐用年数、劣化した場合の安全性、施設運営への影響などが異なるため、部位に応じて適切な保全手法を選択する</t>
  </si>
  <si>
    <t>利用者の安全確保や安定した供給等が行われるよう、各施設の特性や緊急性、重要性を考慮のうえ、計画的に耐震化を進める</t>
  </si>
  <si>
    <t>計画的に長寿命化を推進し、ライフサイクルコスト（LCC）の抑制・平準化を図る</t>
  </si>
  <si>
    <t>少子高齢化や国際化等による利用者の変化、環境への影響等の社会的ニーズに対応するため、建物や道路等の改修及び更新・新築の際にはユニバーサルデザイン化を図る</t>
  </si>
  <si>
    <t xml:space="preserve">      </t>
  </si>
  <si>
    <t>人口動向や財政状況等を踏まえ、必要な公共サービスの水準を維持し、費用対効果に配慮しつつ、厳しい財政状況等を考慮した施設総量の適正化</t>
  </si>
  <si>
    <t>公共施設の延床面積を令和37年度までに50%削減を目標とする。もしくは、改修に必要な財源確保を図る</t>
  </si>
  <si>
    <t>広域的な課題への対応や公共施設の相互利用等を適切に行うために、国・県・近隣自治体との連携を図る</t>
  </si>
  <si>
    <t>計画の見直しに合わせ、庁内検討組織により評価・検討を行う</t>
  </si>
  <si>
    <t>概ね10年</t>
    <rPh sb="0" eb="1">
      <t>オオム</t>
    </rPh>
    <rPh sb="4" eb="5">
      <t>ネン</t>
    </rPh>
    <phoneticPr fontId="22"/>
  </si>
  <si>
    <t>計画的な点検や修繕等の実施により、施設の適切な維持管理に努め、可能な限り利用を継続</t>
  </si>
  <si>
    <t>廃校となった小学校を解体し、跡地に老朽化した５つの集会所を集約化</t>
  </si>
  <si>
    <t>横瀬町人口ビジョンの推計によると、令和7年度以降も減少が続き、令和42年には5,392人となる見込みである。また、少子高齢化は進行していくと予測されており、人口構造の変化への対応が必要となっている。</t>
  </si>
  <si>
    <t>【公共施設】全48施設（令和3年4月1日現在）
合計保有面積　30,300㎡　　
（施設の内訳）
住民文化系施設　2施設　3,977㎡
社会教育系施設　1施設　750㎡
スポーツ・レクリエーション系施設　4施設　2,163㎡
産業系施設　2施設　1,403㎡
学校教育系施設　3施設　12,604㎡
子育て支援施設　2施設　1,020㎡
保健・福祉施設　1施設　1,458㎡
行政系施設　11施設　3,942㎡
公園　2施設　123㎡
その他　20施設　2,860㎡
【インフラ資産】
道路　延長198,907m　面積494,482㎡
橋りょう　延長1,189m　面積7,168㎡
下水道　管路延長26,185m　施設面積1,577㎡　合併浄化槽151基</t>
  </si>
  <si>
    <t>■ 人口の現状及び将来の見通しからみた課題
本町の総人口は、平成7年より減少しており、今後も減少が続く見通しである。また、少子高齢化の進行等、人口構造が変化していく見通しである。
人口減少を考慮した公共施設の適正な規模や配置、人口構造の変化による住民ニーズの変化への対応を検討していく必要がある。
■ 財政の現状及び将来の見通しからみた課題
本町の財政状況は、生産年齢人口の減少等による地方税収入の減少が見込まれる一方、少子高齢化の進行等により、扶助費をはじめとする義務的経費の割合が増加傾向にあり、公共施設の更新等にかかる多額の投資的経費に充当できる財源の確保が困難になることが予測される。
今後の厳しい財政状況を見据えた、公共施設等の効率的・経済的な維持管理や運営方法について検討していく必要がある。
■ 公共施設等の現状及び将来の見通しからみた課題
本町が保有する公共施設は、建築後30年以上経過している施設が多くを占めており、老朽化が進行している。
施設や設備の老朽化に伴う機能の低下が懸念される中、安定した公共サービスの提供や、施設の安全性確保に向けた計画的な維持管理が必要である。</t>
  </si>
  <si>
    <t>【公共施設】
今後36年間で約110.2億円
【インフラ資産】
今後36年間で約92.6億円</t>
  </si>
  <si>
    <t>【公共施設】
「横瀬町公共施設個別施設計画」及び「横瀬町学校施設長寿命化計画」に基づき、計画的な長寿命化を推進し、ライフサイクルコストの抑制・平準化を図る。
また、予防保全的な観点から、長寿命化改修等を行い長く使用する建物と、法令等に基づき構造別の使用年数まで使いきり更新等を行う建物を区分し、建物ごとに状況を勘案し、適切に管理していく。
【インフラ資産】
今後の社会情勢の変化や住民ニーズ、財政状況等を踏まえ、長寿命化を目的にインフラ資産ごとに個別施設計画を策定し、適正な供給や更新により、ライフサイクルコストの抑制・平準化を図る。</t>
  </si>
  <si>
    <t>【単純更新】
耐用年数経過時に単純更新した場合の公共施設・インフラ資産の将来更新等費用の見込みは、令和3（2021）年度から令和38（2056）年度までの36 年間で約202.8 億円、年平均で約5.6 億円が必要となり、充当可能な財源（過去5 年間の公共施設等にかかる投資的経費のうち既存更新分）年平均に対し約4.5 億円の超過となる。
【長寿命化対策】
長寿命化対策を反映した場合の公共施設・インフラ資産の将来更新等費用の見込みは、令和3（2021）年度から令和38（2056）年度までの36 年間で約184.7 億円、年平均で約5.1 億円が必要となり、充当可能な財源年平均に対し約4.0 億円の超過となる。
耐用年数経過時に単純更新した場合の費用見込みと比較すると、今後36 年間の差額は18.1 億円、年平均で約0.5 億円の縮減となる。</t>
  </si>
  <si>
    <t>(1)全庁的な取組体制
公共施設等マネジメントに主体的な取組部署が中心となり、施設所管課などの関連部署と連携し、全庁的な取組体制を構築する。また、全庁的な調整や合意形成を行う場としての庁内検討組織を設置する。
(2)情報の一元管理
施設ごとに施設所管課が把握している施設情報について、一元的に管理・共有化するために、施設情報のデータベース化を進め、施設情報を継続的に更新し、活用できる仕組みを構築する。</t>
  </si>
  <si>
    <t>公共施設等の管理運営等については、指定管理者制度を活用して、運営の効率化を図るとともに、利便性の向上や利用促進に向けた検討を行う。さらに、PPP/PFIの導入や、民間施設を利用した公共サービスの提供など、民間活力の効果的な活用に努める。</t>
  </si>
  <si>
    <t>【公共施設】
○ 町職員、施設管理者等が自ら行う「日常点検」と、建築基準法や各種法令等により義務付けられている「法定点検」の計画的な実施により、施設や設備の劣化や損傷等の状況把握に努める。
◯ 令和元(2019)年度には、町職員等が日常点検を実施できるように、「劣化状況調査マニュアル」を作成した。今後は、このマニュアルに基づいて、町職員、施設管理者等が建物の劣化状況を把握していく。
◯ 施設の保全状況については、工事履歴、法定点検履歴、修繕・改修履歴等について整理し、劣化状況調査結果と合わせて取りまとめ、施設情報として管理する。
○ 点検・診断の結果、得られた施設の状態や対策履歴の情報を記録するとともに、次期点検・診断に活用するメンテナンスサイクル（点検 → 診断 → 措置 → 記録）を継続的に取り組む。
【インフラ資産】
◯ 町職員による「通常点検」と「定期点検」の計画的な実施により、施設や設備の劣化や損傷等の状況把握に努める。また、大雨や地震が発生した際には、施設に異常が認められないか、異常時のパトロールを実施する。
◯ 国の点検マニュアルが公表されているインフラ資産については、国のマニュアルに従い、適切に点検を実施する。
◯ 通常点検等で発見した簡易な損傷については、その都度、修繕を実施する。
◯ 劣化状況や対策の結果を記録し、この履歴を活用して、次回の点検、改修等に活用するメンテナンスサイクルに継続的に取り組む。</t>
  </si>
  <si>
    <t>【公共施設】
部位・部材等の修繕周期や劣化調査の結果を踏まえて策定した個別施設計画に基づき、劣化の進行や施設性能が低下する前に計画的に修繕等を実施する「予防保全」と日常点検等において不具合が発見された場合に修繕する「事後保全」に分け、それぞれの建物について、適切な時期に修繕等を実施することで、施設性能の確保や安全性の向上を図る。
【インフラ資産】
各施設の重要度等を踏まえ、施設性能の低下や事故を未然に防ぐ、「予防保全」と、通常点検の際に不具合が発見された場合に修繕する「事後保全」に分け、適切に維持管理を実施する。</t>
  </si>
  <si>
    <t>【公共施設】
○ 町職員、施設管理者等が自ら行う「日常点検」や「法定点検」により、劣化や損傷等が確認された施設については、速やかに修繕等の必要な措置を講ずる。また、個別施設計画に基づき、計画的に改修等を実施することで安全性の確保・向上を図る。
○ 供用廃止となった施設については、安全性を考慮し、解体、除却等の対策を講ずる。
【インフラ資産】
○ 通常点検や定期点検、その結果による劣化評価等により、劣化や損傷等が確認された施設については、速やかに修繕・更新等の必要な措置を講じ、インフラ資産の安全性を確保する。
○ 既に、劣化や損傷の危険性が高い個所がある場合は、速やかに立入禁止措置などを行い、周辺環境への影響を考慮し、復旧作業や除却等の必要な措置を講ずる。</t>
  </si>
  <si>
    <t>【公共施設】
○ 耐震診断が未実施である施設については、施設の今後のあり方を踏まえたうえで、計画的に耐震診断を実施する。
○ 耐震性を満たしていない施設については、施設の耐用年数や老朽度を勘案のうえ、更新、耐震化、廃止などの判断を早期に行い、今後も継続して保有していく施設については、計画的に耐震改修を実施する。
○ 耐震補強工事等を実施する際には、長寿命化改修等を合わせて実施することで、長期的な維持管理コストの縮減を図る。
【インフラ資産】
○ 利用者の安全確保や安定した供給等が行われるよう、各施設の特性や緊急性、重要性を考慮のうえ、計画的に耐震化を進める。</t>
  </si>
  <si>
    <t>【公共施設】
「横瀬町公共施設個別施設計画」及び「横瀬町学校施設長寿命化計画」に基づき、計画的な長寿命化を推進し、ライフサイクルコストの抑制・平準化を図る。
また、予防保全的な観点から、長寿命化改修等を行い、長く使用する建物と、法令等に基づき構造別の使用年数まで使いきり、更新等を行う建物を区分し、建物の状況を勘案し、適切に管理していく。
【インフラ資産】
今後の社会情勢の変化や住民ニーズ、財政状況等を踏まえ、長寿命化を目的にインフラ資産ごとに個別施設計画を策定し、適正な供給や更新により、ライフサイクルコストの抑制・平準化を図る。</t>
  </si>
  <si>
    <t>【公共施設】
○ 公共施設は、大規模改修・更新等の時期に合わせて、動線計画、配置計画、スロープや視覚障害者誘導用ブロックの設置等、バリアフリーに必要な設備計画、サイン計画等を行い、障害の有無、年齢、性別にかかわらず、多様な人々が安心で快適に施設を利用できるようにユニバーサルデザイン化を進める。
◯ 敷地内では、駐車場から施設までの段差の解消、視覚障害者誘導用ブロックの設置等、連続的なバリアフリー化を図る。
◯ 民間事業者との連携により民間施設のユニバーサルデザイン化の推進を図る。
【インフラ資産】
○ 道路や橋りょうについては、歩道の拡幅や段差の解消などに努め、視覚障害者誘導用ブロックの設置等、誰もが安全・安心して利用できる空間整備を進める。特に、多くの人が利用する横瀬駅周辺、集客性のある公共施設周辺、通学路などでの導入を優先的に検討する。</t>
  </si>
  <si>
    <t>◯既存の公共施設については、施設のLED照明の導入を進め、使用する電力については、二酸化炭素排出係数の低い電気事業者との契約による再生可能エネルギー電力の調達や再生可能エネルギーの活用を推進するため、太陽光発電の設置等を検討します。また、空調設備の定期的な保守・点検を実施し、設備の良好な状態を保ち、使用する電力の省力化を図ります。
◯施設の大規模改修、更新等にあたっては、高断熱・高気密化等の省エネルギー化に対応した材料の使用、エネルギー効率の高い設備の設置や太陽光発電などの自然エネルギーの導入により、環境負荷の低減を図ります。</t>
  </si>
  <si>
    <t>【公共施設】
少子高齢化等の今後の人口動向や財政状況等を踏まえ、必要な公共サービスの水準を維持していくため、施設の更新時には、規模及び配置について検討を行う。また、老朽化に伴い、廃止や移転した施設の建物については、安全性を確保するために解体を行っていく。
【インフラ資産】
今後の社会情勢の変化や住民ニーズ、財政状況等を踏まえ、長寿命化を目的にインフラ資産ごとに個別施設計画を策定し、適正な維持管理を図る。</t>
  </si>
  <si>
    <t>有形固定資産減価償却率の推移を表記し、資産老朽化の度合いを示すため、貸借対照表を活用した。</t>
    <rPh sb="15" eb="17">
      <t>ヒョウキ</t>
    </rPh>
    <phoneticPr fontId="23"/>
  </si>
  <si>
    <t>【公共施設】
・人口動向や財政状況等を踏まえ、必要な公共サービスの水準を維持していくため、施設の更新時等において施設の集約化、複合化を含めた統廃合の可能性を検討する。
・利用者の低下等により、余剰スペースのある施設は、積極的に有効活用の方法を検討する。
・低・未利用施設については、今後の住民ニーズや財政状況等を踏まえ、廃止や用途変更など、客観的な視点から施設の今後のあり方を検討する。
・施設の廃止により生じる町有地は、売却や貸付等を行い、有効活用を図る。
【インフラ資産】
・今後の社会情勢の変化や住民ニーズ、財政状況等を踏まえ、必要に応じて整備計画の見直しなどを行い、適正な供給を図る。</t>
    <rPh sb="236" eb="238">
      <t>シサン</t>
    </rPh>
    <phoneticPr fontId="23"/>
  </si>
  <si>
    <t>広域的な課題への対応や公共施設の相互利用などを適切に行うために、国・県・近隣自治体との連携を図る。</t>
  </si>
  <si>
    <t>ＰＤＣＡサイクルにより、公共施設マネジメントを推進する。
議会・住民との情報共有に努める。</t>
  </si>
  <si>
    <t>大分類として、公共施設を11類型、インフラ施設を3類型に分類し、類型別に方針を記載している。</t>
  </si>
  <si>
    <t>・横瀬町公共施設個別施設計画の策定
・横瀬町学校長寿命化計画の策定
・横瀬小学校校舎整備事業にて、校舎集約化の実施（R2～R5)</t>
  </si>
  <si>
    <t>現在約9,300人
2050年の総人口は5,435人になると推計
※今後の人口見通しは令和2年度に策定した「第2期皆野町人口ビジョン」における人口推計を使用。</t>
    <rPh sb="0" eb="2">
      <t>ゲンザイ</t>
    </rPh>
    <rPh sb="2" eb="3">
      <t>ヤク</t>
    </rPh>
    <rPh sb="8" eb="9">
      <t>ニン</t>
    </rPh>
    <rPh sb="14" eb="15">
      <t>ネン</t>
    </rPh>
    <rPh sb="16" eb="19">
      <t>ソウジンコウ</t>
    </rPh>
    <rPh sb="25" eb="26">
      <t>ニン</t>
    </rPh>
    <rPh sb="30" eb="32">
      <t>スイケイ</t>
    </rPh>
    <rPh sb="35" eb="37">
      <t>コンゴ</t>
    </rPh>
    <rPh sb="38" eb="40">
      <t>ジンコウ</t>
    </rPh>
    <rPh sb="40" eb="42">
      <t>ミトオ</t>
    </rPh>
    <rPh sb="44" eb="46">
      <t>レイワ</t>
    </rPh>
    <rPh sb="47" eb="49">
      <t>ネンド</t>
    </rPh>
    <rPh sb="50" eb="52">
      <t>サクテイ</t>
    </rPh>
    <rPh sb="55" eb="56">
      <t>ダイ</t>
    </rPh>
    <rPh sb="57" eb="58">
      <t>キ</t>
    </rPh>
    <rPh sb="58" eb="61">
      <t>ミナノマチ</t>
    </rPh>
    <rPh sb="61" eb="63">
      <t>ジンコウ</t>
    </rPh>
    <rPh sb="72" eb="74">
      <t>ジンコウ</t>
    </rPh>
    <rPh sb="74" eb="76">
      <t>スイケイ</t>
    </rPh>
    <rPh sb="77" eb="79">
      <t>シヨウ</t>
    </rPh>
    <phoneticPr fontId="22"/>
  </si>
  <si>
    <t>【公共施設】
77施設、延床面積46,181㎡
【インフラ】
道路：実延長192,861m、面積641,512㎡
橋りょう：実延長1,055m、面積4,290㎡</t>
    <rPh sb="1" eb="5">
      <t>コウキョウシセツ</t>
    </rPh>
    <rPh sb="9" eb="11">
      <t>シセツ</t>
    </rPh>
    <rPh sb="12" eb="16">
      <t>ノベユカメンセキ</t>
    </rPh>
    <rPh sb="32" eb="34">
      <t>ドウロ</t>
    </rPh>
    <rPh sb="35" eb="38">
      <t>ジツエンチョウ</t>
    </rPh>
    <rPh sb="47" eb="49">
      <t>メンセキ</t>
    </rPh>
    <rPh sb="58" eb="59">
      <t>キョウ</t>
    </rPh>
    <rPh sb="63" eb="64">
      <t>ジツ</t>
    </rPh>
    <rPh sb="64" eb="66">
      <t>エンチョウ</t>
    </rPh>
    <rPh sb="73" eb="75">
      <t>メンセキ</t>
    </rPh>
    <phoneticPr fontId="22"/>
  </si>
  <si>
    <t>①人口減少
②年齢構成の変化
③町民ニーズの変化
④財政規模の縮小
⑤公共施設等の更新等時期の偏在
⑥公共施設等の更新等費用の縮減・平準化</t>
  </si>
  <si>
    <t>【公共施設】
30年間で172.7億円
年平均で5.8億円
【インフラ】
30年間で約69.9億円
年平均で約2.3億円</t>
  </si>
  <si>
    <t>耐用年数経過時に単純更新した場合の見込み額の242.6億円に対して、対策等の効果が188億円であるため、54.6億円となる。</t>
  </si>
  <si>
    <t>施設の複合化や集約化、廃止による施設保有量の縮減だけではなく、長寿命化によるライフサイクルコストの軽減に努めることにより、今後30年間で28％の削減を見込む。
不足見込み額188億円の解消を見込む。</t>
  </si>
  <si>
    <t>各公共施設等に関する情報は所管する各課・局で管理するが、共通のルールでデータ化を行い、組織横断的な情報共有を図る。</t>
  </si>
  <si>
    <t>積極的に活用し、施設運営の効率化、行政サービスの充実を図る。</t>
  </si>
  <si>
    <t>法定点検、自主的な点検の定期的な実施に加え、点検・診断結果のデータベース化を図り、組織横断的に管理・活用できる仕組みを整備する。</t>
  </si>
  <si>
    <t>予防保全型管理を実施し、ライフサイクルコストの軽減に努めるとともに、維持管理費の縮減に努める。</t>
  </si>
  <si>
    <t>定期的な点検・診断結果をもとに、計画的な修繕を実施する。</t>
  </si>
  <si>
    <t>旧耐震基準が適用されていた公共施設は全体の30.8％を占めているが、耐震診断や必要な耐震化対策を完了している。</t>
  </si>
  <si>
    <t>定期的な点検・診断と計画的な修繕の実施を行う。</t>
    <rPh sb="20" eb="21">
      <t>オコナ</t>
    </rPh>
    <phoneticPr fontId="22"/>
  </si>
  <si>
    <t>公共施設等の計画的な改修等の際に、推進について十分に考慮していく。</t>
  </si>
  <si>
    <t>施設の複合化、集約化、廃止により施設保有量の縮減に努める。</t>
  </si>
  <si>
    <t>30年後の施設保有量（延床面積）を、現在から28%減とする。</t>
  </si>
  <si>
    <t>資産種別ごとの有形固定資産減価償却費率の推移を記載。</t>
  </si>
  <si>
    <t>転用や再度の活用が見込めない施設については、譲渡・除却等を検討し、施設保有量の縮減に努める。</t>
  </si>
  <si>
    <t>経費削減や利便性向上のため、公共施設の相互利用を図る。効率的・経済的な施設運営に取り組む。</t>
  </si>
  <si>
    <t>①全庁的な取組体制の構築・情報管理・共有
②個別施設計画の策定
③職員の意識改革
④社会情勢の変化を踏まえた公共施設等総合管理計画の改定</t>
  </si>
  <si>
    <t>概ね5年</t>
  </si>
  <si>
    <t>施設類型ごとに現況、課題、方針を記載。</t>
  </si>
  <si>
    <t>庁舎屋外トイレ建て替え（R5）
国神倉庫除却（R5）
小学校旧受水槽除却（R3）
観光トイレ1ヵ所除却（R1）
旧消防団詰所5ヵ所除却（H29、R2・2ヵ所、R3、R5）
旧小学校除却（H30）</t>
  </si>
  <si>
    <t>令和2年総人口実績
6,807人
令和12年総人口推計
5,839人
令和22年総人口推計
4,927人
令和32年総人口推計
4,145人
令和42年総人口推計
3,493人
令和2年高齢者人口構成比
39.7％
令和12年高齢者人口構成比
40.8％
令和22年高齢者人口構成比
42.6％
令和32年高齢者人口構成比
44.4％
令和42年高齢者人口構成比
46.3％</t>
  </si>
  <si>
    <t>　長瀞町の公共施設は55施設あり、総延床面積は33,869㎡となっています。施設分類別の延床面積の内訳をみると、学校教育系施設が14,311㎡で最も多く、公共施設全体の42.3％を占めています。次いで、公営住宅が5,797㎡で17.1％、行政系施設が5,512㎡で16.3％となっています。
　平成28年度調査時点の公共施設保有量と比べて、施設数は1施設増加し、延床面積は約1,100㎡（全体の約3％）増加しています。延床面積でみると、住民文化系施設、学校教育系施設は減少し、スポーツ・レクリエーション系施設や保健・福祉施設などが増加しています。</t>
  </si>
  <si>
    <t xml:space="preserve">　長瀞町の総人口は、昭和60年より減少しており、今後も減少が続く見通しです。また、年齢3階層別の人口構成比をみると、年少人口、生産年齢人口は減少し、高齢者人口は増加しています。今後もこの傾向は続くと推計されており、少子高齢化が進行する見通しです。
　このことから、人口減少を考慮した公共施設の適正な規模や配置、世代構成の変化による住民ニーズの変化への対応を検討し、適切に対応していく必要があります。
　長瀞町の財政状況は、生産年齢人口の減少等に伴い地方税収入は減少しており、今後も大幅な増加は見込めない状況です。また、歳出は、少子高齢化の影響により扶助費が増加しており、公共施設等を整備するために当てられる財源の確保は一層困難になると予測されます。
　限りある財源のなか、今後の厳しい財政状況を見据えた、公共施設等の効率的な維持管理や運営方法について検討していく必要があります。
　長瀞町が保有する公共施設を建築年別にみると、昭和40年代後半から昭和50年代にかけて学校教育系施設を中心に集中的に整備されており、建築後30年以上が経過していることから、老朽化が進行しています。
　施設の老朽化に伴う機能の低下が懸念されるなか、安定した公共サービスの提供や、施設の安全性確保に向けた計画的な維持管理が必要となります。
　特に、「保健センター」や「中央公民館」の老朽化が進んでおり、早急な対応が求められています。
</t>
  </si>
  <si>
    <t>過去5年間の公共施設等に係る投資的経費実績額年平均</t>
  </si>
  <si>
    <t>町が所有する公共施設を、計画開始期から終期まで今後も維持し続けた場合、必要となる更新等にかかる費用を算出。
建築物年平均：約3.3億円
インフラ年平均：約1.9億円</t>
  </si>
  <si>
    <t>町が所有する公共施設を、計画開始期から終期まで今後も維持し続けた場合、必要となる更新等にかかる費用を長瀞町公共施設長寿命化計画に基づいて算出。
建築物年平均：約1.6億円
インフラ年平均：約1.4億円</t>
  </si>
  <si>
    <t>耐用年数経過時に単純更新した場合の（自然体の）見込み額と長寿命化対策を反映した場合の見込み額の差額。
建築物年平均縮減額：約1.7億円
インフラ年平均縮減額：約0.5億円</t>
  </si>
  <si>
    <t>公共施設等マネジメントに主体的な取組部署が中心となり、施設所管課などの関連部署と連携し、全庁的な取組体制を構築する。また、全庁的な調整や合意形成を行う場としての庁内検討組織を設置する。
施設所管課が主体となり、定期点検や劣化状況調査等を実施するとともに、施設所管課が把握している施設ごとの情報について、一元的に管理・共有化するために、施設情報のデータベース化を進め、施設情報を継続的に更新し、活用できる全庁的な取り組みを構築します。</t>
  </si>
  <si>
    <t>■コストの縮減と財源確保
・省エネルギー対策、未利用財産の処分、受益者負担の適正化等の様々な取り組みや、民間活力の導入の検討により、施設の維持管理や運営にかかるコストの縮減と財源の確保を行います。
■計画的な保全による施設の安全性の確保
・安全で安心に利用できる施設を提供していくため、予防保全型の計画的な維持管理により、施設の性能や安全性を確保するとともに、更新等にかかる費用を抑制・平準化し、財政負担を軽減します。</t>
  </si>
  <si>
    <t>■計画的な点検・診断の実施
・国・県の基準マニュアル等を踏まえた「法定点検」に加え、施設管理者が自ら行う「日常点検」の計画的な実施により、施設や設備の劣化や損傷等の状況把握に努める。
■メンテナンスサイクルの構築
・点検・診断の結果、得られた施設の状態や対策履歴の情報を記録するとともに、履歴データの蓄積により、次期点検・診断に活用するメンテナンスサイクルを構築し、継続的に取り組む。</t>
  </si>
  <si>
    <t>■　計画的な更新等の実施
◯　施設の更新等については、日常的・定期的な点検の結果から施設の劣化状況や利用状況等を踏まえ、適切な工事の実施時期及び手法等について検討し、計画的な更新等を実施します。
■　効率的・効果的な維持管理・運営
◯　効率的・効果的な維持管理・運営を実現するために、民間活力の導入等による運営方法の見直しや、施設の更新に合わせて減築や長寿命化、省エネルギー対策等への取り組みにより、トータルコストの縮減に努めます。</t>
  </si>
  <si>
    <t>■ 劣化や損傷等への措置
○ 点検・診断等により、劣化や損傷等が確認された施設については、速やかに修繕・改修、更新等の必要な措置を講じます。
○ 用途廃止された施設等で、安全性に問題のない建物については、用途転用の他、民間への売却、貸付、譲渡等により有効活用を図ります。
■ 危険施設への対策
○ 老朽化が進行し高度の危険性が確認された施設や、供用廃止となり今後も利用見込みのない施設については、周辺環境への影響を考慮し、解体、除去等の対策を講じます。</t>
  </si>
  <si>
    <t>■ 耐震化の推進
◯ 公共施設等は、災害時の拠点施設やライフライン施設の機能確保の必要があるため、災害時でも利用者の安全確保や安定した供給等が行われるよう、各施設の特性や利用状況を踏まえるとともに、緊急性、重要性を考慮のうえ、優先順位を定めた上で計画的に耐震化を進めます。</t>
  </si>
  <si>
    <t>■長寿命化の推進
○　今後も継続して保有する施設は、予防保全型の維持管理や適切な時期の改修等により、計画的に長寿命化を推進し、施設の耐久性の向上とライフサイクルコスト（LCC）※の縮減に努めます。
○　日常的・定期的な点検と劣化状況調査により、機能や性能の劣化などの施設の状況を早期かつ的確に把握し、故障・事故を未然に防ぐことで、必要経費を縮減し、財政負担の平準化を図ります。
■ 快適性・機能の向上
◯ 計画的な修繕・更新等を行い、建築物の耐久性を確保するとともに、将来の人口動態や需要の変化を勘案し、新たに要求される性能を満たし、住民が利用しやすい施設を維持します。</t>
  </si>
  <si>
    <t>■ 時代や住民ニーズに即した施設性能の向上
〇障がい者や高齢者などが安心して生活することができる社会をつくるという「ノーマライゼーション」の理念に基づき、既存の公共施設の計画的なバリアフリー化を進めます。
○ 建替え、更新などの新たな施設については、ユニバーサルデザインの導入等を進め、時代や住民ニーズに即した施設性能の向上に努めます。
○ 計画的に道路改修等を進めるなかで、歩行空間の確保、段差の解消、歩道への視覚障害者誘導用ブロックなど、道路空間におけるバリアフリー化に努めます。</t>
  </si>
  <si>
    <t>無</t>
    <rPh sb="0" eb="1">
      <t>ム</t>
    </rPh>
    <phoneticPr fontId="23"/>
  </si>
  <si>
    <t>■ 施設規模や配置の適正化
◯ 現時点で保有する建物を維持管理していくことを目標に、劣化状況、住民ニーズ等を踏まえ、地域の実情に応じた適正な配置に取り組みます。そのため、施設の複合化、転用も検討していきます。</t>
  </si>
  <si>
    <t>PDCA (計画・実施・評価・改善)サイクルにより、取り組みの進捗管理や改善を行い、本計画に沿った公共施設等マネジメントを推進します。</t>
  </si>
  <si>
    <t>不明</t>
    <rPh sb="0" eb="2">
      <t>フメイ</t>
    </rPh>
    <phoneticPr fontId="23"/>
  </si>
  <si>
    <t>（1）住民文化系施設
◯　民間活力の導入等を検討し、運営の効率化を図り、トータルコストの縮減に努めます。
◯　避難所として指定されている施設も多いため、非常時でも施設の機能を維持し、住民の安全を確保できるよう、計画的な点検、診断の実施により老朽化の状況を把握し、適切な改修や修繕を実施します。
◯　「中央公民館」は、老朽化が進んでいるため、点検・診断の実績により、老朽化の状況を把握し、計画的な改修や修繕を実施します。
◯　「樋口地区コミュニティ集会所」は点検・診断の実績により、老朽化の状況を把握し、計画的な改修や修繕を実施します。
（2）社会教育系施設
◯　「郷土資料館」は、収蔵品を保管・活用する環境整備を行うとともに、計画的な点検、診断の実施により老朽化状況を把握し、計画的な改修や修繕を実施します。
◯　民間活力を導入した運営手法を検討するなど、利用の促進や運営の効率化を図ります。
◯　「国指定重要文化財旧新井家住宅」は、定期的な修繕により、適切な維持管理に努めます
（3）スポーツ・レクリエーション系施設
◯　スポーツ施設は、今後も安定した利用需要が見込めることから、適切な維持管理を実施し、利用者の安全確保に努めるとともに、民間活力の導入も検討し、運営の効率化を図ります。ただし、町民プールについては、廃止を含め検討します。
◯　レクリエーション施設・観光施設は、今後も観光客数の増加により、利用需要が高まることが予想されるため、サービスの向上や指定管理者との協働による適切な維持管理に努めます。
（4）学校教育系施設
◯　定期的な点検、診断の実施により老朽化の状況を把握し、計画的に改修や修繕を実施することで、安全な学校教育環境を確保します。
◯　今後も少子化による、さらなる児童・生徒数の減少が予想されることから、学校の適正規模・適正配置化を検討していきます。
（5）保健・福祉施設
◯　「保健センター」は、老朽化が進行しているため、計画的な点検、診断の実施により老朽化の状況を把握し、計画的な改修や修繕を実施します。
○　「高齢者障がい者いきいきセンター」、「多世代ふれ愛ベース長瀞」は、点検・診断の実績により、老朽化の状況を把握し、計画的な改修や修繕を実施します。
◯　「世代間交流支援センター」は、職員等により適宜、点検、修繕を行い、適切な維持管理を行います。
（6）行政系施設
◯　定期的な点検や修繕などの実施により、施設の適切な維持管理に努めるとともに、利用状況等を考慮し、施設のあり方について検討します。
４-２.インフラ資産
（1）道路、林道
◯　道路は、予防保全型の維持管理への転換を図り、長寿命化によるライフサイクルコストの縮減及び維持管理・更新等にかかる費用の平準化に努めます。
◯　国道・県道の補完道路として、町内各地を結ぶ重要路線である幹線道路の拡幅改良を行います。また、町民の日常生活向上を図るため、狭あい生活道路の拡幅等に取り組みます。
◯　林道は、定期的な点検や修繕などの実施により、適切な維持管理に努めます。
（2） 橋りょう
◯　定期点検（概略点検）や日常的な維持管理によって得られた結果に基づき、橋りょうの損傷を早期に発見するとともに健全度を把握し、計画的かつ予防的な修繕対策の実施へと転換を図り、橋りょうの延命化を目標とし、修繕及び架替えに要するコストの縮減と費用の平準化を図ります。
◯　対象の橋りょうの設定項目について、点数化した「橋りょうの諸元重要度」と、各橋りょうの損傷状況「橋りょうの健全度」を点数化したものの両方を勘案して修繕の優先順位を設定します。
◯　諸元重要度の設定では「通学路となる橋りょう」、「迂回路のない橋りょう」を最も重要な項目とします。</t>
  </si>
  <si>
    <t>長瀞町橋梁長寿命化計画の策定
・長瀞町公共施設長寿命化計画の策定
・長瀞町個別施設計画（舗装）の策定
・第2次長瀞町町営住宅長寿命化計画の策定</t>
  </si>
  <si>
    <t>・総人口はR27年度までに6,798人まで減少
・R27年には生産年齢人口比率が36.6%まで減少し、高齢者人口比率は57.1%まで増加</t>
  </si>
  <si>
    <t>【公共施設】
町民文化系施設　9403.79㎡
社会教育施設　938.63㎡
スポーツ・レクリエーション系施設　15274.4㎡
産業系施設　1630.3㎡
学校教育系施設　33405.94㎡
子育て支援施設　2844.07㎡
社会福祉施設　9525.28㎡
医療施設　9028.98㎡
行政系施設　5746.61㎡
公営住宅　16967.65㎡
公園　332.84㎡
供給処理施設　2156.61㎡
その他施設　1021.39㎡
【インフラ資産】
道路　222,036m、961,279㎡
橋りょう　3,429m、17,014㎡
トンネル　589m
林道　53,508m、160,370㎡
農道　7,140m
農業用灌漑用水　9,975m
浄化槽　1,241基</t>
    <rPh sb="7" eb="9">
      <t>チョウミン</t>
    </rPh>
    <rPh sb="9" eb="11">
      <t>ブンカ</t>
    </rPh>
    <rPh sb="11" eb="12">
      <t>ケイ</t>
    </rPh>
    <rPh sb="12" eb="14">
      <t>シセツ</t>
    </rPh>
    <rPh sb="24" eb="26">
      <t>シャカイ</t>
    </rPh>
    <rPh sb="26" eb="28">
      <t>キョウイク</t>
    </rPh>
    <rPh sb="28" eb="30">
      <t>シセツ</t>
    </rPh>
    <rPh sb="52" eb="53">
      <t>ケイ</t>
    </rPh>
    <rPh sb="53" eb="55">
      <t>シセツ</t>
    </rPh>
    <rPh sb="65" eb="67">
      <t>サンギョウ</t>
    </rPh>
    <rPh sb="67" eb="68">
      <t>ケイ</t>
    </rPh>
    <rPh sb="68" eb="70">
      <t>シセツ</t>
    </rPh>
    <rPh sb="79" eb="81">
      <t>ガッコウ</t>
    </rPh>
    <rPh sb="81" eb="84">
      <t>キョウイクケイ</t>
    </rPh>
    <rPh sb="84" eb="86">
      <t>シセツ</t>
    </rPh>
    <rPh sb="97" eb="99">
      <t>コソダ</t>
    </rPh>
    <rPh sb="100" eb="102">
      <t>シエン</t>
    </rPh>
    <rPh sb="102" eb="104">
      <t>シセツ</t>
    </rPh>
    <rPh sb="114" eb="116">
      <t>シャカイ</t>
    </rPh>
    <rPh sb="116" eb="118">
      <t>フクシ</t>
    </rPh>
    <rPh sb="118" eb="120">
      <t>シセツ</t>
    </rPh>
    <rPh sb="130" eb="132">
      <t>イリョウ</t>
    </rPh>
    <rPh sb="132" eb="134">
      <t>シセツ</t>
    </rPh>
    <rPh sb="144" eb="146">
      <t>ギョウセイ</t>
    </rPh>
    <rPh sb="146" eb="147">
      <t>ケイ</t>
    </rPh>
    <rPh sb="147" eb="149">
      <t>シセツ</t>
    </rPh>
    <rPh sb="159" eb="161">
      <t>コウエイ</t>
    </rPh>
    <rPh sb="161" eb="163">
      <t>ジュウタク</t>
    </rPh>
    <rPh sb="174" eb="176">
      <t>コウエン</t>
    </rPh>
    <rPh sb="185" eb="187">
      <t>キョウキュウ</t>
    </rPh>
    <rPh sb="187" eb="189">
      <t>ショリ</t>
    </rPh>
    <rPh sb="189" eb="191">
      <t>シセツ</t>
    </rPh>
    <rPh sb="203" eb="204">
      <t>タ</t>
    </rPh>
    <rPh sb="204" eb="206">
      <t>シセツ</t>
    </rPh>
    <phoneticPr fontId="23"/>
  </si>
  <si>
    <t xml:space="preserve">■人口等の今後の見通しからみた課題
本町の総人口は昭和60年代から段階的に減少しており、平成27年には12,117人となっています。「小鹿野町まち・ひと・しごと創生総合戦略」の政策による効果を考慮した目標人口によると、令和27年には、6,798人まで減少するものと見込まれています。
また、年齢3階層別人口は、令和27年では生産年齢人口比率が36.6％まで減少し、一方で高齢者人口比率が57.1％まで増加するものと予測されており、高齢化が深刻な状況になるものと予測されています。
地区別人口をみると、特に中山間地域において人口減少が著しく、集落を維持していくことが困難な状況となっています。
そのため、人口減少及び少子高齢化の進行による人口構造の変化を踏まえ、住民のニーズに対応した公共施設の供給のあり方や、機能の維持・向上を検討していく必要があります。
■財政状況からみた課題
歳入については、直近10年間で地方税収入に大きな変動は無いものの、合併後経過10年をもって合併算定替による地方交付税が段階的に減額されることから、今後とも厳しい財政状況が続くものと想定されます。
歳出の面では義務的経費のうち扶助費の増加が顕著となっており、今後も高齢化の進行に伴う扶助費の更なる増加が想定され、投資的経費や維持補修費に充当される財源の確保は一層厳しくなると思われます。
そのため、今後の厳しい財政状況を見据えて、施設の維持管理・運営にかかる費用の全体的な抑制や財源の確保を検討していく必要があります。
■施設の状況からみた課題
本町の公共施設は、昭和40年代から昭和50年代にかけて比較的多くの施設が整備され、建築後30年以上経過している施設は公共施設全体のおよそ半数を占めていることから、施設の安全性の確保や、安定した公共サービスの提供に向けた効率的な施設の維持管理が必要となっています。
平成28年度から令和37年度までの40年間に施設の更新等にかかる費用は、公共施設の総額が約452億円で年平均では約11億円、インフラ資産の総額が約173億円で年間約4億円と推計され、いずれも現在の投資的経費実績額を上回るものと予測されます。
類似している他都市と比べてみても、本町の公共施設の保有量は過剰となっている状態であり、現状の公共施設をそのまま維持していく場合、投資的経費が大幅に増加してしまうことから、施設の老朽度や利用状況を踏まえながら、効率的な施設の維持管理・運営や、将来を見据えた適正な公共施設の規模や配置を検討する必要があります。
</t>
  </si>
  <si>
    <t>【公共施設】
今後40年間で約452億円
【インフラ資産】
今後40年間で約173億円
【公共施設+インフラ】
今後40年間で約622億円</t>
    <rPh sb="7" eb="9">
      <t>コンゴ</t>
    </rPh>
    <phoneticPr fontId="23"/>
  </si>
  <si>
    <t>【公共施設】
今後40年間で約353億円
【インフラ資産】
今後40年間で約173億円
【公共施設+インフラ】
今後40年間で約527億円</t>
  </si>
  <si>
    <t>【公共施設】
5年間で約31億円
【インフラ】
5年間で約11億円</t>
  </si>
  <si>
    <t>小鹿野町公共施設等総合管理計画推進委員会（仮称）の設置を検討</t>
  </si>
  <si>
    <t>PPP/PFI導入の検討や、民間施設を利用した公共サービスの提供など、民間活力の効果的な活用に努める</t>
  </si>
  <si>
    <t xml:space="preserve">【公共施設】
・損傷や故障の発生に伴い修繕を行う「事後保全」から、日常的・定期的な点検や診断により機能の低下の兆候を検出し、事前に使用不可能な状態を避けるために行う「予防保全」に転換し、計画的な保全を図る。
・法定点検（建築物や設備についての法令により定められている点検）と自主点検（施設管理者が自主的に行う点検）を組み合わせて実施することにより、建築物や設備の機能を維持していくことを基本とする。
・点検の対象となる部位や方法について整理した「自主点検マニュアル」の作成を検討し、合理的な維持管理を目指します。
・職員へメンテナンス講習等を行い、点検・診断が適切に行える体制の構築に努める。
【インフラ資産】
・生活の基盤となる施設であることから、施設性能を可能な限り維持し、長期にわたり使用できるよう、「事後保全」から「予防保全」への転換を図る。
</t>
    <rPh sb="302" eb="304">
      <t>シサン</t>
    </rPh>
    <phoneticPr fontId="23"/>
  </si>
  <si>
    <t>【公共施設】
・部位部材等の修繕周期や点検・診断結果を踏まえ、適切な時期に修繕を実施
・民間事業者や地域住民との連携も視野に入れ、効率的な施設の運営や公共サービスの維持・向上を図る
・施設の更新にあたっては、人口の動向や住民ニーズ、周辺施設の立地状況等を踏まえ適正な規模を検討するとともに、機能の複合化や減築を検討し、効率的な施設配置を目指す
・広域行政による施設の相互利用や配置等を検討していくとともに、公共施設等の維持管理の担い手としての町民等との協働を推進する
・施設の改修・更新にあたっては、外見やデザインより機能性や効率性を重視する
・施設整備にあたっては、内装や間取りの変更が容易な工法を採用するなど、住民ニーズの変化に応じて用途を柔軟に変えて活用できるような工夫をする
【インフラ資産】
・住民ニーズや緊急性を考慮し、インフラ資産の維持管理方針で示された優先度に応じた計画的かつ効率的な維持管理及び更新を図る</t>
  </si>
  <si>
    <t>【公共施設】
・老朽化している施設については、必要に応じて劣化度調査の実施を検討します。調査の結果、危険性が認められた施設については、施設の利用状況を踏まえ、更新、改修、解体等を検討し、安全の確保を図る。
・供用廃止となっている公共施設や、今後利用する見込みのない施設については、周辺環境への影響を考慮し、解体、除去等を検討し、安全の確保を図る。
【インフラ資産】
・定期的な点検・診断結果に基づき必要な措置を行い、その結果得られた施設の状態や対策履歴の情報を記録し、次期点検・診断に活用するメンテナンスサイクル（点検→診断→措置→記録）を構築し、継続的に取り組む。</t>
  </si>
  <si>
    <t xml:space="preserve">【公共施設】
・耐震化未実施の施設のうち、耐震化が必要で今後も継続して保有していく施設については、施設の老朽度や今後のニーズも考慮のうえ、耐震化を推進する。
【インフラ資産】
・利用者の安全確保や安定した供給が行われることが極めて重要であることから、各施設の特性や緊急性、重要性を考慮のうえ、耐震化を推進する。
</t>
  </si>
  <si>
    <t xml:space="preserve">【公共施設】
・長寿命化をすることによりライフサイクルコスト（LCC）※の縮減を見込むことができる施設については、計画的な改修の実施により、維持管理費用の抑制と平準化を目指す。
【インフラ資産】
・原則として、施設を長寿命化し、機能の維持を図る。
</t>
  </si>
  <si>
    <t>誰もが安心・安全に利用しやすい施設となるために、公共施設等の改修・更新等を行う際には、利用者ニーズや施設の状況を踏まえ、バリアフリー・ユニバーサルデザイン化を進める。</t>
  </si>
  <si>
    <t>【公共施設】
・機能や利用状況等を考慮したうえで、町が保有する必要性を検討し、機能の集約や統廃合、複合化などにより、計画的に総量の適正化を図る
・施設の統合や廃止により生じる跡地は、売却等の処分を積極的に行い、将来的に維持していく施設の維持管理や更新のための財源とする
・民間施設などと類似機能を有する公共施設については、民間施設などの活用を検討する
【インフラ資産】
今後の社会状況の変化や、住民ニーズ及び財政状況を考慮したうえで、必要に応じて整備計画の見直し等を行う</t>
  </si>
  <si>
    <t>【公共施設】
①新規整備は原則行わない
②総床面積30％縮減
③将来の更新費用を55％削減
④投資的経費を年間５億円に設定
【インフラ資産】
長寿命化による更新等費用の抑制・平準化
計画的な維持管理・更新</t>
  </si>
  <si>
    <t>PDCAサイクルにより、取組の進捗管理や改善を行い、本計画を着実に推進する。</t>
  </si>
  <si>
    <t>記載なし</t>
    <rPh sb="0" eb="2">
      <t>キサイ</t>
    </rPh>
    <phoneticPr fontId="23"/>
  </si>
  <si>
    <t>【公共施設】
＜町民文化系施設＞
・地元管理の移譲を検討
・施設の適切な維持管理に努める
・民間活力の一部導入等を検討
＜社会教育系施設＞
・施設の適切な維持管理に努める
・民間活力の導入等を検討
＜スポーツ・レクリエーション系施設＞
・施設の適切な維持管理に努める
・民間活力の導入等を検討
＜産業系施設＞
・施設の適切な維持管理に努める
・民間活力の導入や地元管理の実施等を検討
＜学校教育系施設＞
・計画に基づき段階的な改善・整備を図る
＜社会福祉施設＞
・施設の適切な維持管理に努める
＜医療施設＞
・施設の適切な維持管理に努める
＜行政系施設＞
・施設の適切な維持管理に努める
・老朽化施設や耐震性が不足している施設の適切な対応を検討
＜公営住宅＞
・施設規模の適正化を図る
＜供給処理施設＞
・施設の適切な維持管理に努める
＜その他施設＞
・施設の適切な維持管理に努める
【インフラ資産】
＜道路＞
・計画に基づき維持管理費用の抑制・平準化に努める
＜橋りょう＞
・計画に基づき維持管理費用の抑制・平準化に努める
＜林道＞
・計画に基づき維持管理費用の抑制・平準化に努める
＜農道＞
・計画に基づき維持管理費用の抑制・平準化に努める
＜農業用灌漑用水＞
職員の巡視
＜浄化槽＞
・計画に基づき計画的に維持管理行う</t>
  </si>
  <si>
    <t>・学校給食調理場を集約化
・小鹿野町柔剣道場と小鹿野町弓道場を武道場に集約化
・消防団器具置場の集約化</t>
  </si>
  <si>
    <t>・国立社会保障・人口問題研究所推計によると、令和12(2030)年の時点で1981人、令和22(2040)年の時点で1411人
・東秩父村人口ビジョンでは、総人口を令和42(2060)年には1657人と推計</t>
  </si>
  <si>
    <t>【公共施設】R2年度末
22,917㎡
【インフラ】R3年度末
村道：245km林道30km
村道橋梁：108橋
【公営企業施設】H27年度末
簡易水道：導水管3,533m、送水管15,493m、給水管55060ｍ</t>
  </si>
  <si>
    <t>・人口急増期にあたる昭和40年代後半から多くの公共施設を整備してきたが、現在は建築後40年から50年余り経過し、老朽化が進行している状況
・公共施設の大規模な修繕や建替えなどの更新時期を迎えていくが、生産年齢人口の減少による税収の減少、高齢者増加による社会保障経費の増加などにより厳しい財政見通し。保有する全ての公共施設の数と規模をそのまま維持管理し、更新していくことは困難</t>
  </si>
  <si>
    <t>耐用年数までの経費見込みしか算定していないため</t>
  </si>
  <si>
    <t>【公共施設】30年間
7712百万円
【インフラ】】30年間
村道：単純更新費用の算出が困難
村道橋梁：2659百万円
【公営企業施設】30年間
簡易水道：2595百万円</t>
  </si>
  <si>
    <t>【公共施設】30年間
4344百万円
【インフラ】】30年間
村道：単純更新費用の算出が困難
村道橋梁：1229百万円
【公営企業施設】30年間
簡易水道：2422百万円</t>
  </si>
  <si>
    <t>【公共施設】30年間
△3368百万円
【インフラ】】30年間
村道：単純更新費用の算出が困難
村道橋梁：△1430百万円
【公営企業施設】30年間
簡易水道：△173百万円</t>
  </si>
  <si>
    <t>・総務課と担当課とにより重要な施設の維持管理について協働する体制とします
・担当課が施設を直接または指定管理者や外部委託者とともに管理し、総務課と情報を共有、必要に応じて協力して維持管理にあたる</t>
  </si>
  <si>
    <t>・現在も和紙の里で指定管理者制度を導入しているが、今後ともPPPやPFIの導入により民間企業の資金やノウハウを活用し、事業の効率化や住民サービスの充実を図るための体制構築を目指す</t>
  </si>
  <si>
    <t>・公共施設等は、可能な限り点検や診断を定期的に実施し、施設の状況を把握することが重要です。しかし、本村の現状では、財源や人材、職員のノウハウといった施設管理を実施するリソースが確保できない状況にあります。このような現状を踏まえ、点検の際にどのような点を見るべきかなどについて、マニュアルを整備し、点検内容を標準化することで、確実な点検実施、不具合箇所の早期発見に努めます。</t>
  </si>
  <si>
    <t>・公共施設サービスのニーズに対応し、施設を維持するために、老朽化した施設や耐用年数を経過した施設、施設管理者の担当者の意見・要望を踏まえて、施設の再生や不要となった施設の用途変更、複合化等、既存施設の有効活用を図ることとします</t>
  </si>
  <si>
    <t>・危険性が高いと認められる建物や老朽化により利用廃止された建物は、利用者の安全性を最も重視し、当面利用を停止します。その際、当該施設がなくなることで、住民サービスに不具合が発生する場合は、早急に運営継続に向けた取組を行います</t>
  </si>
  <si>
    <t>・耐震化できていない施設のうち、今後も利用し続ける予定の施設は、耐震化工事を優先的に実施します</t>
  </si>
  <si>
    <t>・村では、予防保全や積極的な更新の実施が予算の制約上困難な状況にあり、既存施設の安全性を確保し、長期にわたって利用し続けることが求められます。そのため、施設の不具合を可能な限り早期に修繕することで、施設の劣化進行を防ぎ、施設の長寿
命化に努めます</t>
  </si>
  <si>
    <t>・バリアフリーは、障害によりもたらされるバリア（障壁）に対処するとの考え方であるのに対し、ユニバーサルデザインはあらかじめ、障害の有無、年齢、性別、人種等にかかわらず多様な人々が利用しやすいよう都市や生活環境をデザインする考え方（内閣府：障害者基本計画）です。「総務省重点
施策 2018（平成 29 年 8 月 31 日公表）」においても、「全ての人にやさしい公共施設のユニバーサルデザイン化の推進」が重点施策の一つとして挙げられます。今後の施設更新の際は、施設の機能や目的、利用状況などを考慮しながら、このユニバーサルデザインの視点を持って建物を設計し、障害の有無、年齢、性別、人種等に関わらず多様な人々が施設を利用しやすい環境を整えます</t>
  </si>
  <si>
    <t>・施設の廃止や統合を検討する場合は、現在の施設の利用状況や利用者のニーズに配慮するとともに、住民の理解や総合計画等に示されたまちづくりの方向との整合を図ります。</t>
  </si>
  <si>
    <t>・公共施設としてマネジメントの最適化を図るためには、庁内横断的な取り組みが必要であり、一元的な組織と固定資産台帳や施設カルテといったデータベース等の情報の集約整備を図る必要があります</t>
  </si>
  <si>
    <t>・二本木キャンプ場は現状給水が確保できず使用できない状況のため利用を休止しています。利用できるようにするには多額の費用が見込まれるため廃止及び除却の方針
・坂本体育館は老朽化が進み、安全確保が難しく年々利用ニーズも低下していることから廃止・除却の方針</t>
  </si>
  <si>
    <t>本計画の実行性を確実なものとするために、PDCA サイクルにもとづいた進捗管理を行います。特に計画の見直しに関しては、修繕・更新などの実施状況や劣化状況、財政状況などを評価した上で定期的に行うものとします。</t>
  </si>
  <si>
    <t>・施設類型(学校、道路等)の特性を踏まえた個別の施設整備実施計画(個別施設計画)については順次定めていきます
・公共施設等についても、必要に応じて個別施設計画を策定するものとする
・長寿命化計画等を策定済みの公共施設等については、核計画に則ることを基本とし、必要に応じても直しを行う</t>
  </si>
  <si>
    <t>・東秩父村橋梁長寿命化修繕計画策定(R2)</t>
  </si>
  <si>
    <t>1.1万人</t>
  </si>
  <si>
    <t>本町の総人口は平成7年の12,197人をピークに減少に転じ、令和2年には11,039人まで減少。将来の人口も一貫して減少傾向となり、美里町人口ビジョンにおける目標値では、令和22年には10,075人まで減少する見通し。</t>
  </si>
  <si>
    <t>公共施設
37,352㎡
道路
442.9㎞、1,872,953㎡
橋りょう
1.8㎞、8,928.0㎡
上水道
144.2㎞
下水道
6.4㎞
農業集落排水
70.6㎞</t>
  </si>
  <si>
    <t>■人口減少、少子高齢化への対応
■厳しい財政状況への対応
■長寿命化への対応</t>
  </si>
  <si>
    <t>【公共施設】
R4年度から35年間の総額約142億円、1年あたり約4.1億円
【インフラ】
R4 年度から35年間の総額約210億円、1年あたり約6.0億円</t>
  </si>
  <si>
    <t>【公共施設】
長寿命化を実施した場合、35年間の費用は約96億円、1年あたり約2.7億円
【インフラ】
長寿命化を実施した場合、35年間の費用は約190億円、1年あたり約5.4億円</t>
  </si>
  <si>
    <t>【公共施設】
単純更新した場合と比較すると約46億円、1年あたり約1.2億円の費用縮減効果
【インフラ】
単純更新した場合と比較すると約20億円、1年あたり約0.5億円の費用縮減効果</t>
  </si>
  <si>
    <t>（1）全庁的な取組体制の構築
　組織横断的に進行管理を行い、全庁的な取組体制を構築していく。
（2）情報管理・共有のあり方
　一元的な情報管理のもとでデータベースを滞りなく更新することにより、常に最新の状態を保ちながら庁内での情報共有を図る。</t>
  </si>
  <si>
    <t>民間活力の導入（ＰＰＰ、ＰＦＩなど）も視野に入れ総合的に検討し、財政負担の軽減と行政サービスの最適化を図る。</t>
  </si>
  <si>
    <t>・予防保全の推進として、劣化状況調査や法定点検を行い、不具合の早期発見と修繕対応で長期利用を推進する。
・メンテナンスサイクルを構築し、効率的な維持管理を推進する。</t>
    <rPh sb="1" eb="5">
      <t>ヨボウホゼン</t>
    </rPh>
    <rPh sb="6" eb="8">
      <t>スイシン</t>
    </rPh>
    <phoneticPr fontId="27"/>
  </si>
  <si>
    <t>・適切な時期に修繕等の実施を検討し機能の維持、向上に努める。
・効率的な施設の配置や運営及び有効活用を検討する。
・トータルコストの縮減を目指す。
・長期利用に配慮しインフラ資産や施設の整備を行う。</t>
  </si>
  <si>
    <t>・安全性の確保として、更新、改修、解体等を検討するとともに統合や廃止、規模縮小等も検討していく。
・メンテナンスサイクルを構築し、効率的な維持管理を推進する。</t>
  </si>
  <si>
    <t>・役場、学校校舎及び体育館は耐震化を実施しているが、旧耐震基準の建築物は約３割あることから、耐震化や取壊しを検討していく。</t>
    <rPh sb="1" eb="3">
      <t>ヤクバ</t>
    </rPh>
    <rPh sb="4" eb="6">
      <t>ガッコウ</t>
    </rPh>
    <rPh sb="6" eb="8">
      <t>コウシャ</t>
    </rPh>
    <rPh sb="8" eb="9">
      <t>オヨ</t>
    </rPh>
    <rPh sb="10" eb="13">
      <t>タイイクカン</t>
    </rPh>
    <rPh sb="14" eb="17">
      <t>タイシンカ</t>
    </rPh>
    <rPh sb="18" eb="20">
      <t>ジッシ</t>
    </rPh>
    <rPh sb="26" eb="31">
      <t>キュウタイシンキジュン</t>
    </rPh>
    <rPh sb="32" eb="35">
      <t>ケンチクブツ</t>
    </rPh>
    <rPh sb="36" eb="37">
      <t>ヤク</t>
    </rPh>
    <rPh sb="38" eb="39">
      <t>ワリ</t>
    </rPh>
    <rPh sb="46" eb="49">
      <t>タイシンカ</t>
    </rPh>
    <rPh sb="50" eb="52">
      <t>トリコワ</t>
    </rPh>
    <rPh sb="54" eb="56">
      <t>ケントウ</t>
    </rPh>
    <phoneticPr fontId="27"/>
  </si>
  <si>
    <t>・継続して保有する施設は、劣化状況調査や法定点検を実施し長寿命化を図り、長期的な維持管理コストの縮減、平準化を図る。
・耐久性に優れた仕上げ材への改修や耐震対策、防災機能の強化、省エネルギー化を図る。
・公共施設は、計画的な修繕・更新を行う。１０年以内に耐用年数を迎える施設は調査等で状況を把握し、適切な修繕等を行い耐用年数まで維持する。
・インフラ資産は、予防的な修繕を行うなどにより施設の長寿命化を図り、トータルコストの縮減や予算の平準化に努める。</t>
  </si>
  <si>
    <t>・公共施設等の改修や更新等を実施する際は、町民ニーズや施設の状況を踏まえ、利用者が使いやすい公共施設とするため、施設のユニバーサルデザイン化を進める。</t>
    <rPh sb="1" eb="5">
      <t>コウキョウシセツ</t>
    </rPh>
    <rPh sb="5" eb="6">
      <t>トウ</t>
    </rPh>
    <rPh sb="7" eb="9">
      <t>カイシュウ</t>
    </rPh>
    <rPh sb="10" eb="13">
      <t>コウシントウ</t>
    </rPh>
    <rPh sb="14" eb="16">
      <t>ジッシ</t>
    </rPh>
    <rPh sb="18" eb="19">
      <t>サイ</t>
    </rPh>
    <rPh sb="21" eb="23">
      <t>チョウミン</t>
    </rPh>
    <rPh sb="27" eb="29">
      <t>シセツ</t>
    </rPh>
    <rPh sb="30" eb="32">
      <t>ジョウキョウ</t>
    </rPh>
    <rPh sb="33" eb="34">
      <t>フ</t>
    </rPh>
    <rPh sb="37" eb="40">
      <t>リヨウシャ</t>
    </rPh>
    <rPh sb="41" eb="42">
      <t>ツカ</t>
    </rPh>
    <rPh sb="46" eb="50">
      <t>コウキョウシセツ</t>
    </rPh>
    <rPh sb="56" eb="58">
      <t>シセツ</t>
    </rPh>
    <rPh sb="69" eb="70">
      <t>カ</t>
    </rPh>
    <rPh sb="71" eb="72">
      <t>スス</t>
    </rPh>
    <phoneticPr fontId="27"/>
  </si>
  <si>
    <t>・2050年までに二酸化炭素排出量実質ゼロを目指し、公共施設の新設、建替えの際は、再生可能エネルギーを導入する。</t>
  </si>
  <si>
    <t>・十分な利用がない施設や利用が見込めない施設などは、人口や財政状況を踏まえながら、保有の必要性を検討する。
・適正化計画を策定した施設については、計画に従い統廃合を進める。
・施設統合・廃止により生じる跡地は、処分により将来的に維持していく施設の維持管理・整備費用の財源確保として活用する。
・インフラ施設のうち農業集落排水施設は、利用の見込みがない施設については廃止等を含めた検討を進める。</t>
  </si>
  <si>
    <t>一元管理されたデータを庁内で共有し、公有財産台帳などとの連携を図り、全庁的、横断的かつ効率的な管理・運営に努める。</t>
  </si>
  <si>
    <t>「ＰＬＡＮ（計画）」上位・関連計画を踏まえながら本計画を策定
「ＤＯ（実施）」公共施設マネジメントを庁内横断的に実施
「ＣＨＥＣＫ（検証）」施設カルテの活用などにより定期的に評価・検証
「ＡＣＴＩＯＮ（改善）」評価・検証の結果を踏まえて、施設の統合、廃止、複合や機能の更新などを実施</t>
  </si>
  <si>
    <t>【公共施設】
今後も定期的な点検を行うとともに、老朽度合により、優先付けを行い、点検・診断修繕を実施し、適切な維持管理を行い、施設の安全確保に努める。
【インフラ資産】
定期的な機能診断調査などの情報の蓄積等を段階的・継続的に実施する「ストックマネジメント」の考え方を導入し、施設の維持管理に努める。</t>
  </si>
  <si>
    <t>H29：道路長寿命化事業（町道2級14号線舗装修繕工事、町道225号線舗装修繕工事）
H30：町道225号線舗装修繕工事、町道1級3号線舗装修繕工事
Ｒ１：町道1級3号舗装修繕工事</t>
  </si>
  <si>
    <t>令和27年には7,779 人まで減少すると予想。人口構造は、年少人口や生産年齢人口の割合が減少する中、老年人口の割合は増加が予測され、引き続き少子高齢化の傾向が見込まれる。</t>
  </si>
  <si>
    <t>令和3度末時点
【建物系施設】
行政　5,578㎡　　　　　　　　　防災関連　983㎡
教育　26,372㎡　　　　　　　　公営住宅　3,576㎡
産業振興観光　5,416㎡　　　医療福祉　3,223㎡
文化　4,346㎡　　　　　　　　　体育　2,517㎡
コミュニティ　6,307㎡　　　　　その他普通財産　1,712㎡
公園緑地　452㎡　　　　　　　公衆衛生　1,205㎡
【インフラ系施設】
道路（延長）　442,071m　　　　　 橋りょう　160箇所
森林管理道（延長）　13,630ｍ　 河川　20河川（19,490ｍ）
上水道（配水管）　149,160ｍ　　下水道　25,682ｍ</t>
  </si>
  <si>
    <t>（１）品質（ストック）
① ⽼朽化対策
・改修時期を超えた建物等については、劣化状況を踏まえて、長寿命化対策が必要。既に劣化が著しい建物や長寿命化の費用対効果が低い一定規模未満の建物等については、適切な修繕等が求められる。
・改修時期を超過していない施設については、劣化状況を調査し、劣化が進行している部位、設備について、修繕等の実施が必要となるとともに、状況によっては改修等の検討が必要。
② 耐震化
・耐震安全上の課題を有する建物が残っている。このため、今後も継続して活用する建物等については、耐震対策が求められる。
③ 機能性向上
・今後ますます進む少子高齢化や多様な利用者ニーズへの配慮が求められることから、改修等の際に、建物のユニバーサルデザイン化や機能の多様化を検討する必要がある。
（２）供給（サービス）
① 供給量、配置の検証
・本町では全国平均や周辺類似自治体と比較し、住民1 人当たりの公共施設の延床面積が大きく、供給過剰となっている可能性があることから、公共施設の適正な保有量に対する見直しを図る必要がある。
・人口減少や少子高齢化等の人口構造の変化に伴い、サービス需要が変化する施設については、地区別に将来の人口構造や利用者ニーズ等を把握した上で、適切な供給量と配置について見直す必要がある。
② 公共サービスの検証
・社会経済状況等の変化に伴い、求められる公共サービスのあり方が変化するため、現在の公共サービスや公共施設が、社会の要請に適応しているかを常に検証し、必要に応じた見直しを図る必要がある。
（３）管理及び費用（コスト）
① 改修及び更新費用の低減・平準化
・公共施設等の長寿命化により、年間の費用見込みが約10.5 億円となります。単純更新した場合と比較すると、建物系施設では年間約2.2 億円（8.5 億円→6.3 億円）の低減、インフラ系施設では約1.3 億円（5.5 億円→4.2 億円）の低減につながる。
・個別施設計画や劣化状況調査に基づく計画的な修繕・改修等による施設の長寿命化を図ることで、長期的な視点での費用の低減と、毎年度かかる費用の平準化を図ることが必要。
② 管理運営費用の抑制
・公共施設等の多くが町の直営により管理されており、より効率的な維持管理・運営を図るため、行政区との協働や民間貸し出し、譲渡等により、運営費用の抑制を検討することが必要。
・借地を含む公共施設等では地代の支払い負担も生じており、公共施設等の再編の際には、借地の返却など負担を軽減する施策を検討する必要がある。
③ 厳しい財政運営と財源確保の必要性
・少子高齢化や生産年齢人口の減少に伴い住民税等の歳入が減少する一方、社会保障費用等の歳出は、増加が見込まれるため、今後も厳しい財政運営が予想される。
・公共施設等を適切に維持管理・運営していくため、個別施設計画に基づき、改修等を計画的に実施することで、建物の長寿命化を図るとともに、管理運営費用や更新に係る費用を低減化・平準化する必要がある。また、公共施設等の適切な供給量と配置について検討する必要がある。その際、過度な費用抑制により、必要な公共サービスの水準を低下させないよう多角的な観点から財源確保を検討する必要がある。
・既に公共施設としての役割を終えた普通財産や、今後廃止される施設の建物等については、適切な運用や有効活用または処分の方針を検討する必要がある。</t>
  </si>
  <si>
    <t>町の公共施設等の修繕・改修等に充てられる財源の上限は、平成23（2011）年度から令和2（2020）年度まで過去10 年間の維持補修費、普通建設事業費等の実績の平均値から、約10.7 億円と算出されます。</t>
  </si>
  <si>
    <t>【建物系施設】
令和4年度から令和42年度までの39 年間にかかる修繕・改修等の費用は総額で約332.3 億円と推計される。１年当たりの負担額は約8.5 億円。
【インフラ系施設】
令和4年度から令和42年度までの39 年間にかかる修繕・改修等の費用は、約214.3 億円と推計される。
１年当たりの負担額は約5.5 億円。</t>
  </si>
  <si>
    <t>【建物系施設】
令和4年度から令和42年度までの39 年間にかかる修繕・改修等の費用は総額で約245.5 億円と推計される。１年当たりの負担額は約6.3 億円。
【インフラ系施設】
令和4年度から令和42年度までの39 年間にかかる修繕・改修等の費用は総額で約162.8 億円と推計される。１年当たりの負担額は約4.2 億円。</t>
  </si>
  <si>
    <t>【建物系施設】
単純更新の場合と比較して約2.2 億円／年減。
【インフラ系施設】
単純更新の場合と比較して約1.3 億円／年減。</t>
  </si>
  <si>
    <t>本計画に沿った公共施設等マネジメントを確実かつ継続的に推進していくため、全庁的な推進体制を構築し、PDCA(計画・実行・確認・改善)サイクルにより、取組みの進捗管理や改善を行うことが必要。
そのため、施設データや点検記録等について適切な管理・共有に取り組む。
加えて、住民の理解や協働も欠かせないため、マネジメントの方向性に関する情報公開や今後の運営に関する住民との対話を基盤としながら、住民との協働によるマネジメント推進を図る。</t>
  </si>
  <si>
    <t>周辺自治体との相互利用の拡充やPPP/PFI 等を活用した官民連携、受益者負担の適正化を検討することにより効率的かつ効果的な運営及び維持管理に係る費用の抑制を目指す。</t>
  </si>
  <si>
    <t>職員による日常点検や法令等による定期点検を実施するとともに、施設管理者等により、毎年度「劣化状況調査」を実施し、危険個所や劣化状況を把握します。</t>
  </si>
  <si>
    <t>　施設類型ごとの特性に応じて安全性、経済性等の観点から策定した個別施設計画や日常の点検結果、施設の重要度や建物の老朽化状況における緊急度等を考慮して優先順位を定めた上で、計画的な修繕・改修等に努める。　施設類型ごとの特性に応じた個別施設計画や劣化状況を踏まえ、長寿命化を実施。
　更新または新設の際には、長期にわたり維持管理しやすい構造や材質、設備等を考慮し、施設の耐久性や機能の向上を図りながら、　将来の人口動態や利用者ニーズの変化等を踏まえ、公共施設等の管理水準の見直し等を検討し、管理運営費用の抑制に努める。</t>
  </si>
  <si>
    <t>廃止される施設のうち、安全性に問題のない建物については、用途転用のほか、民間への売却、貸付、譲渡等により有効活用に努めるとともに、安全性の低い建物等は、速やかに除却し、土地の有効活用に努める。</t>
  </si>
  <si>
    <t>今後も維持していく建物のうち、耐震化改修を要する建物については、防災上の重要性や利用者数等に応じて優先順位を定めた上で、計画的に耐震化改修を実施する。</t>
  </si>
  <si>
    <t>施設類型ごとの特性に応じた個別施設計画や劣化状況を踏まえ、長寿命化を実施します。更新または新設の際には、長期にわたり維持管理しやすい構造や材質、設備等を考慮し、施設の耐久性や機能の向上を図ります。</t>
  </si>
  <si>
    <t>少子高齢化や利用者の変化、環境への影響を考慮し、建物の改修及び更新・新設の際には、ユニバーサルデザイン化を進めます。また、当面現状を維持する建物についてもユニバーサルデザイン化に努めます</t>
  </si>
  <si>
    <t>省エネルギー設備や再生可能エネルギー設備等の効率的な管理運営に資する最新技術の動向に注視し、改修等の際には費用対効果等を踏まえ導入を検討する。</t>
  </si>
  <si>
    <t>公共施設等の縮減すべき量を把握するにあたり、はじめに適正な保有量を検証する。適正な保有量は、前述の目標を達成するために、「ストック」、「サービス」、「コスト」のそれぞれの視点から検証を行い、公共施設等の改修及び更新等に充当可能な将来の財源見込みから維持可能な保有量を検証するほか、住民ニーズや利便性等を踏まえ、適正な水準を設定する。
公共施設等の保有量を適切に縮減するために、「公共施設評価」として、施設の定量的評価（費用対効果評価、施設性能評価）、定性的評価（必要性、公平性・公共性等）、「立地状況分析」（公共交通利便性、災害危険性）及び「将来性分析」（上位計画での位置づけ、将来人口動向）から施設ごとの評価を行い、「サービス」、「施設・建物配置」に関しての再配置の方向性を検討する。なお、神川町では上記の検討を踏まえて、平成30年度に「神川町公共施設再配置計画」を策定し、施設ごとの今後の方針を「継続」、「集約化」、「複合化」、「転用」、「施設規模の縮小」、「民間施設の活用」、「管理運営等の主体の変更」、「広域的な相互利用」、「施設の廃止」に分類した。今後は「神川町公共施設再配置計画」のロードマップ等を踏まえ、計画的な再配置を進める。</t>
  </si>
  <si>
    <t>令和元年度から10年間で延床面積20％削減（公共施設再配置計画に記載）</t>
  </si>
  <si>
    <t>神川町、本庄市、深谷市、美里町、上里町での相互利用による広域連携が図られています。（一部文化施設）</t>
  </si>
  <si>
    <t>PDCA(計画・実行・確認・改善)サイクルを確実に実行していくためには、同時に、施設データや点検記録等について適切に管理・共有することが求められる。
また、本計画と財政、個別施設計画等との連携がマネジメントの推進に寄与する。
加えて、住民の理解や協働も欠かせないため、マネジメントの方向性に関する情報公開や今後の運営に関する住民との対話を基盤としながら、住民との協働によるマネジメント推進を図っていく。</t>
  </si>
  <si>
    <t>【行政施設】
現状や課題に関する基本認識
① 建物性能
・神川町役場は新庁舎を平成30年度に建設しており、新しい施設である。
・神泉総合支所の庁舎は築50 年を経過しており、耐震安全上の課題も有し、劣化が著しい状況だが、令和5 年4 月の開所に向けて新庁舎建設に着手している。
② 供給量・サービス
・合併時の旧町村単位で施設を配置している。神泉総合支所の更新時には、神泉定住促進センター（ステラ神泉）の機能を支所に集約する等、機能の複合化が求められる。
・また、神川町役場（本庁舎）と神泉総合支所の役割を再構築すること等により効率的な運営が求められる。
③ 管理運営・費⽤
・施設の修繕等について、「神川町公共施設長期保全計画」等を踏まえ、計画的に実施し、費用の低減化・標準化を図ることが必要である。
管理に関する基本的な考え方
・神川町役場と神泉総合支所との役割について再構築を行い、引き続きサービスを継続する。
・神泉総合支所の更新時には、利用者ニーズ等も踏まえ、ユニバーサルデザイン等に配慮するとともに耐久性やメンテナンス性に優れた設計にすることで長寿命化を図る。
・今後の施設の維持管理は、日常的・定期的な点検結果や「神川町公共施設長期保全計画」等を踏まえ、予防保全型の修繕等を基本に計画的な長寿命化を図ることで、安全性を確保するとともに費用の低減化・平準化を図る。
・倉庫等の小規模の建物は、「劣化状況調査」の結果等により改修の時期を見極め、必要に応じて修繕等を実施する。
・他の施設と同種の工事がある場合には、できる限りまとめて実施する等、効率的な修繕等に努める。
（他、施設類型ごとに記載）</t>
  </si>
  <si>
    <t>平成28年に町営幹沢住宅（公営住宅）を 廃止・解体。
平成30年に町営幹沢住宅集会所（コミュニティ施設 ）を 廃止・解体。
令和元年に阿久原文化センター（文化施設）を 廃止・解体。
令和2年に神川町国民健康保険診療所（医療福祉施設）を廃止・解体。</t>
  </si>
  <si>
    <t>・国立社会保障・人口問題研究所の推計モデルでは、2060年には約２万人になることが予想されている。
・高齢化率は37％以上となることが予想される。</t>
  </si>
  <si>
    <t>【公共施設】H27年度末　
行政系施設：8棟　8,324㎡
学校教育系施設：7棟　38,649㎡
公営住宅：10棟　6,191㎡
子育て支援施設：7棟　3,838㎡
市民文化系施設：15棟　6,790㎡
保健・福祉施設：6棟　2,057㎡
社会教育施設：3棟　2,551㎡
スポーツ・レクリエーション施設：4棟　3,616㎡
公園関連施設：4棟　176㎡
その他：5棟　2,290㎡
【インフラ】H27年度末
道路：412km（2,172,013㎡）
橋梁：137橋
【公営企業施設】H27年度末
上水道：223,250km
下水道：35,228km</t>
  </si>
  <si>
    <t>町が保有する公共施設のうち建築物については，その延べ床面積総計が74,482㎡であり，そのうち学校が51.9％と全体の半数以上を占め，次に庁舎等、集会施設等、公営住宅と続いている。
建築物の整備時期をみると，大規模修繕の目安となる建築から30年以上経過した建築物の割合が50％以上を占めており、昭和56年5月以前の建築基準法施行令に基づく耐震基準により建設された建物が27,863㎡あり、全体の37.4％を占めている。今後は，旧耐震基準で建築された施設が一斉に大規模改修や更新時期を迎えることとなることから、財政運営に大きな影響を与えることが予想される。</t>
  </si>
  <si>
    <t>直近５年平均で21.4億円
（公共建築物7.8億、インフラ13.6億）</t>
  </si>
  <si>
    <t>建築物　約6.2億円×40年
インフラ　推計額（542.4億円）を超える整備等を行わない</t>
  </si>
  <si>
    <t>建築物　年1.6億円×40年</t>
  </si>
  <si>
    <t>公共施設等の適正配置を進めるため、全庁横断的な施設管理体制として、副町長と施設保有各課長で組織する「公共施設等見直し検討委員会」を組織。当委員会において総合管理計画の進捗管理及び個別施設計画の策定を進めている。</t>
  </si>
  <si>
    <t>民間事業者の活力を積極的に活用し、民間事業者の持つノウハウを導入することで、施設の維持管理費用の負担を軽減し、行政サービスの向上を図る。また、指定管理者制度を活用し、「民間でできることは民間で」という考えのもと、民間事業者による指定管理の積極的な導入を推進している。</t>
  </si>
  <si>
    <t>施設機能の低下を招く損傷等を早期に発見し、使用できなくなる前に必要な修繕等を行う「予防保全型」の修繕に転換→早期に発見するために毎年点検を実施している。</t>
  </si>
  <si>
    <t>「施設の複合化」「類似機能の共用化」「余剰施設等の除却」の3点を軸に施設総量の適正化を行い、施設整備費や施設に係る人件費及び光熱水費など維持管理費、更新等の縮減を図る。</t>
  </si>
  <si>
    <t>施設機能の低下を招く損傷等を早期に発見し、使用できなくなる前に必要な修繕を行う「予防保全型」の修繕を行い、施設を健全な状態に保つこと。</t>
  </si>
  <si>
    <t>施設として存続すべきと判断された場合には、耐震診断を実施し、安全性確保のため耐震補強工事の実施。</t>
  </si>
  <si>
    <t>施設機能の低下を招く損傷等を早期に発見し、使用できなくなる前に必要な修繕を行う「予防保全型」の修繕を行い、施設を健全な状態に保つことでLCC（ライフサイクル・コスト）の縮減に努める。また、必要に応じて施設の更新を前倒しして実施することで、更新時期の集中を回避し、財政負担の平準化を図る。</t>
  </si>
  <si>
    <t>「ユニバーサルデザイン2020行動計画」における考え方を踏まえ。公共施設等の計画的な改修等によるユニバーサルデザイン化の推進を図る。</t>
  </si>
  <si>
    <t>再生可能エネルギーの活用や省エネルギー設備の普及により脱炭素化を推進する。</t>
  </si>
  <si>
    <t>公共サービスを提供するために、施設として必要なのか、どんな機能が必要なのかを精査し、周辺に代替可能な施設がある場合には、施設の複合化について検討する。</t>
  </si>
  <si>
    <t>公共施設の延床面積を計画期間内に約20％削減。</t>
  </si>
  <si>
    <t>固定資産台帳など各種台帳との情報連携を図り、保有施設情報を一元的に管理するような体制を構築する。</t>
  </si>
  <si>
    <t>廃止と決定された施設については、早急に売却や貸付等を検討する。</t>
  </si>
  <si>
    <t>進捗状況の管理・集約を担う総合政策課と各施設所管課との間で意見交換を行い、進捗に併せ、適宜必要に応じた改善を実施していく。</t>
    <rPh sb="29" eb="33">
      <t>イケンコウカン</t>
    </rPh>
    <rPh sb="34" eb="35">
      <t>オコナ</t>
    </rPh>
    <rPh sb="43" eb="45">
      <t>テキギ</t>
    </rPh>
    <phoneticPr fontId="22"/>
  </si>
  <si>
    <t>必要に応じて適宜</t>
    <rPh sb="0" eb="2">
      <t>ヒツヨウ</t>
    </rPh>
    <rPh sb="3" eb="4">
      <t>オウ</t>
    </rPh>
    <rPh sb="6" eb="8">
      <t>テキギ</t>
    </rPh>
    <phoneticPr fontId="22"/>
  </si>
  <si>
    <t>行政系施設、学校教育系施設、町営住宅、保育園、集会施設、児童施設、保険・福祉施設、社会教育施設、スポーツ・レクリエーション施設、その他に分類し、「施設の複合化」「類似機能の共用化」「余剰施設等の除却」の3点を軸に、課題・方針を定めている。</t>
  </si>
  <si>
    <t>令和５年</t>
    <rPh sb="0" eb="2">
      <t>レイワ</t>
    </rPh>
    <rPh sb="3" eb="4">
      <t>ネン</t>
    </rPh>
    <phoneticPr fontId="23"/>
  </si>
  <si>
    <t>・2060年の総人口は、ピーク時である2000年の約56.7％まで減少すると予想
・令和42年には生産年齢人口が56.4％から46.4％に減少し、対して老年人口が33.9％から41.6％に増加となると予測
・将来的に高齢化が一層進行する見通し</t>
  </si>
  <si>
    <t>保有数は109施設、延床面積の合計は約118,964㎡。
●延床面積内訳
学校教育系施設…50,231㎡
公営住宅…13,232㎡
行政施設…12,797㎡
保健・福祉系施設…11,573㎡
町民文化系施設…9,688㎡
供給処理施設…5,681㎡
スポーツ・レクリエーション系施設…4,167㎡
子育て支援施設…3,977㎡
社会教育系施設…3,342㎡
その他施設…3,171㎡
公園系施設…688㎡
産業系施設…415㎡
【インフラ施設】（R5.3.31現在）
道路、橋りょう、道路附属物、上水道、下水道、公園等、林道、農業集落排水、準用河川を保有している。
●内訳
町道
道路延長
１級町道…26路線　363,774㎡
２級町道…30路線　231,777㎡
その他町道…6,112路線 2,469,522㎡
橋りょう
橋長15m以上… 26橋　8,043㎡
橋長15m未満…282橋　8,078㎡
道路附属物
照明施設…250基
上水道
管路…220,587m
付帯施設…13施設　2,082㎡
下水道
管路（雨水・汚水）…74,635m
公園等
都市計画…14箇所　866,423㎡
児童遊園…29箇所　15,598㎡
林道
道路延長…9か所　23,524㎡
農業集落排水
管路…35,687m
付帯施設…3施設　537㎡
準用河川…3本　13,000m</t>
  </si>
  <si>
    <t>公共施設の更新費用については、33年間で約490.4億円、年平均約12.3億円。
インフラの更新費用については、33年間で約552.8億円、年平均約16.8億円。</t>
  </si>
  <si>
    <t>33年間で総費用が約204.5億円。</t>
    <rPh sb="5" eb="8">
      <t>ソウヒヨウ</t>
    </rPh>
    <phoneticPr fontId="23"/>
  </si>
  <si>
    <t>単純更新の場合と比較して、総費用は285.9億円が縮減される。</t>
  </si>
  <si>
    <t>公共施設等のマネジメントは施設の集約化・複合化、財政との連動など、全庁的に取り組む必要があるため、施設所管課だけでなく、アセットマネジメント推進会議を活用し、全庁的に検討・協議を行っていく。</t>
  </si>
  <si>
    <t>民間のノウハウの活用により安価で質の高い公共サービスの提供が期待できる施設については、指定管理者制度やPFIなどの手法の積極的な導入を検討する。</t>
  </si>
  <si>
    <t>・日常及び定期的な点検は、施設管理者等による点検・診断の実施により、安全性の確保を継続する。
・予防保全型管理を引き続き推進する。また、点検情報の蓄積により効率的な管理を目指す。</t>
    <rPh sb="1" eb="3">
      <t>ニチジョウ</t>
    </rPh>
    <rPh sb="3" eb="4">
      <t>オヨ</t>
    </rPh>
    <rPh sb="5" eb="8">
      <t>テイキテキ</t>
    </rPh>
    <rPh sb="9" eb="11">
      <t>テンケン</t>
    </rPh>
    <rPh sb="13" eb="22">
      <t>シセツカンリシャト</t>
    </rPh>
    <rPh sb="22" eb="24">
      <t>テンケン</t>
    </rPh>
    <rPh sb="25" eb="27">
      <t>シンダン</t>
    </rPh>
    <rPh sb="28" eb="30">
      <t>ジッシ</t>
    </rPh>
    <rPh sb="34" eb="41">
      <t>アンゼンセイ</t>
    </rPh>
    <rPh sb="41" eb="43">
      <t>ケイゾク</t>
    </rPh>
    <rPh sb="48" eb="53">
      <t>ヨボウホ</t>
    </rPh>
    <rPh sb="53" eb="55">
      <t>カンリ</t>
    </rPh>
    <rPh sb="56" eb="57">
      <t>ヒ</t>
    </rPh>
    <rPh sb="58" eb="59">
      <t>ツヅ</t>
    </rPh>
    <rPh sb="60" eb="62">
      <t>スイシン</t>
    </rPh>
    <rPh sb="68" eb="78">
      <t>テンケンジョウホウ</t>
    </rPh>
    <rPh sb="78" eb="81">
      <t>コウリツテキ</t>
    </rPh>
    <rPh sb="82" eb="84">
      <t>カンリ</t>
    </rPh>
    <rPh sb="85" eb="89">
      <t>メザ</t>
    </rPh>
    <phoneticPr fontId="23"/>
  </si>
  <si>
    <t>【公共施設】
・各施設の点検・診断の結果を踏まえ、適切な時期に改修などを実施し、機能の維持を図る。
・危険性が認められた施設は、更新や解体等、適切な施設のあり方を検討する。
・更新や新規整備を行う場合は、機能の複合化や減築を原則とし、適切な規模の検討と効率的な施設配置を目指す。
併せて省エネ対応機器の導入等により、トータルコストの縮減を図る。
【インフラ資産】
・効果的・計画的に施設の新設及び更新、維持保全を実施する。
・施設の整備や更新には、長期にわたって維持管理しやすい素材を使用するなどの改善を図る。</t>
    <rPh sb="40" eb="42">
      <t>キノウ</t>
    </rPh>
    <phoneticPr fontId="23"/>
  </si>
  <si>
    <t>【公共施設】
・耐震化未対応の施設は、施設の改修や更新など施設のあり方を検討する。
・消防施設は、消防団詰所の耐震化、消防設備の計画的な更新など、防災機能の維持・充実を図る。
【インフラ資産】
・道路関連施設は、点検結果に基づき耐震化を進める。
・地震時でも水道機能を損なうことのないよう、浄・配水施設及び管路の耐震化を進める。</t>
    <rPh sb="1" eb="5">
      <t>コウキョ</t>
    </rPh>
    <rPh sb="8" eb="18">
      <t>タイシンカミタイオウ</t>
    </rPh>
    <rPh sb="19" eb="21">
      <t>シセツ</t>
    </rPh>
    <rPh sb="22" eb="24">
      <t>カイシュウ</t>
    </rPh>
    <rPh sb="25" eb="29">
      <t>コ</t>
    </rPh>
    <rPh sb="29" eb="31">
      <t>シセツ</t>
    </rPh>
    <rPh sb="34" eb="36">
      <t>カ</t>
    </rPh>
    <rPh sb="36" eb="38">
      <t>ケントウ</t>
    </rPh>
    <rPh sb="43" eb="48">
      <t>ショウボ</t>
    </rPh>
    <rPh sb="49" eb="55">
      <t>ショウボウ</t>
    </rPh>
    <rPh sb="55" eb="58">
      <t>タイシンカ</t>
    </rPh>
    <rPh sb="59" eb="64">
      <t>ショウボ</t>
    </rPh>
    <rPh sb="64" eb="70">
      <t>ケイカクテキ</t>
    </rPh>
    <rPh sb="73" eb="77">
      <t>ボウサイキ</t>
    </rPh>
    <rPh sb="81" eb="83">
      <t>ジュウジツ</t>
    </rPh>
    <rPh sb="84" eb="85">
      <t>ハカ</t>
    </rPh>
    <rPh sb="94" eb="96">
      <t>シサン</t>
    </rPh>
    <rPh sb="99" eb="106">
      <t>ドウロカンレ</t>
    </rPh>
    <rPh sb="107" eb="111">
      <t>テンケンケッカ</t>
    </rPh>
    <rPh sb="115" eb="118">
      <t>タイシンカ</t>
    </rPh>
    <rPh sb="119" eb="120">
      <t>スス</t>
    </rPh>
    <rPh sb="125" eb="130">
      <t>ジシンジ</t>
    </rPh>
    <rPh sb="130" eb="134">
      <t>スイドウキノウ</t>
    </rPh>
    <rPh sb="135" eb="141">
      <t>ソコ</t>
    </rPh>
    <rPh sb="146" eb="147">
      <t>ジョウ</t>
    </rPh>
    <rPh sb="148" eb="152">
      <t>ハイスイ</t>
    </rPh>
    <rPh sb="152" eb="153">
      <t>オヨ</t>
    </rPh>
    <rPh sb="154" eb="156">
      <t>カンロ</t>
    </rPh>
    <rPh sb="157" eb="160">
      <t>タイシンカ</t>
    </rPh>
    <rPh sb="161" eb="162">
      <t>スス</t>
    </rPh>
    <phoneticPr fontId="23"/>
  </si>
  <si>
    <t>【 公共施設 】
・長寿命化を図る改修を検討することで、ライフサイクルコストの軽減を図る。
・複数の施設が同時に更新時期を迎えて費用が集中することを回避するため、庁内推進会議等により、進捗を管理する。
・上記対応による情報の蓄積と分析結果を活用し、長期的な施設利用ができるよう努める。
【 インフラ資産 】
・個別計画に基づき長寿命化等を進める。
・新たに策定する個別計画は、本計画の方針と整合を図り、計画的な長寿命化等を進める。</t>
  </si>
  <si>
    <t>【公共施設】
・公共施設における通路等の段差解消等のバリアフリー化や多目的トイレの整備などを検討し、多世代が暮らしやすい環境づくりを進める。
・耐用年数を超えて更新時期を迎える公共施設や長寿命化計画に基づき予防保全型改修を予定している施設については、多機能トイレの導入などユニバーサルデザイン化を検討する。
【インフラ資産 】
・道路や公共交通機関等を改修する際、段差解消等のバリアフリー化を進めることにより、多世代が暮らしやすい環境づくりを進める。</t>
    <rPh sb="1" eb="3">
      <t>コウキョウ</t>
    </rPh>
    <rPh sb="3" eb="5">
      <t>シセツ</t>
    </rPh>
    <phoneticPr fontId="23"/>
  </si>
  <si>
    <t>【公共施設 】
・太陽光エネルギーやバイオマス資源等の再生可能エネルギーの活用を推進する。
・改修の際には、太陽光発電設備の設置や LED 照明導入の検討を行うとともに、排出される事業系ごみの削減を促進する。
【インフラ資産 】
・道路付属物である照明施設の更新時には LED 照明への転換を図る。</t>
  </si>
  <si>
    <t>【公共施設 】
・人口動向や財政状況等を踏まえ、必要な公共サービスの水準を維持していくため、施設の更新時等において集約化・複合化を含めた統廃合や減築を検討する。
・利用状況や運営状況、維持管理費用の状況などにより施設評価を実施するとともに、町民ニーズやまちづくりの視点も踏まえ、施設の再編を検討する。
・統廃合・複合化に際しては、総量適正化の観点から延床面積圧縮のため、原則、既存施設と同等面積以下とすること、既存の空きスペースの有効活用などを検討する。
【インフラ資産 】
・社会・経済情勢の変化や町民のニーズ、財政状況を踏まえ、必要に応じて適正な供給を図る。</t>
  </si>
  <si>
    <t>Ⅱ延床面積等に関する目標
今後 40 年間で 33％削減する。</t>
  </si>
  <si>
    <t>【公共施設 】
・公共施設の施設類型ごとの経年状況等を比較・分析し、老朽化対策への活用を検討する。
・PPP16※/PFI17※に関する提案や公有資産を有効に活用するため、地方公会計の活用を検討する。
【インフラ資産 】
・効率的かつ効果的な維持管理のため、インフラ資産の補修等の履歴情報の活用を検討する。</t>
  </si>
  <si>
    <t>【公共施設 】
・将来的に利用が見込めない施設は、人口構成の変動や財政状況等の客観的な視点から保有の必要性を検討し、施設の維持にかかる財政負担の縮減を図る。
・施設の廃止により生じる跡地は、売却等の処分により、将来的に維持していく施設の維持管理・整備費用のための財源確保として活用する。
【インフラ資産 】
・今後の社会・経済情勢及び町民のニーズや人口分布の状況などから、インフラ資産ごとに、新設や集約化などを含めた整備計画を見直し、段階的に進めていく。
・道路の新設や拡幅は、地域や町民等の安全上やむを得ないものを除き、極力抑制する。</t>
  </si>
  <si>
    <t xml:space="preserve">【公共施設 】
・施設の機能や町内外のニーズの状況により、近隣市町村等との広域的な共同利用や共同運営・管理を検討する。
【インフラ資産 】
・県や近隣市町との連携、広域化を検討する。
・農業集落排水施設は、町内3地区（今市・用土中央・折原）の農業集落排水施設の再編に向けた検討を進める。
</t>
  </si>
  <si>
    <t>公共施設等マネジメントを着実に推進するため、ＰＤＣＡサイクルによるフォローアップを実施する。
進捗状況や社会状況の変化を考慮し、随時見直しを図る。</t>
  </si>
  <si>
    <t>随時</t>
    <rPh sb="0" eb="2">
      <t>ズイジ</t>
    </rPh>
    <phoneticPr fontId="23"/>
  </si>
  <si>
    <t>・公共施設の施設類型ごとの経年状況等を比較・分析し、老朽化対策への活用を検討する。</t>
  </si>
  <si>
    <t>保育所の統廃合（令和元年～令和３年）</t>
  </si>
  <si>
    <t>令和３年</t>
    <rPh sb="0" eb="2">
      <t>レイワ</t>
    </rPh>
    <rPh sb="3" eb="4">
      <t>ネン</t>
    </rPh>
    <phoneticPr fontId="27"/>
  </si>
  <si>
    <t>総人口は2020年と比較すると2060年に14,200人減少</t>
  </si>
  <si>
    <t>公共施設：79,311㎡
インフラ施設
上・下水道　268,285m
道路・橋りょう　1,327,542ｍ</t>
    <rPh sb="0" eb="4">
      <t>コウキョウシセツ</t>
    </rPh>
    <rPh sb="17" eb="19">
      <t>シセツ</t>
    </rPh>
    <phoneticPr fontId="27"/>
  </si>
  <si>
    <t>小中学校については適正配置計画を策定し、将来的に学校数は減少となる見込み。その他公共施設における基本的な考え方は、第2期公共施設マネジメント計画に基づき施設の在り方を検討していく。水道に関しては、将来的な人口減少は使用料金の減少に直結することから、料金改定の必要性があると考えられる。</t>
  </si>
  <si>
    <t>公共施設､上下水道､橋りょう､道路の更新投資額を合算すると､2021年から2060年までの40年間で751億円となり、人口1人あたり約223万円の負担となる見込</t>
    <rPh sb="78" eb="80">
      <t>ミコミ</t>
    </rPh>
    <phoneticPr fontId="27"/>
  </si>
  <si>
    <t>小学校と中学校を適正数へと削減したうえで、中核コミュニティ施設を併設し、公民館などの機能を移転することにより、経費の削減を行う。</t>
    <rPh sb="55" eb="57">
      <t>ケイヒ</t>
    </rPh>
    <rPh sb="58" eb="60">
      <t>サクゲン</t>
    </rPh>
    <rPh sb="61" eb="62">
      <t>オコナ</t>
    </rPh>
    <phoneticPr fontId="27"/>
  </si>
  <si>
    <t>公共施設の更新投資額を50年間で約60億削減</t>
  </si>
  <si>
    <t>計画・実行にあたっては公共施設再編の進行管理を庁内で一元化すること、各部門の専門的な第三者による客観的な視点を取り入れること、利用者である市民の声を反映する仕組みを作ること</t>
  </si>
  <si>
    <t>「事後保全」ではなく、今後は、破損、故障が発生する前に計画的に、そして事前に維持を行う「予防保全」に転換し、施設等の延命化、保全費用の削減により予算の平準化を図っていく。</t>
  </si>
  <si>
    <t>修繕や小規模改修を計画的に行い、維持管理費・修繕費を平準化、指定管理者制度を導入している施設は、それぞれの役割分担を決め速やかな対応ができる体制を構築</t>
  </si>
  <si>
    <t>日常の保守によって劣化及び機能低下を防ぎ、町民にとって安全に使用される必要があるため、機器の運転は、日常の点検、消耗品の交換、調整をそれぞれの役割分担を決め、速やかな対応ができる体制を構築</t>
  </si>
  <si>
    <t>「建築物の耐震改修の促進に関する法律」に基づき策定した「改定宮代町建築物耐震改修促進計画」に基づき実施。</t>
    <rPh sb="49" eb="51">
      <t>ジッシ</t>
    </rPh>
    <phoneticPr fontId="27"/>
  </si>
  <si>
    <t>誰もが安心・安全に利用しやすい施設となるために、利用者ニーズや施設の状況を踏まえ、ユニバーサルデザイン化を進める。</t>
  </si>
  <si>
    <t>公共施設において、この計画を意識した取り組みを推進することで、脱炭素社会に対応した持続可能なまちづくりと地域活性化を目指す。</t>
  </si>
  <si>
    <t>適正な配置と効率的な管理運営を目指し、真に必要な公共サービスを持続可能なものとなるよう検討。施設の廃止や他用途の施設との共用化、民間での代替が可能であれば施設を保有しないなど検討を行う</t>
  </si>
  <si>
    <t>小学校と中学校を適正数へと削減した上で、中核コミュニティ施設を併設し、公民館などの機能を移転することで、50年間で約60億削減</t>
  </si>
  <si>
    <t>第5次総合計画の中で公共施設の再編を方針の1つに位置付け、半年ごとに進捗状況を広報及びホームページにて公表</t>
  </si>
  <si>
    <t>教育施設・文化施設・福祉施設・庁舎等に区分し、それぞれに管理に関する基本的な方針を記載</t>
  </si>
  <si>
    <t>いきがい活動センター（体育施設）の機能転用、庁舎内に子育て新施設を設置し、ふれ愛センター（老人福祉施設・児童館）の機能移転</t>
  </si>
  <si>
    <t>総人口については、令和22年に4.0万人、令和42年に3.2万人になると推計されている。
年代別人口の割合については、令和22年に年少人口8.2％、老人人口について41.0％になると推計されている。</t>
  </si>
  <si>
    <t>【公共施設】（R3.3.31現在）
　文科系施設：６棟、4,890.56㎡
　社会教育施設：１棟、4,434.30㎡
　スポーツ・観光系施設：４棟、3,215.06㎡
　産業系施設：４棟、4,119.57㎡
　学校教育系施設：10棟、64,796.53㎡
　子育て支援施設：13棟、6,885.79㎡
　保健・福祉施設：３棟、3,559.09㎡
　行政期施設：15棟、11,497.19㎡
　公営住宅：２棟、5,286.79㎡
　公園：８箇所、513.60㎡
　その他：４施設、896.52㎡
【インフラ施設】（R3.3.31現在）
　道路：道路実延長　484,132m
　上水道：導水管　887m
　　　　　　送水管　0m
　　　　　　排水管　236,621m
　下水道：菅路総延長　157,611m
　橋りょう：橋りょう実延長　1,888m</t>
  </si>
  <si>
    <t>（１）少子高齢化の急激な進行及び人口減少によるニーズの変化
　本町は都市部のベッドタウンとして人口が増加してきたが、今後は、人口減少に転じることが見込まれると同時に少子高齢化が急激に進行することが想定される。
　こうした世代構成の変化や地域による人口の増減、年齢構成等の状況変化に合わせた施設規模の見直し、既存公共施設の活用や整備を通じ、変化や多様化する町民ニーズに適切に対応する必要がある。
（２）公共施設等の老朽化
　公共施設のうち築年数30年以上経過している施設が、全体の85.2%を占めている。そのうち、延床面積の割合が最も高い学校教育系施設（全体の59.5％）について、児童生徒数が減少していくことも踏まえ、今後の在り方を検討する必要がある。
（３）公共施設等の更新需要の増大
　直近の投資額と、今後の更新費用を比べた場合、新規の施設整備以外は今後30年間でこれまでの1.5倍程度の支出が必要となる。
　また、個別施設計画上、多額の更新費用の発生が見込まれる年度については、更新時期の平準化等を考慮に入れながら更新等の計画を検討する必要がある。
（４）公共施設等にかけられる財源の限界
生産年齢人口の減少等に伴って町税収入の減少が見込まれるにも関わらず、扶助費等の歳出は横ばいで推移することが見込まれる。また、整備された公共施設等の機能を適切に保つためには、維持管理や運営に係る経常的な費用も毎年度必要となることから、公共施設等の整備更新や維持管理に支出できる財源には限界があることを前提に、公共施設等のあり方を検討する必要がある。</t>
  </si>
  <si>
    <t>9.3億円</t>
  </si>
  <si>
    <t>公共施設を単純更新する場合の更新費用は、鉄骨鉄筋コンクリート造、鉄筋コンクリート造、鉄骨造については、建築後22 年で中規模改修（※１）、法定耐用年数で建替えを行うことを前提として更新費用を算出します。また、軽量鉄骨造、木造については、中規模改修を行わず、法定耐用年数で建替えを行うことを前提として更新費用を算出します。なお、法定耐用年数は固定資産台帳に登録された耐用年数を使用しています（鉄骨鉄筋コンクリート造：50 年、鉄筋コンクリート造：50 年、鉄骨造：38 年、軽量鉄骨造：30 年、木造：24 年）。</t>
  </si>
  <si>
    <t>長寿命化を行う場合の更新費用は、鉄骨鉄筋コンクリート造、鉄筋コンクリート造、鉄骨造については、建築後22 年で中規模改修、43 年で大規模改修、64 年で中規模改修、85年で建替えを行うとして算出します。また、軽量鉄骨造、木造については、建築後20 年で中規模改修、40 年で建替えを行うとして算出します。</t>
  </si>
  <si>
    <t>普通会計および公営事業会計全体の計画改訂後10 年間（令和４年度～令和13 年度まで）の個別施設計画の実施による効果額は、全体で約108.4 億円です。この中で、普通会計の建築物とインフラの効果額は約51.6 億円、公営事業会計のインフラの効果額は約56.8 億円です。</t>
  </si>
  <si>
    <t>今後10年間で約103.22億円削減
今後30年間で約288.54億円削減</t>
  </si>
  <si>
    <t>　本総合管理計画を全庁的な取組とするために、計画の進捗状況を一元的に管理する課を総合政策課と定め、関連課と連携を図りながら公共施設等のマネジメントを進めていく。
　総合政策課は、フォローアップにあたり、関係各課と連携し、現状や課題の共有、情報管理をするとともに「杉戸町公共施設等アセットマネジメント推進会議」を設置し、計画の確実な実行に向け、進行管理を行う。</t>
  </si>
  <si>
    <t>対症療法的に劣化の進んだ公共施設等の修繕（事後保全）を行うのではなく、劣化が進
む前に計画的に点検や修繕（予防保全）を行うことで適切な維持管理に努めます。
 町民に対する安全性確保の観点から、定期的な点検を実施していくほか、日常の点検の
マニュアル化を進めます。また、点検・診断等の実施結果を蓄積することで、点検・診
断等の状況を全庁的に適時に把握し、迅速に対応できるように努めます。</t>
  </si>
  <si>
    <t>公共施設等の計画的な点検や維持管理、修繕を行うことで、ライフサイクルコスト（※
１）の縮減・平準化を図ります。
 維持管理・修繕・更新等についても履歴を集積・蓄積することで、老朽化対策等にいか
していきます。また、施設の重要度や劣化状況等に応じて長期的な視点で優先度をつけ
て、計画的に改修・更新します。
 ＰＰＰ（※２）／ＰＦＩ（※３）など、民間活力を活用し、改修・更新コスト及び管理
運営コストの縮減に努めます。</t>
  </si>
  <si>
    <t> 点検・診断等の結果、危険性が高いと認められた公共施設等については、速やかに対応
策を講じ、危険となる要因を除去して安全を確保します。
 安全性確保が難しく、今後維持していくことが困難な施設については、町民の安全性確
保の観点から、供用廃止等の対応を適時適切にとっていきます。</t>
  </si>
  <si>
    <t> 阪神･淡路大震災を契機として､耐震改修促進法が改正され､平成18年（2006年）1月か
ら施行されています｡本町では､平成22年（2010年）3月に杉戸町建築物耐震改修促進
計画を策定しており、平成27年度（2015年度）までに多数の者が利用する町有建築物
の耐震化率は100%となっています。</t>
  </si>
  <si>
    <t>公共施設については、杉戸町個別施設計画や杉戸町学校施設長寿命化計画に基づき、劣
化が進む前に計画的に点検や修繕（予防保全）を行うことで、施設は原則長寿命化を図
ります。
 インフラ施設については、杉戸町橋りょう長寿命化修繕計画、杉戸町道路舗装修繕計画
や杉戸町水道ビジョン、杉戸町水道事業経営戦略、杉戸町下水道事業経営戦略等に基づ
き、長寿命化を図ります。</t>
  </si>
  <si>
    <t>長寿命化にあたっては、「高齢者、障害者等の移動等の円滑化の促進に関する法律（バリ
アフリー法）」に基づく、公共施設等のバリアフリー化に取り組むとともに、年齢や性
別、障がいの有無、国籍などの違いに関わらず、誰もが使いやすい設計として、ユニバ
ーサルデザインの考え方に配慮します。</t>
  </si>
  <si>
    <t>　公共施設等の更新費用については、計算上現存する公共施設の30.1％を更新する財源しか確保できないため、可能な限り公共施設の縮減を進める。
　代替可能な施設については、利用状況や老朽化、町の財源状況等を踏まえ、原則統合や民間譲渡、貸付（リース）等を視野に入れ、複合化等による機能維持を図り施設総量を縮減する。
　統廃合を検討するにあたっては、施設評価を行う。
　インフラ施設については、必要性を十分に精査し、将来コストを見据えた保有量に抑える。
　廃止された公共施設についは、計画的に除去を進めるとともに、跡地の有効活用を図る。</t>
  </si>
  <si>
    <t>総合管理計画及び個別施設計画を更に効果的に推進するために、PDCAサイクルの仕組みにより進行管理を行う。</t>
  </si>
  <si>
    <t>現状や課題を踏まえて、類型ごとに整備方針や維持管理の方向性も示している。</t>
    <rPh sb="0" eb="2">
      <t>ゲンジョウ</t>
    </rPh>
    <rPh sb="3" eb="5">
      <t>カダイ</t>
    </rPh>
    <rPh sb="6" eb="7">
      <t>フ</t>
    </rPh>
    <rPh sb="11" eb="13">
      <t>ルイケイ</t>
    </rPh>
    <rPh sb="16" eb="18">
      <t>セイビ</t>
    </rPh>
    <rPh sb="18" eb="20">
      <t>ホウシン</t>
    </rPh>
    <rPh sb="21" eb="23">
      <t>イジ</t>
    </rPh>
    <rPh sb="23" eb="25">
      <t>カンリ</t>
    </rPh>
    <rPh sb="26" eb="29">
      <t>ホウコウセイ</t>
    </rPh>
    <rPh sb="30" eb="31">
      <t>シメ</t>
    </rPh>
    <phoneticPr fontId="22"/>
  </si>
  <si>
    <t>（平成28年度）
旧給食センター跡地に、幼稚園３園を統合し、保育園を併設した複合園舎を開園した。</t>
  </si>
  <si>
    <t>平成27年</t>
    <rPh sb="0" eb="2">
      <t>ヘイセイ</t>
    </rPh>
    <rPh sb="4" eb="5">
      <t>ネン</t>
    </rPh>
    <phoneticPr fontId="27"/>
  </si>
  <si>
    <t>総人口は2060年までに15,803人まで減少する見込みである。</t>
  </si>
  <si>
    <t>公共建築物：5,6万㎡、公園：1,723a、道路：259,913m、橋梁：845m、下水道：98,780m、農業水利：822,3ha</t>
  </si>
  <si>
    <t>人口構造の変化、財政状況、施設の老朽化と更新、安全性等の向上、効率的な利用推進への対応及び、戦略的開発の推進にあたっての十分な留意が必要である。</t>
  </si>
  <si>
    <t>施設を耐用年数経過時に単純更新した場合の見込みとしては、公共建築物は、建設後60年、道路は15年、橋りょうは60年、下水道は50年で更新する場合の更新費用をシミュレーションした結果、目標年度の2025年度までに約14.0億円/年が必要となる。目標年度2055年度までの34年間の更新費用総額は約474.9億円となる。</t>
  </si>
  <si>
    <t>公共建築物については、2021年3月に策定した「松伏町公共施設等個別施設計画」によると、施設の構造別に80年または50年で更新する長寿命化対策等を実施した場合の見込みは、約1.2億円/年となる。インフラ施設については、2020年度までに策定した各種個別施設計画及び長寿命化s計画によると、インフラ施設合計で約0.91億円/年となる。2051年度までの今後30年間の費用の見込みは約69.9億円となる。</t>
  </si>
  <si>
    <t>施設を耐用年数経過時に単純更新した場合の見込みと長寿命化対策を反映した場合の見込みを比較し、その差額を長寿命化対策の効果額として算出すると、2051年度までの今後30年間の長寿命化対策の効果額の見込みは約373.3億円となる。</t>
  </si>
  <si>
    <t>公共施設等の維持管理や整備の所管が、庁内の各部署に分かれているため、相互の連携の強化を図る。</t>
  </si>
  <si>
    <t>公共施設は不特定多数の利用があるとともに、有事の際の避難施設であり、学校教育施設や福祉施設など、町民の生活を支える施設として、十分な安全性・機能性を有することが求められており、施設の老朽化や劣化による事故等を未然に防ぐとともに、常時健全な状態を維持できるよう、定期的に点検を行い、適切な維持管理に努める。</t>
  </si>
  <si>
    <t>維持管理については、対処療法的な修繕から、標準的な修繕周期を踏まえた適切な修繕と計画修繕を実施する。なお、経常的な修繕として、水漏れ、外壁のひび割れ等、不特定の時期に発生する不具合に対し、その都度実施します。また、計画修繕として、外壁塗装の塗り替え、屋根防水工事の実施等を周期的に実施する。
公共施設等の更新については、大きな財政負担を要するため、町民をはじめとした利用者の的確なニーズや維持管理の方策等を十分に考慮し、施設の修繕や改修、新設などにあたっては、長寿命化の観点を重視した計画や設計を検討する。また、役割を終えたと考えられる施設については除却し、跡地の有効利用を図り、施設によっては用途の転換の可能性も検討する。</t>
  </si>
  <si>
    <t>公共建築物は耐震基準を満たしているため、今後もその機能の維持のための点検等を継続していく。道路や下水道といったインフラ施設については、施設の新設や付け替え等の際に、耐震性や耐久性の向上を図る。また、点検・診断等で危険性が認められた施設については、使用制限等を行い、緊急修繕・更新等や解体撤去など適切な措置を速やかに実施する。</t>
  </si>
  <si>
    <t>本町では公共施設の耐震化を計画的に実施してきた。昭和56年の新耐震基準施行以前に建設した公共建築物については、耐震診断や耐震改修の実施により、概ね耐震化が図られている。なお、一部の小規模施設（木造の物置等）については、未対応となっているが、施設の利用状況等や耐用年数を踏まえ、適切な時期に更新を行っていく。</t>
  </si>
  <si>
    <t>厳しい財政状況の下、従来の建替えを中心とした老朽化対策では対応が困難であり、中長期的な維持管理等に係るトータルコストの縮減、予算の平準化を実現するため、各種個別施設計画に基づく「長寿命化」への転換を図る。可能な限り公共施設を長期的に活用するため、老朽化による大規模な不具合が生じた後に修繕等を行う「事後保全」だけではなく、損傷が軽微な段階からの予防的な修繕等で、機能や性能の保持・回復を図る「予防保全」に努める。</t>
  </si>
  <si>
    <t>公共施設の長寿命化や更新等にあたっては、多様な人々が安全で快適に利用することができるよう、施設や設備のユニバーサルデザイン化に努める。なお、公共施設の利用者の構成（高齢者、障がい者、子どもなど）やニーズ、施設の設置目的等を踏まえ、必要に応じてバリアフリートイレの設置などの部分的な改修も計画的に取り組んでいく。</t>
  </si>
  <si>
    <t>公共施設の統廃合については、施設の維持管理費用など財政的な視点からの検討だけではなく、対象となる公共施設の利用実態や設置目的、地域における必要性や施設価値の向上などについても総合的に検討していくこととする。なお、統廃合の検討にあたっては、町民と様々な情報を共有しつつ、各施設の集約・複合・統合・廃止など多様な手法により、町民ニーズを踏まえながら、町民サービス水準の適正確保に努める。</t>
  </si>
  <si>
    <t>平成28年度に整備した固定資産台帳を活用し、インフラ施設も対象に、保有する資産量や減価償却費等を把握し、適切な保有量の検討や施設の統廃合・再編などは幅広い視点からコスト削減を検討していく。</t>
  </si>
  <si>
    <t>本計画に基づいた公共施設等の管理の進捗状況については、計画の進行管理の基本となるPDCAサイクルにより、本計画に示した公共施設等の管理に関する施策や事業の継続・強化・方向転換などを全庁的な公共施設マネジメント組織である「松伏町地方創生等庁内推進本部会議」にて評価・検証していく。</t>
  </si>
  <si>
    <t>公共建築物として、①行政施設、②学校教育施設、③公園内施設、④文化施設、⑤スポーツ・レクリエーション施設、⑥保険・福祉施設、⑦子育て支援施設、⑧下水道施設、⑨供給処理施設、⑩その他の10分類とし、インフラ施設として、①公園、②道路、③橋りょう、④下水道管渠等、⑤農業水利施設の5分類として適切な管理を実施していく</t>
  </si>
  <si>
    <t>老朽化した大川戸農村センターの廃止</t>
  </si>
  <si>
    <t>・2020年から2045年までの25年間の推計で、総人口は48.6％減
・区分別では、生産年齢人口は25年間で58.0％減、老年人口は6,780人減となる一方、老年人口の比率は12.4ポイント増となる見込み</t>
  </si>
  <si>
    <t>【建築系公共施設】
2020年度：275,932㎡
【インフラ系公共施設】
2020年度：　 市道　804㎞
　　　　　　　　 農道　　57㎞
　　　　　　　上水道　440㎞
　　　　　　　下水道　192㎞</t>
  </si>
  <si>
    <t>・人口、事業所の減少から地方税、地方交付税の減少が見込まれること、また回復の傾向にあるが過去の大規模事業に対して多額の起債を行ったため、公債費の占める割合が未だ高い状況にある。
将来の人口などを見据え、現有施設の全てを維持していくことは適正な管理ではないため、限られた財源の中で市民ニーズに応えながら維持可能な施設総量に見直していく必要がある。</t>
  </si>
  <si>
    <t>2021年度から2050年度までの30年間
ただし、インフラ系公共施設のうち、上水道・下水道は10年推計
【建築系公共施設】
約425億円/30年
年平均14億円
【インフラ系公共施設】
道路・橋梁
約272億円/30年
年平均9億円
上水道・下水道
約120億円/10年
年平均12億円</t>
  </si>
  <si>
    <t>2021年度から2050年度までの今後30年間
ただし、インフラ系公共施設のうち、上水道・下水道は10年推計
【建築系公共施設】
約301億円/30年
年平均10億円
【インフラ系公共施設】
道路・橋梁
約44億円/30年
年平均1.5億円
上水道・下水道
約107億円/10年
年平均11億円</t>
  </si>
  <si>
    <t>2021年度から2050年度までの今後30年間
ただし、インフラ系公共施設のうち、上水道・下水道は10年推計
【建築系公共施設】
30年間で約124億円削減
【インフラ系公共施設】
道路・橋梁
30年間で約228億円削減
上水道・下水道
10年間で約13億円削減</t>
  </si>
  <si>
    <t>・公共施設を所管する部署と密接な連携を保ちながら公共施設等に係る情報の共有化を図り、公共施設等総合管理計画に基づく取り組みを進めていく。
・未利用財産の利活用方法など庁内組織を中心に検討を進めるとともに、公共施設等の現状や財政状況などの情報を市民と共有しながら適正な施設総量への理解を求めていく。</t>
  </si>
  <si>
    <t>・施設の建替え更新や大規模改修の際には、安易に従前どおりの建替え更新を行わないように留意するほか、PPP/PFIの活用などの可能性を併せて検討する。
・未利用施設は多用途への転用や民間活用の促進としてPPPやPFIの活用を推し進めていく。</t>
    <rPh sb="1" eb="3">
      <t>シセツ</t>
    </rPh>
    <rPh sb="4" eb="6">
      <t>タテカ</t>
    </rPh>
    <rPh sb="7" eb="9">
      <t>コウシン</t>
    </rPh>
    <phoneticPr fontId="1"/>
  </si>
  <si>
    <t>・定期的な点検・診断等のメンテナンスサイクルの構築に努める。このサイクルを通して長寿命化計画等を作成し、維持管理を効率的、効果的に進めていく。</t>
  </si>
  <si>
    <t>・予防保全型の維持管理を図り、費用の縮減と平準化に努める。
・施設の集約化、複合化、用途の見直しなど検討し、従前どおりの建替え更新を安易に行わないよう留意する。
・施設の機能を見極めたうえで行政直営の運営方式の見直しや、施設の民間譲渡、民間施設の利活用などの可能性を併せて検討する。</t>
  </si>
  <si>
    <t>・点検・診断等により危険性が認められた公共施設等について修繕を実施し、安全性を確保する。
・災害時の対応拠点か、住民生活において必要性が高い施設であるかといった視点や費用対効果を勘案し、他施設への移転や大規模改修を含め検討する。
・利用率が低い、災害時の対応拠点としての必要性が乏しいといった優先度の低い施設については早期に用途廃止するなど適切に対応する。</t>
  </si>
  <si>
    <t>・耐震化を促進し、今後の耐震化施設の在り方について更に検討を図る。
・インフラ系公共施設の橋りょう及び上下水道については、安定的な行政サービス確保の観点から耐震化対策を強化する。</t>
  </si>
  <si>
    <t>・個別施設計画に基づき、長寿命化対策を策定済みの施設に関しては、定期的な点検・診断・予防保全に努め、行政サービス機能の維持を図り、計画的な公共施設マネジメントに取り組む。</t>
  </si>
  <si>
    <t>・更新時期や長寿命化計画に基づき予防保全型改修を予定する公共施設については、段差の解消や多機能トイレの整備、エスカレーターやエレベーター等の設置、見やすいサインの整備といったユニバーサルデザイン化を検討する。</t>
  </si>
  <si>
    <t>・公共施設の新設、更新、改修にあたっては環境負荷低減の取組として、あらゆる角度から施設の省エネルギー化と再生可能エネルギーの導入を検討する。</t>
  </si>
  <si>
    <t>・立地適正化計画や地域公共交通計画との整合性を図りながら、建築系公共施設の統廃合や多機能集約化の取組を進める。</t>
  </si>
  <si>
    <t>延床面積等に関する目標
【公共施設】
平成27年度の計画策定時延床面積の30％（約8.8万㎡）を縮減
【インフラ】
縮減目標の設定なし</t>
  </si>
  <si>
    <t>・資産ごとの金額情報を有する固定資産台帳等を適切に作成・更新を進め、得られる情報を公共施設マネジメントに反映していく。</t>
  </si>
  <si>
    <t>・他用途への転用PPP/PFIの活用についても検討を進める。
・施設の利活用が望めない場合には除却、または公募型プロポーザルによる建物付土地として売却など様々な手法の検討を進め、資産利用の最適化及び将来の維持管理等に係る負担の軽減を図りながら、施設保有総量の縮減を進めていく。</t>
  </si>
  <si>
    <t>・公共施設等総合管理計画に基づく個別の施設整備を進める際は、現状や財政状況等を住民と共有しながら施設総量の適正化に向けて情報提供に努める。</t>
  </si>
  <si>
    <t>・本計画や個別施設計画を基に、関係部局と連携を図りながら実行→検証・評価→改善の検討→計画の改訂というサイクルを推進していく。特に施設の廃止・移転など市民生活に大きな影響を及ぼす事案については、地元住民や関係者と丁寧にコミュニケーションを図り進めていく。</t>
  </si>
  <si>
    <t>必要の都度</t>
    <rPh sb="0" eb="2">
      <t>ヒツヨウ</t>
    </rPh>
    <rPh sb="3" eb="5">
      <t>ツド</t>
    </rPh>
    <phoneticPr fontId="1"/>
  </si>
  <si>
    <t>【建築系公共施設】
総量削減を優先的に考えつつ、今後も使用が見込まれる施設については計画的な予防保全による長寿命化を図る。稼働率の低い施設は利用形態を見直すなど様々な取り組みを行う。
【インフラ系公共施設】
予防保全による長寿命化を基本とし、利用需要の変化に応じて規模や配置の最適化を図る。</t>
  </si>
  <si>
    <t>66,32%</t>
  </si>
  <si>
    <t>総人口は平成26年以降増加し、令和7年には約50万人でピークを迎え、その後令和12年まではほぼ横ばいと想定。
令和2年の年齢別人口は、0～14歳の年少人口が11.8％、15～64歳の生産年齢人口が66.8%、65歳以上の老年人口が21.4％となっており、令和12年は年少人口11.2％、生産年齢人口64.7％、老年人口24.2％と想定されている。
計画期間内の人口構成はほぼ横ばいに推移すると予測されている。</t>
  </si>
  <si>
    <t>【公共施設】　H27年度：880,820.01㎡
　学校教育施設：472,447.89㎡
　公営住宅：132,372.34㎡
　市民文化施設：60,845.55㎡
　子育て支援施設：38802.23㎡
　保健・福祉施設：29,992.15㎡
　スポーツ・レクリエーション施設：26,098.76㎡
　医療施設：14098.43㎡
　社会教育施設：16,794.45‬㎡
　産業施設：13559.05㎡
　行政施設：51,112.28㎡
　その他公共施設：16,770.67㎡
　普通財産：7926.21㎡
【インフラ施設】
土木構造物（公園等、排水路、道路・橋りょう）：都市公園395箇所　153.56ha、公衆トイレ８箇所、雨水排水路133,269m、排水機場22機場、仮設ポンプ73箇所、道路（総延長727,774m、舗装面積4,704,545㎡）、橋りょう128橋
公営企業施設（下水道）：下水道532,504m、終末処理場１施設、ポンプ場２施設
プラント施設（処理施設、斎場）：クリーンセンター23,431.04㎡
衛生処理場7,283.05㎡、斎場（火葬炉10基）</t>
  </si>
  <si>
    <t>本市の公共施設等については、老朽化や財政負担、人口構成の変化が課題となっています。また、市民ニーズ、公共サービスを提供する手法も多様化していることから、様々な視点から公共施設等全体を検証するとともに、市民参加と民間活力の活用などによる公民連携のもとで、将来のあり方を検討していく必要があります。</t>
  </si>
  <si>
    <t>令和5（2023）年から令和44（2062）年の期間でかかる公共施設等の将来にかかる更新費用は総額約4,654 億円、年平均で約116億円となり、現在の更新費用の水準に比べ、年平均で約33億円超過する想定。</t>
  </si>
  <si>
    <t>令和5（2023）年から令和44（2062）年の期間でかかる公共施設等の将来にかかる更新費用は約3,841億円、年平均で約96億円となり、現在の更新費用の水準に比べ、年平均で約13億円超過する想定です。</t>
  </si>
  <si>
    <t>対策を講じた場合、令和5（2023）年から令和44（2062）年の期間での公共施設等の更新費用は総額約813億円、年平均約20億円が削減されると想定される。</t>
  </si>
  <si>
    <t>計画の推進にあたっては、計画を管理する部門、財政部門、企画部門、公共施設等を担当する部門がその達成を共通課題として認識し、明確な目標をもって組織全体で取り組みます。</t>
  </si>
  <si>
    <t>民間の知識や技術、資金、経験、経営能力などを積極的に取り入れ、市民サービスの向上、財政負担の軽減や平準化、業務の効率化などを図ります。</t>
  </si>
  <si>
    <t>①施設の劣化状況の把握（点検・診断等の実施）
大規模な建物 （学校、市営住宅等）については、有資格者による12条点検を実施しています。12条点検対象外の建物については、施設管理者による簡易劣化診断を実施します。「12条点検」と「簡易劣化診断」の双方に共通する診断部位について、同じ基準で評価し、施設全体の劣化状況を把握します。
②点検・診断結果の点数化
12条点検及び簡易劣化診断の結果を現況劣化度として算出します。さらに築後年数を加算し、「総合劣化度」として点数化します。</t>
  </si>
  <si>
    <t>優先順位を見極め、計画的・効率的な維持保全を行い、財政の平準化やコスト縮減につなげていきます。
なお、災害時の避難場所となっている建物や、重要度の高い部分の劣化が進行している建物を優先的に修繕します。</t>
  </si>
  <si>
    <t>①危険な施設に対する措置
12条点検・簡易劣化診断の結果、高い危険性が確認された施設については、その内容に応じて、部分的又は全面的な立入り禁止や落下防止対策といった安全確保を最優先で行います。危険性については、部位別評価がD評価のものについて、その内容を精査することにより判断します。
②施設ごとの安全確保
各施設においては、12条点検や簡易劣化診断等による定期的な点検を実施するとともに、施設管理者は常に建物の状況を詳細に確認・把握します。</t>
  </si>
  <si>
    <t>公共施設は、多くの市民が利用する場であり、平常時の安全はもとより、災害時には避難場所や災害対策の拠点になることから、公共施設の耐震化の促進を図っていきます。</t>
  </si>
  <si>
    <t>適切な周期で修繕・改修を行い、建物の寿命を延ばし、築80年まで使用することを検討します。</t>
  </si>
  <si>
    <t>公共施設のバリアフリー水準の向上のため、バリアフリー基準等の改正のほか、複合施設における全面的なバリアフリー推進、ＩＣＴを活用した情報発信、トイレの利用環境改善等についての取組を進めます。</t>
  </si>
  <si>
    <t>公共施設の新増築や改修などにあたっては、「市川市地球温暖化対策実行計画」を踏まえ、建物の断熱化や太陽光発電などの再生可能エネルギー・蓄電設備の導入や整備、建物構造の脱炭素化、高効率機器の導入等によるZEB化、及び用途に見合う適正な規模の採用を推進してまいります。</t>
  </si>
  <si>
    <t>個別計画にて具体的な施設の検討を行うなかで、削減手法については、用途別方針及び地域別方針を踏まえたうえで、個別計画において総合的に判断していくこととなります。</t>
  </si>
  <si>
    <t>公共施設（ハコモノ）の全体延床面積26,000㎡削減</t>
  </si>
  <si>
    <t>公共施設マネジメント課において、個別計画の策定状況や削減した延床面積等を一元的に管理し、その進捗を常に把握することで目標の達成率を検証していく。</t>
  </si>
  <si>
    <t>サイクル期間の記載なし</t>
  </si>
  <si>
    <t>本計画の対象施設について、用途別（中分類別）に管理に関する方針を定めています。</t>
  </si>
  <si>
    <t>【平成25年度】
・本庁舎第２庁舎施設着工
【平成26年度】
・菅平高原いちかわ村廃止
・市民会館の建替え開始
【平成28年度】
・保育園（３施設）、介護老人保健施設ゆうゆう民営化
【平成29年度】
・デイサービス（４施設）民営化
【平成30年度】
・市川市地方卸売市場　民営化
【令和元年度】
・リハビリテーション病院　民営化
【令和2年度】
・行徳野鳥観察舎、院内学級などの新設
・第1庁舎の建替え完了
【令和3年度】
・文化会館大規模改修
【令和5年度】
・東大和田保育園　民営化</t>
  </si>
  <si>
    <t>【建物施設】：137万㎡
【道路】：1,145㎞
【橋りょう】：285橋
【下水道】：1,174㎞
【公園】：198.37ha</t>
  </si>
  <si>
    <t>市有施設の老朽化（面積割合で全体の約68％が築30 年を経過）
将来的な人口減少による一般財源の減少、社会保障費等の増加に加え、公共施設の更新の本格化により、財源不足が年々拡大することを予想</t>
  </si>
  <si>
    <t>65年を建替え周期とした1棟あたりの修繕費、更新費、建替費を220年間の経費として計算。（個別施設計画にて記載）</t>
  </si>
  <si>
    <t>80年を建替え周期とした1棟あたりの修繕費、更新費、建替費を220年間の経費として計算。（個別施設計画にて記載）</t>
  </si>
  <si>
    <t>1棟あたりの修繕費、更新費、建替費を220年間の経費として計算したものを、65年建替え周期と80年建替え周期で比較（個別施設計画にて記載）</t>
  </si>
  <si>
    <t>・市民サービスの維持・向上及び効率的な運営を図る視点から、委託や指定管理者制度の導入による民間事業者等の技術やノウハウの上手な活用を検討します。
・公共施設等の建替えや新規事業の計画時には、維持管理・運営等を含めて、民間の資金、経営能力及び技術的能力を活用するPFI手法等を引き続き検討します。</t>
  </si>
  <si>
    <t>・建築基準法や消防法等に規定される各法定点検や国の定める各種点検マニュアル等に準拠した点検・診断等により、重大な危険性を早期に発見し、安心安全の確保に努める。
・施設の安全性を確保するにあたり、構造体の健全性、今後の使用可能年数を把握する為に、コンクリートの中性化深さ試験やコンクリート圧縮強度試験、鉄筋の腐食度の確認等の劣化調査のあり方を検討する。
・点検・診断の結果や、改修・更新等の履歴情報を集約し、一元管理する方法を検討する。</t>
  </si>
  <si>
    <t>・ 既存の保全計画や長寿命化計画等に沿って、予防保全型の維持管理を行い、計画的に老朽化対策を図るとともに、中長期的視点に立った修繕・更新により維持管理費を抑えることに努める。
・ 修繕・更新等を計画する際は、初期費用(イニシャルコスト)と維持費用(ランニングコスト)の両面から検討を行い、トータルコストの縮減を図る。</t>
  </si>
  <si>
    <t xml:space="preserve">・建築基準法や消防法等に規定される各法定点検や国の定める各種点検マニュアル等に準拠した点検・診断等により、重大な危険性を早期に発見し、安心安全の確保に努める。
・施設の安全性を確保するにあたり、構造体の健全性、今後の使用可能年数を把握する為に、コンクリートの中性化深さ試験やコンクリート圧縮強度試験、鉄筋の腐食度の確認等の劣化調査のあり方を検討する。
</t>
  </si>
  <si>
    <t>・平成28年（2016年）4月現在、市有建築物における耐震化率は96％であり、「船橋市耐震改修促進計画」に基づき、引き続き計画的に耐震改修を行う。
・災害時に避難所の機能を担う学校等については、耐震改修はすべて完了しているが、耐震化が終わっていない施設については廃止を含めた整備方針の検討を行い、今後も必要な施設については優先順位を検討のうえ、改修を推進する。
・地震時に危険な天井材（特定天井）等についても、順次改修を推進する。
・液状化による被害を受けやすい地域にあり、緊急輸送路下及び軌道下の耐震性を有していない公共下水道管について引き続き耐震化を実施する。
・緊急輸送路内でかつ、液状化が予想される位置にあるマンホールについて、引き続き浮上抑制対策を実施する。
・橋りょうについては、「船橋市橋梁耐震化計画」に基づき、耐震化を図る。</t>
  </si>
  <si>
    <t xml:space="preserve">・ 長寿命化に適した材料を使用した修繕・更新により建替え時期の延長を図るとともに、将来の市民ニーズに対応できる機能や用途への長寿命化改修を検討する。
</t>
  </si>
  <si>
    <t>平成29年（2017年）2月に国により定められた「ユニバーサルデザイン2020行動計画」の考え方を踏まえ、改修等を行う際には、誰もが安全安心に公共施設等を利用できるよう、ユニバーサルデザインに配慮した施設整備に努める。</t>
  </si>
  <si>
    <t>統廃合・複合化等については、用途や地域の特性を踏まえたうえで総合的に判断する。</t>
  </si>
  <si>
    <t>サービスの利用が少なくなっている施設や十分な活用がされていない施設、土地・建物の遊休
財産等については、民間事業者等への貸付等を検討することで財産の有効活用を図る。</t>
  </si>
  <si>
    <t>自治体間の広域連携による施設の相互利用について検討し、経費縮減、利用率の向上を図る。例えば、本市にはないが隣接自治体では保有する施設等を相互補完し、経費の縮減を図る。また、それぞれの自治体で同種の施設を保有している場合、隣接自治体と施設・事業を供用運用、サービス連携等を行うことにより施設管理や事業運営の効率化の可能性を検討する。</t>
  </si>
  <si>
    <t>本計画は、公共施設等の総合的かつ計画的な管理を行っていくために、 PDCA サイクルによる進行管理を行う。
本計画に基づくPDCA サイクルは 、各個別施設計画によ り具体的な 取り組み を実施することにより実現性・実効性を確保する。</t>
  </si>
  <si>
    <t>船橋市公共建築物保全計画の例では、「船橋市公共建築物保全計画の策定（P）」、「船橋市公共建築物保全計画に基づく修繕、更新等の実施（D）」、「点検結果や現地調査による老朽化状況の検証（C）」、「検証結果に基づく計画の改善（A）」を一連の流れとし、継続的に計画の評価、見直しを行っていく。また、その他の個別施設計画についても、PDCAサイクルを活用した継続的な計画の評価、見直しを行っていく。</t>
  </si>
  <si>
    <t>施設類型ごとの特性を踏まえ、現状と課題を整理し、今後の基本的な方針を記載している。</t>
  </si>
  <si>
    <t>・公共施設の廃止及び再配置（令和3年度）
・指定管理者制度の導入（令和2及び3年度）
・公共施設の耐震化（平成29年度、令和2年度）</t>
  </si>
  <si>
    <t>・総人口はH27からH47までの20年間で20％、3.8万人まで減少。
・高齢化率は37％から4１％まで上昇。
（2018社人研推計データ）</t>
  </si>
  <si>
    <t>平成28年</t>
    <rPh sb="0" eb="2">
      <t>ヘイセイ</t>
    </rPh>
    <rPh sb="4" eb="5">
      <t>ネン</t>
    </rPh>
    <phoneticPr fontId="13"/>
  </si>
  <si>
    <t>【公共施設】
140施設　148,660㎡
・学校教育系 ：16施設79,701㎡
・子育て支援 ：13施設8,076㎡
・地域コミュニティ：16施設8,490㎡
・スポーツ・文化等：45施設14,925㎡
・公営住宅：6施設12,666㎡
・環境系：7施設10,124㎡
・行政系：37施設14,678㎡
【インフラ】
・道路：1,306,280㎡
・橋梁：8,838㎡
・下水道：処理区域191ha
・漁港：956m（物揚場延長）</t>
  </si>
  <si>
    <t>〔公共施設の老朽化〕
現在も多額の維持管理経費がかかっているが、今後は更に、多くの更新費用が必要になると予測される。
〔危機的な財政状況〕
経常収支比率は県内でも高い数値で推移しており、財政調整基金も少ない状況。また大規模事業が控えている。
〔人口減少・高齢化〕
現在人口の約4万７千人は、20年後には約3万８千人と20%の減少や、高齢化率も現状の36%から41%への上昇が予測される。
〔単体的な施設機能〕
現状の公共施設は利用目的が限られており（単体的なサービス機能）、市民アンケートの結果からも、多くの施設において利用率が低い状況となっている。</t>
  </si>
  <si>
    <t>【建築系公共施設】
年間約15.4億円(40年間で約616億円)
【インフラ】
道路：年間約0.4億円（50年間で約22.4億円）
橋梁：年間約0.8億円（50年間で約42.0億円）</t>
    <rPh sb="41" eb="43">
      <t>ドウロ</t>
    </rPh>
    <rPh sb="67" eb="69">
      <t>キョウリョウ</t>
    </rPh>
    <phoneticPr fontId="13"/>
  </si>
  <si>
    <t>【建築系公共施設】
年間約11.3億円（40年間で約452億円）
【インフラ】
道路：年間約0.3億円（50年間で約16.4億円）
橋梁：年間約0.3億円（50年間で約16.0億円）</t>
  </si>
  <si>
    <t>【建築系公共施設】
年間約4.1億円(40年間で約164億円)
【インフラ】
道路：年間約0.12億円（50年間で約6.0億円）
橋梁：年間0.5億円（50年間で約26.0億円）</t>
  </si>
  <si>
    <t>有</t>
    <rPh sb="0" eb="1">
      <t>ア</t>
    </rPh>
    <phoneticPr fontId="30"/>
  </si>
  <si>
    <t>総務部行革財政課と関係部署による相互協力により実行。
重要事項は、市長を本部長とする「行財政改革推進本部」で決定。</t>
  </si>
  <si>
    <t>公共施設の整備や更新、維持、管理運営にあたり、民間事業者等のノウハウや資金を活用することで、より効果的・効率的な公共サービスの提供や財政負担の軽減が図れると判断できる場合には、PPP/PFI、指定管理者等の民間活力の導入を進めます。</t>
  </si>
  <si>
    <t>法定点検の確実な実施とともに、施設管理者等の適切な日常点検及び定期点検
の実施を通して、不具合や劣化・損傷の状況を把握し、適切な修繕を行います。
また、専門的な知見を要する場合は必要に応じて、専門家による調査を実施しま
す。</t>
  </si>
  <si>
    <t>適切な周期で修繕等を行うことで、良好な状態を保ちます。そのためには、各種点検等の実施により、不具合箇所の把握に努め、軽微な時点で修繕することで、中長期の維持管理経費を削減します。
大規模な整備による更新等については、利用状況やコスト等を踏まえ、それぞれ策定している個別施設計画等に基づき、実施します。</t>
  </si>
  <si>
    <t>各種点検により、危険性が認められた場合は、危険箇所の内容に応じて、立入禁止措置や利用制限、是正措置など利用者の安全を確保します。
また、用途を廃止し利活用が見込めない建築系公共施設については、適正な管理を行うと共に、早期の処分に努めます。</t>
  </si>
  <si>
    <t>昭和５ ６ 年以前に建設された旧耐震基準で耐震改修等を実施していない建築系公共施設については、利用状況やコスト等に応じて、建替や改修により耐震性を確保し、それ以外は用途廃止の上、解体を進めます。
土木系公共施設については、地震等の自然災害による影響が多大と想定されるため、各長寿命化計画等に基づき、耐震性の向上を図ります。</t>
  </si>
  <si>
    <t>公共施設について、それぞれ策定している個別施設計画等に基づき、施設特性を踏まえた上で、長寿命化対策を実施します。建築系公共施設において耐震基準、構造体の所要の性能を満たしておらず、長寿命化に資する改修が適さないと認められる場合は、長寿命化改修の必要性を慎重に判断します。</t>
  </si>
  <si>
    <t>整備をする場合には、多くの市民が利用しやすいようユニバーサルデザインの考え方を取り入れて、施設や環境の整備に努めます。</t>
  </si>
  <si>
    <t>令和3年8月30日に2050年を目途に二酸化炭素などの温室効果ガスの排出量実質ゼロを目指す「館山市ゼロカーボンシティ宣言」を表明しました。館山市地球温暖化対策実行計画を踏まえ、公共施設においても脱炭素社会の形成に向けて、大規模改修や建替などの機会を捉えて再生可能エネルギーの利用を促進するとともに、省エネルギー設備の導入を推進し、温室効果ガスの排出削減を図ります。</t>
  </si>
  <si>
    <t>建築系公共施設においては、人口動向、利用状況、老朽化の状況等を踏まえ、残すべき行政サービスの観点から、施設の集約化・複合化を含めて検討し、代替方策を含めた機能維持を図りながら施設総量の縮減を目指します。</t>
  </si>
  <si>
    <t>【公共施設】
②計画期間中（令和18年度迄）に建築系公共施設の延床面積を20％以上縮減</t>
  </si>
  <si>
    <t>固定資産台帳等を活用することにより、公共施設の情報の管理を効率的に行います。取得日、耐用年数、面積、有形固定資産減価償却率をはじめとする数値のデータを踏まえ、施設の現状分析や方針の作成等に活用します。</t>
  </si>
  <si>
    <t>保有する財産（ 未利用資産等） に関しては、民間事業者等のノウハウや資金などの活用が図れる、民間提案制度を導入するなど、未利用資産等の利活用を図ります。ただし、利活用が見込めない未利用資産等については、早期の処分に努めます。</t>
  </si>
  <si>
    <t>建築系公共施設については、施設の特性等を踏まえた上で、広域の観点から、近隣市町との施設の相互利用や共同による整備・運用を検討し、効率化を図りま
す。</t>
  </si>
  <si>
    <t>本計画を着実に実行するためには、関係部署と密接な連携を図りつつ、一元的な情報管理が必要です。よって、『個別施設計画』において、年次目標を定め、全庁的に情報共有を図り、Ｐ Ｄ Ｃ Ａ サイクルの徹底により進めることとします。（図表略）</t>
  </si>
  <si>
    <t>１年間（年次目標：個別施設計画進捗状況）</t>
  </si>
  <si>
    <t>（建築系・土木系、あわせて10項目に分け、それぞれ記載あり）</t>
  </si>
  <si>
    <t>統廃合：
H30 消防団詰所（8-20及び8-24）
Ｒ4 消防団詰所（9-26及び9-27）　等
長寿命化：
R3 コミュニティセンター外壁改修
Ｒ4 元気な広場改修（フロア張替・ポンプ改修）
R4 北条中央公園改修（給水管更新）
R4 城山公園揚水ポンプ更新
R5 館山駅自由通路屋根改修　等
売却・譲渡：
R2消防団詰所（8-24）譲渡
R2市街地再開発ビル2号売却　等
除却等：
R3船形小学校プール解体
R3旧学校給食センター解体　等</t>
  </si>
  <si>
    <t>H25比で算出
・総人口は、R5までに7％増加するが、その後減少。
・老年人口割合はR5より減少するが、R20より再び増加。
・生産年齢人口、年少人口割合は減少傾向。</t>
  </si>
  <si>
    <t>【公共建築物】
H27：32万㎡
【インフラ】
H27：道路902km、橋梁250橋、上水道1,023km、下水道607kmなど</t>
  </si>
  <si>
    <t>人口動向からみた課題として、今後、公共施設等を利用したサービスの需給バランスが崩れていくことが想定されている。
財政動向からみた課題として、既存の全ての公共施設等を現状のまま維持し、建替え、大規模修繕等を実施するのは困難な状況となっている。</t>
  </si>
  <si>
    <t>【公共建築物】将来の更新費用の年平均が、予定されている事業費の2.7倍に及ぶ。
【インフラ施設】将来の更新費用の年平均が、予定されている事業費の1.8倍に及ぶ。</t>
    <rPh sb="1" eb="3">
      <t>コウキョウ</t>
    </rPh>
    <rPh sb="3" eb="5">
      <t>ケンチク</t>
    </rPh>
    <rPh sb="5" eb="6">
      <t>ブツ</t>
    </rPh>
    <rPh sb="15" eb="18">
      <t>ネンヘイキン</t>
    </rPh>
    <rPh sb="34" eb="35">
      <t>バイ</t>
    </rPh>
    <rPh sb="36" eb="37">
      <t>オヨ</t>
    </rPh>
    <rPh sb="45" eb="47">
      <t>シセツ</t>
    </rPh>
    <phoneticPr fontId="13"/>
  </si>
  <si>
    <t>公共建築物を対象に、財源不足を賄うため延床面積を削減することで、維持管理・運営費用の低減を図る。</t>
    <rPh sb="0" eb="2">
      <t>コウキョウ</t>
    </rPh>
    <rPh sb="2" eb="4">
      <t>ケンチク</t>
    </rPh>
    <rPh sb="4" eb="5">
      <t>ブツ</t>
    </rPh>
    <rPh sb="6" eb="8">
      <t>タイショウ</t>
    </rPh>
    <rPh sb="10" eb="12">
      <t>ザイゲン</t>
    </rPh>
    <rPh sb="12" eb="14">
      <t>ブソク</t>
    </rPh>
    <rPh sb="15" eb="16">
      <t>マカナ</t>
    </rPh>
    <rPh sb="19" eb="20">
      <t>ノ</t>
    </rPh>
    <rPh sb="20" eb="23">
      <t>ユカメンセキ</t>
    </rPh>
    <rPh sb="24" eb="26">
      <t>サクゲン</t>
    </rPh>
    <rPh sb="32" eb="34">
      <t>イジ</t>
    </rPh>
    <rPh sb="34" eb="36">
      <t>カンリ</t>
    </rPh>
    <rPh sb="37" eb="39">
      <t>ウンエイ</t>
    </rPh>
    <rPh sb="39" eb="41">
      <t>ヒヨウ</t>
    </rPh>
    <rPh sb="42" eb="44">
      <t>テイゲン</t>
    </rPh>
    <rPh sb="45" eb="46">
      <t>ハカ</t>
    </rPh>
    <phoneticPr fontId="13"/>
  </si>
  <si>
    <t>公共建築物の延床面積を削減することで、年間約25億円のコスト削減を目標としている。</t>
    <rPh sb="0" eb="2">
      <t>コウキョウ</t>
    </rPh>
    <rPh sb="2" eb="4">
      <t>ケンチク</t>
    </rPh>
    <rPh sb="4" eb="5">
      <t>ブツ</t>
    </rPh>
    <rPh sb="6" eb="8">
      <t>ノベユカ</t>
    </rPh>
    <rPh sb="8" eb="10">
      <t>メンセキ</t>
    </rPh>
    <rPh sb="11" eb="13">
      <t>サクゲン</t>
    </rPh>
    <rPh sb="19" eb="21">
      <t>ネンカン</t>
    </rPh>
    <rPh sb="21" eb="22">
      <t>ヤク</t>
    </rPh>
    <rPh sb="24" eb="26">
      <t>オクエン</t>
    </rPh>
    <rPh sb="30" eb="32">
      <t>サクゲン</t>
    </rPh>
    <rPh sb="33" eb="35">
      <t>モクヒョウ</t>
    </rPh>
    <phoneticPr fontId="13"/>
  </si>
  <si>
    <t>維持管理情報を一元化し、目標管理型手法、予防保全型手法の導入を検討する。</t>
  </si>
  <si>
    <t>【公共建築物】これまで通りの点検に加え、定期的に各部位・部材等の不具合点検するためのマニュアルを作成し、業務の実効性の向上と効率性の確保に努める。
【インフラ施設】市民生活や経済活動に及ぼす影響を考慮しながら、定期点検や劣化診断を実施する。</t>
    <rPh sb="1" eb="3">
      <t>コウキョウ</t>
    </rPh>
    <rPh sb="3" eb="5">
      <t>ケンチク</t>
    </rPh>
    <rPh sb="5" eb="6">
      <t>ブツ</t>
    </rPh>
    <rPh sb="11" eb="12">
      <t>ドオ</t>
    </rPh>
    <rPh sb="14" eb="16">
      <t>テンケン</t>
    </rPh>
    <rPh sb="17" eb="18">
      <t>クワ</t>
    </rPh>
    <rPh sb="20" eb="23">
      <t>テイキテキ</t>
    </rPh>
    <rPh sb="24" eb="27">
      <t>カクブイ</t>
    </rPh>
    <rPh sb="28" eb="29">
      <t>ブ</t>
    </rPh>
    <rPh sb="29" eb="30">
      <t>ザイ</t>
    </rPh>
    <rPh sb="30" eb="31">
      <t>トウ</t>
    </rPh>
    <rPh sb="32" eb="35">
      <t>フグアイ</t>
    </rPh>
    <rPh sb="35" eb="37">
      <t>テンケン</t>
    </rPh>
    <rPh sb="48" eb="50">
      <t>サクセイ</t>
    </rPh>
    <rPh sb="52" eb="54">
      <t>ギョウム</t>
    </rPh>
    <rPh sb="55" eb="58">
      <t>ジッコウセイ</t>
    </rPh>
    <rPh sb="59" eb="61">
      <t>コウジョウ</t>
    </rPh>
    <rPh sb="62" eb="65">
      <t>コウリツセイ</t>
    </rPh>
    <rPh sb="66" eb="68">
      <t>カクホ</t>
    </rPh>
    <rPh sb="69" eb="70">
      <t>ツト</t>
    </rPh>
    <rPh sb="79" eb="81">
      <t>シセツ</t>
    </rPh>
    <phoneticPr fontId="13"/>
  </si>
  <si>
    <t>点検・診断の結果及び市全体からみた緊急性・必要性等を総合的に勘案した上で、財政計画との連動のもと、取組の優先順位を明確にし、計画的に維持管理・修繕・更新等を実施します。</t>
  </si>
  <si>
    <t>点検・診断の結果、危険性が認められた公共施設は、安全性の確保を最優先し、応急措置や機能の一時停止等必要な対策を講じる。
また、今後利用される見込みのない老朽化した公共施設等は、供用廃止や除去も視野に対策を検討する。</t>
    <rPh sb="0" eb="2">
      <t>テンケン</t>
    </rPh>
    <rPh sb="3" eb="5">
      <t>シンダン</t>
    </rPh>
    <rPh sb="6" eb="8">
      <t>ケッカ</t>
    </rPh>
    <rPh sb="9" eb="12">
      <t>キケンセイ</t>
    </rPh>
    <rPh sb="13" eb="14">
      <t>ミト</t>
    </rPh>
    <rPh sb="18" eb="20">
      <t>コウキョウ</t>
    </rPh>
    <rPh sb="20" eb="22">
      <t>シセツ</t>
    </rPh>
    <rPh sb="24" eb="27">
      <t>アンゼンセイ</t>
    </rPh>
    <rPh sb="28" eb="30">
      <t>カクホ</t>
    </rPh>
    <rPh sb="31" eb="32">
      <t>サイ</t>
    </rPh>
    <rPh sb="32" eb="34">
      <t>ユウセン</t>
    </rPh>
    <rPh sb="36" eb="38">
      <t>オウキュウ</t>
    </rPh>
    <rPh sb="38" eb="40">
      <t>ソチ</t>
    </rPh>
    <rPh sb="41" eb="43">
      <t>キノウ</t>
    </rPh>
    <rPh sb="44" eb="46">
      <t>イチジ</t>
    </rPh>
    <rPh sb="46" eb="48">
      <t>テイシ</t>
    </rPh>
    <rPh sb="48" eb="49">
      <t>トウ</t>
    </rPh>
    <rPh sb="49" eb="51">
      <t>ヒツヨウ</t>
    </rPh>
    <rPh sb="52" eb="54">
      <t>タイサク</t>
    </rPh>
    <rPh sb="55" eb="56">
      <t>コウ</t>
    </rPh>
    <rPh sb="63" eb="65">
      <t>コンゴ</t>
    </rPh>
    <rPh sb="65" eb="67">
      <t>リヨウ</t>
    </rPh>
    <rPh sb="70" eb="72">
      <t>ミコ</t>
    </rPh>
    <rPh sb="76" eb="79">
      <t>ロウキュウカ</t>
    </rPh>
    <rPh sb="81" eb="83">
      <t>コウキョウ</t>
    </rPh>
    <rPh sb="83" eb="85">
      <t>シセツ</t>
    </rPh>
    <rPh sb="85" eb="86">
      <t>トウ</t>
    </rPh>
    <rPh sb="88" eb="90">
      <t>キョウヨウ</t>
    </rPh>
    <rPh sb="90" eb="92">
      <t>ハイシ</t>
    </rPh>
    <rPh sb="93" eb="95">
      <t>ジョキョ</t>
    </rPh>
    <rPh sb="96" eb="98">
      <t>シヤ</t>
    </rPh>
    <rPh sb="99" eb="101">
      <t>タイサク</t>
    </rPh>
    <rPh sb="102" eb="104">
      <t>ケントウ</t>
    </rPh>
    <phoneticPr fontId="13"/>
  </si>
  <si>
    <t>【公共建築物】耐震化が未実施となっている施設は、計画的に耐震診断及び耐震改修を実施する。
【インフラ施設】災害発生時の救護活動や被災後の復旧活動を支えるライフラインとしての機能が適切に維持できるよう計画的な耐震対策を実施する。</t>
    <rPh sb="1" eb="3">
      <t>コウキョウ</t>
    </rPh>
    <rPh sb="3" eb="5">
      <t>ケンチク</t>
    </rPh>
    <rPh sb="5" eb="6">
      <t>ブツ</t>
    </rPh>
    <rPh sb="7" eb="10">
      <t>タイシンカ</t>
    </rPh>
    <rPh sb="11" eb="14">
      <t>ミジッシ</t>
    </rPh>
    <rPh sb="20" eb="22">
      <t>シセツ</t>
    </rPh>
    <rPh sb="24" eb="27">
      <t>ケイカクテキ</t>
    </rPh>
    <rPh sb="28" eb="30">
      <t>タイシン</t>
    </rPh>
    <rPh sb="30" eb="32">
      <t>シンダン</t>
    </rPh>
    <rPh sb="32" eb="33">
      <t>オヨ</t>
    </rPh>
    <rPh sb="34" eb="36">
      <t>タイシン</t>
    </rPh>
    <rPh sb="36" eb="38">
      <t>カイシュウ</t>
    </rPh>
    <rPh sb="39" eb="41">
      <t>ジッシ</t>
    </rPh>
    <rPh sb="50" eb="52">
      <t>シセツ</t>
    </rPh>
    <rPh sb="53" eb="55">
      <t>サイガイ</t>
    </rPh>
    <rPh sb="55" eb="57">
      <t>ハッセイ</t>
    </rPh>
    <rPh sb="57" eb="58">
      <t>ジ</t>
    </rPh>
    <rPh sb="59" eb="61">
      <t>キュウゴ</t>
    </rPh>
    <rPh sb="61" eb="63">
      <t>カツドウ</t>
    </rPh>
    <rPh sb="64" eb="66">
      <t>ヒサイ</t>
    </rPh>
    <rPh sb="66" eb="67">
      <t>ゴ</t>
    </rPh>
    <rPh sb="68" eb="70">
      <t>フッキュウ</t>
    </rPh>
    <rPh sb="70" eb="72">
      <t>カツドウ</t>
    </rPh>
    <rPh sb="73" eb="74">
      <t>ササ</t>
    </rPh>
    <rPh sb="86" eb="88">
      <t>キノウ</t>
    </rPh>
    <rPh sb="89" eb="91">
      <t>テキセツ</t>
    </rPh>
    <rPh sb="92" eb="94">
      <t>イジ</t>
    </rPh>
    <rPh sb="99" eb="102">
      <t>ケイカクテキ</t>
    </rPh>
    <rPh sb="103" eb="105">
      <t>タイシン</t>
    </rPh>
    <rPh sb="105" eb="107">
      <t>タイサク</t>
    </rPh>
    <rPh sb="108" eb="110">
      <t>ジッシ</t>
    </rPh>
    <phoneticPr fontId="13"/>
  </si>
  <si>
    <t>定期的に建物や設備機器等の不具合を点検・診断し、損傷が大きくなる前に適切な処置を施す「予防保全型」の維持管理手法の徹底を図るとともに、市全体からみた緊急性・必要性等を総合的に勘案した上で、今後の建替え、大規模改修、修繕、更新等の優先順位を明確にし、財政計画との連動のもと、これに基づく取組を着実に推進します。</t>
  </si>
  <si>
    <t>障がいの有無、年齢、性別等に関わらず、誰もが利用しやすい環境の整備に取り組む。</t>
    <rPh sb="0" eb="1">
      <t>ショウ</t>
    </rPh>
    <rPh sb="4" eb="6">
      <t>ウム</t>
    </rPh>
    <rPh sb="7" eb="9">
      <t>ネンレイ</t>
    </rPh>
    <rPh sb="10" eb="12">
      <t>セイベツ</t>
    </rPh>
    <rPh sb="12" eb="13">
      <t>トウ</t>
    </rPh>
    <rPh sb="14" eb="15">
      <t>カカ</t>
    </rPh>
    <rPh sb="19" eb="20">
      <t>ダレ</t>
    </rPh>
    <rPh sb="22" eb="24">
      <t>リヨウ</t>
    </rPh>
    <rPh sb="28" eb="30">
      <t>カンキョウ</t>
    </rPh>
    <rPh sb="31" eb="33">
      <t>セイビ</t>
    </rPh>
    <rPh sb="34" eb="35">
      <t>ト</t>
    </rPh>
    <rPh sb="36" eb="37">
      <t>ク</t>
    </rPh>
    <phoneticPr fontId="13"/>
  </si>
  <si>
    <t>脱炭素化の取り組みとして公共施設等の改修や更新については、省エネルギー設備や再生可能エネルギーの導入を推進します。</t>
  </si>
  <si>
    <t>既存の公共建築物の建替えや大規模改修等を行う場合には、１つの土地や建物に複数の施設を集める複合化や、１つの施設に複数の機能を持たせる多機能化に取り組みます。
整備後、相当の年数が経過し、本市が行政としてサービスを提供する役割を終えたと考えられる公共建築物や、現在は民間でも同種・類似のサービス提供が行われている公共建築物は、用途転換や廃止に取り組みます。</t>
  </si>
  <si>
    <t>【公共建築物】
①原則、新規建設は行わない
②延床面積を23％削減
③年平均コストを約25億円削減
【インフラ】
・長寿命化やコスト縮減、使用料金の見直し
・整備計画を見直し、投資を抑制</t>
  </si>
  <si>
    <t>課題等の洗い出し、方策の立案を行い、継続的な改善改革の実行を全庁的に推進していく。</t>
  </si>
  <si>
    <t>期間については記載なし</t>
    <rPh sb="0" eb="2">
      <t>キカン</t>
    </rPh>
    <rPh sb="7" eb="9">
      <t>キサイ</t>
    </rPh>
    <phoneticPr fontId="13"/>
  </si>
  <si>
    <t>公共建築物（①行政系施設、②子育て支援施設、③福祉施設、④保健施設、⑤学校教育施設、⑥社会教育施設、⑦文化施設、⑧スポーツ・レクリエーション施設、⑨公営住宅、⑩その他）、インフラ施設（①道路、②橋梁、③上水道、④下水道、⑤公園、⑥交通安全施設、⑦農業施設、⑧林業施設、⑨漁港施設）ごとに記載。</t>
  </si>
  <si>
    <t xml:space="preserve">松戸市総合計画（令和 4 年 4 月）の将来人口の展望では、目標年次の令和 12 年（2030 年）において人口 50 万人規模を維持することとしています。これを受けて、本計画では、令和元年以降人口はほぼ横ばいに推移し、令和 20 年（2038 年）時点で約 50.7 万人と見込んでいます。
また、年齢 3 区分別人口を見ると、年少人口（0～14 歳）は約 5.2 万人、生産年齢人口（15～64 歳）は約 28.5 万人であり、減少することが見込まれますが、老年人口（65 歳以上）は約 17.0万人であり、増加することが見込まれます。
</t>
  </si>
  <si>
    <t xml:space="preserve">【ハコモノ】令和４年４月１日現在
行政サービス施設  　65,688.47
集会施設  　　　　　 　22,252.13
文化施設 　　　　　 　 55,715.89
教育施設 　　 　   　 507,822.55
児童施設　　　　　 　  24,829.88
福祉施設　　　　　　   11,055.14
保健・医療施設  　  　74,326.45
スポーツ施設 　　　   36,041.31
公園施設　　　　　　     3,168.76
住宅施設 　　　　   　104,025.73
環境施設      　 　   　42,371.17
その他施設 　　　　  　38,774.19
公共施設全体　　　 986，071.67
【インフラ】
公園 423 箇所
道路
　道路実延長 1,128 ㎞
　橋梁（横断歩道橋含む） 338 橋
　カルバート 6 箇所
　法面 111 箇所
　道路照明 約 3,200 基
　道路標識 約 2,000 基
河川
　市内河川 6,958ｍ
　都市水路・雨水管等 199,013ｍ
　雨水貯留池 44 箇所
　排水機場 6 箇所
上水道
　庁舎 720.17 ㎡
　管路（導水管・配水管） 215,879.98ｍ
　浄水場（休止済施設含む） 3 箇所
　配水場 1 箇所
下水道
　管路 1,418,607ｍ
　中継ポンプ 3 箇所
　マンホールポンプ 101 箇所
　下水道終末処理場（廃止済施設含む） 2 箇所
　雨水ポンプ場 1 箇所
　雨水貯留池 2 箇所
　地域排水ポンプ（雨水） 69 箇所
</t>
  </si>
  <si>
    <t xml:space="preserve">⑴老朽化
　公共施設等は老朽化が進んでおり、多額の更新等経費（大規模改修や建替え費用）が発生すると見込まれます。
⑵配置状況
　本市が、これまでに整備を行ってきた市域全域を対象とした施設と対象地域を意識して地域別に配置した施設それぞれの特性を踏まえ、整備の手法や時期等を検討していく必要があります。
⑶環境変化への対応
　市内各地域の人口増減傾向、年齢構成、市民ニーズ等は、公共施設等を集中的に整備した高度経済成長期と比べて変化しているため、将来的な人口動向等を踏まえ適切に対応していく必要があります。
⑷財政運営
　生産年齢人口の減少による税収の減、老年人口の増加による社会保障費の増等、社会経済情勢の変化に対応した財政運営が求められています。
</t>
  </si>
  <si>
    <t>「単純更新した場合の（自然体の）見込み」及び「対策等の効果額」を公表することついて、庁内で引き続き協議をする必要があり、そのために時間を要するため。</t>
  </si>
  <si>
    <t>【ハコモノ】
令和元年度から令和 10 年度までの事業費の見通しは、約 550 億円
第２期個別施設計画期間（令和11年度から令和20年度までを予定）の事業費等の見通しは、計画の策定に合わせて精査していきます。
【インフラ】
令和元年度から令和 20 年度までの事業費の見通しは、約 594 億円</t>
  </si>
  <si>
    <t xml:space="preserve">本計画に基づく取組を推進するに当たっては、公共施設再編整備検討委員会や公共施設のあり方検討プロジェクトの中で庁内の横断的な情報共有及び調整を図りながら、具体的な実施策に関する検討等を行っています。
施設評価、サービス水準の向上に向けた具体的な取組は、公共施設等を所管する各部署において実施します。
資産マネジメント推進部門は、企画調整、施策の進捗管理、施設評価のデータ管理、情報収集等について、市長事務部局の関連部門や教育委員会事務部局と連携し、全体のとりまとめを行います。
</t>
  </si>
  <si>
    <t xml:space="preserve">民間による整備（改修・更新）、維持管理・運営が可能なサービスを有する公共施設等については、効率的かつ効果的に社会資本を整備するとともに、市民に対する低廉かつ良好なサービスの提供を確保するため、積極的に民間活力の導入を検討します。
民間活力の導入に当たっては、「松戸市 PPP/PFI 手法導入優先的検討規程（平成 30 年 4 月1 日策定）」に基づいて、対象事業の選定、PPP/PFI（官民連携事業）の導入検討等を図っていきます。
</t>
  </si>
  <si>
    <t>【ハコモノ】
建物の維持管理には、日常の清掃、定期的な保守点検、劣化部分の修繕、法により義務づけられている維持管理・検査等があります。
本市では、各施設管理者が建築関係技術職員とともに安全点検や様々な点検等を実施して、建物の状況を把握し、適切な改修や修繕等を計画的に進めるべく施設の維持管理に努めていきます。
【インフラ】
公園、道路、橋梁、河川、上水道、下水道ごとにそれぞれの方針を記載。</t>
  </si>
  <si>
    <t>【ハコモノ】
毎年、施設管理の実務者を対象に維持管理、日常管理の説明会等を開催して管理意識や知識の普及を図っています。
改修・修繕、建替え等の予算化に当たっては、法定点検を始めとした諸点検の結果や利用者からの要望等により、緊急度を勘案しながら対応をしていきます。
施設の建替えに当たっては、施設の老朽化・コスト・利用状況等をもとに優先順位を定めて実施するほか、統合や廃止の実施方針との整合を図りながら、民間活力の導入を検討の上で実施していきます。
【インフラ】
公園、道路、橋梁、河川、上水道、下水道それぞれの方針を記載。</t>
  </si>
  <si>
    <t>【ハコモノ】
今後、大規模改修・建替えへの対応が必要となることから、計画的な予防保全等により、建物の長寿命化を図るとともに、耐震化やバリアフリー化する建物を適切に選定して費用の節減に努めながら安全で安心して利用できる公共施設サービスを提供していきます。
また、点検・診断等により安全性に課題のある施設や老朽化が著しい施設等を供用廃止した際は、安全確保の観点から、必要な対策を講じるとともに、売却や解体による建物の除却について検討します。
なお、建物を市で除却（解体）する場合は、財政負担を平準化するため、除却債等の活用を検討します。
【インフラ】
公園、道路、橋梁、河川、上水道、下水道それぞれの方針を記載。</t>
  </si>
  <si>
    <t>【ハコモノ】
現在の耐震基準は、昭和 56 年の建築基準法改正により定められました。それ以前の旧耐震基準により建築した建築物については、個別に耐震診断を行い、必要に応じ耐震改修を行うことにより、耐震性能の確保を図っていく必要があります。
本市では、「松戸市耐震改修促進計画（令和 5 年 3 月一部改定）」及び「松戸市市有建築物耐震対策要綱（令和 5 年 4 月 1 日改訂）」に基づき公共施設の耐震化を推進しています。
松戸市耐震改修促進計画に定める市有建築物については、多数の市民が利用されることや、震災時の応急活動拠点等になることから、計画的に耐震診断及び耐震改修を行ってきました。
今後、耐震化未対応の市有建築物につきましては、老朽化に伴う修繕・建替え時期も考慮しながら施設の整備方針を検討し、より一層の耐震化に取り組みます。
【インフラ】
公園、道路、橋梁、河川、上水道、下水道それぞれの方針を記載。</t>
  </si>
  <si>
    <t>【ハコモノ】
既存の建物の健全度が保たれているものは、適切な長寿命化策を検討し、建替え時期の延伸による財政負担の平準化を図り、建物に求められる機能や性能確保に努めます。
今後は、建物をより長期に渡って使用することを基本として、建物の構造、使用年数、改修状況及び周辺環境の状況等を考慮しながら長寿命化に向けた改修を推進します。
長寿命化に向けた改修では、建物を構成する各種部位を修繕するだけでなく、耐久性を高めることに加え、省エネルギー化やバリアフリー化等の社会的要求水準の高まりにも対応し、鉄筋コンクリート造などの建物における目標使用年数を原則 80 年以上としていきます。
【インフラ】
公園、道路、橋梁、河川、上水道、下水道それぞれの方針を記載。</t>
  </si>
  <si>
    <t xml:space="preserve">【ハコモノ・インフラ】
ユニバーサルデザインは、年齢や性別、障がいの有無などに関わらず様々な人に配慮して、全ての人が利用しやすい施設、環境、サービスを作ろうとする考え方です。
本計画では、本市の「松戸市人にやさしい公共施設整備設計指針」（平成 20 年 4 月）や国の「ユニバーサルデザイン 2020 行動計画（平成 29 年 2 月 20 日ユニバーサルデザイン 2020関係閣僚会議決定）」におけるユニバーサルデザインの街づくりの考え方を踏まえ、公共施設等の改修・更新等の際には、市民ニーズや施設の状況を踏まえながら、ユニバーサルデザイン化の推進を図ります。
</t>
  </si>
  <si>
    <t xml:space="preserve">【ハコモノ・インフラ】
「松戸市地球温暖化対策実行計画」（令和 4 年 3 月）における事務事業編に基づき、自然環境や生活環境への影響に配慮しながら、公共施設等への太陽光発電システム等の再生可能エネルギーの導入を積極的に進めていきます。
特に収容避難所として指定されている施設においては、災害時の非常用電源やエネルギー源として、太陽光発電システムやコージェネレーション等の先導的な導入を検討します。
さらに、施設の新設や大規模改修の際は、ZEB 化に向けた検討を行うなど、環境に配慮した設計や資材、エネルギー消費効率のよい設備の導入を検討することで温室効果ガスの削減に努めます。
</t>
  </si>
  <si>
    <t>【ハコモノ】
公共施設の再編整備を進めるに当たっては、再編整備の基本方針に基づき、公共施設の総量の適正化及び適正配置、既存施設や民間施設及び余剰資産の有効活用を検討します。
施設の老朽化・コスト・利用状況等をもとに行った施設評価において、評価が低い施設については、地域や政策上の課題等、数値化が難しい定性的な要素についても考慮し、総合的な観点から事業の見直しや施設の廃止等を検討します。
【インフラ】
公園、道路、橋梁、河川、上水道、下水道それぞれの方針を記載。</t>
  </si>
  <si>
    <t xml:space="preserve">本計画の実行性を確保するため、ＰＤＣＡサイクルによる進捗管理を実施します。
本計画のＰＤＣＡサイクルは、各種個別施設計画において実施している進捗管理の状況を踏まえて、公共施設等全体の取組の進捗管理や実効性の検証に活用します。
</t>
  </si>
  <si>
    <t>社会情勢の変化や本計画の進捗状況、各種個別施設計画の進捗状況や改訂内容等を踏まえて、適宜見直しを行います。</t>
  </si>
  <si>
    <t xml:space="preserve">施設類型ごとに、【施設類型別基本方針】を記載
</t>
  </si>
  <si>
    <t>(1) 新たな施設整備
令和元年度　・ごみ中継施設
令和 4 年度　・ 21 世紀の森と広場（大型遊具を含む「新たな遊び空間」を整備。）・松戸市リサイクルセンター
(2) 複合化
令和 3 年度　・東松戸複合施設（図書館、支所及び青少年プラザといった公共サービス機能を集約）
(3) 更新
平成 29 年度　・市立総合医療センター
平成 30 年度　・北松戸保育所　・中央消防署
令和元年度　・明市民センター 
令和 5 年度　・東部小学校体育館 
(4) 廃止・解体・売却
平成 30 年度　 ・松風荘　・レントゲン車車庫　・古ケ崎医師住宅
令和元年度　・六和クリーンセンター
令和 2 年度　 ・旧市立病院　・上本郷第一医師住宅　・やなぎ町会館 
令和 3 年度　・旧東部支所　・旧小金消防署　・旧小金原文書庫 　・旧明市民センター
令和 4 年度　・旧中内青年館
令和 5 年度　・旧向新橋青年館
(5) 維持管理
令和 4 年度　・下水道施設（包括的民間委託を導入）　　　　　　　　　　　　　　　　</t>
  </si>
  <si>
    <t>令和2年度以降の人口推移は、総合計画の将来人口を用いた。5年毎の推移になるため、本内容は、令和2年度から令和12年度の10年間の見込みとした。
総人口は令和2年度から令和12年度までの10年間で約1.3％の減。
老年人口は約7％増、生産年齢人口は約3％減、年少人口は約19％減となる見込み。</t>
    <rPh sb="0" eb="2">
      <t>レイワ</t>
    </rPh>
    <rPh sb="3" eb="4">
      <t>ネン</t>
    </rPh>
    <rPh sb="4" eb="5">
      <t>ド</t>
    </rPh>
    <rPh sb="5" eb="7">
      <t>イコウ</t>
    </rPh>
    <rPh sb="8" eb="10">
      <t>ジンコウ</t>
    </rPh>
    <rPh sb="10" eb="12">
      <t>スイイ</t>
    </rPh>
    <rPh sb="14" eb="16">
      <t>ソウゴウ</t>
    </rPh>
    <rPh sb="16" eb="18">
      <t>ケイカク</t>
    </rPh>
    <rPh sb="19" eb="21">
      <t>ショウライ</t>
    </rPh>
    <rPh sb="21" eb="23">
      <t>ジンコウ</t>
    </rPh>
    <rPh sb="24" eb="25">
      <t>モチ</t>
    </rPh>
    <rPh sb="29" eb="31">
      <t>ネンゴト</t>
    </rPh>
    <rPh sb="32" eb="34">
      <t>スイイ</t>
    </rPh>
    <phoneticPr fontId="1"/>
  </si>
  <si>
    <t>【公共施設】令和5年度末：377,987.91㎡。
【インフラ】
道路総延長　令和5年度末：1,118,122ｍ
橋りょう面積　令和5年度末：15,533㎡
農道橋面積（橋長15ｍ以上）令和5年度末：534.52㎡
上水道　総延長　令和5年度末：979,852ｍ
下水道　総延長　令和5年度末：619,909ｍ</t>
  </si>
  <si>
    <t xml:space="preserve">公共施設の老朽化が進行している中で、安全性の確保や機能を維持するための費用の増加が予想され、厳しい財政状況では公共施設の更新による対応が困難な状況にある。行政改革大綱において、長寿命化を基本とするファシリティマネジメントの基本方針を策定し、総合的かつ長期的視点に立ち、建物の維持管理に努める。
インフラは、未整備の施設の整備とともに、保有量が増加していくため、国から示される技術基準等に準拠し、適正な管理の推進により維持管理の抑制に努める。
</t>
  </si>
  <si>
    <t>将 来 の 公 共 施 設 等 の 更 新 費 用 は 、平 成 28 年 度 か ら40 年 間 で 3,993.8 億 円 と な り 、 １ 年 当 た り 99.8 億 円 と 推 計 さ れた 。 な お 、 公 共 施 設 等 全 体 の 更 新 費 用 か ら 、 上 水 道 、 下 水 道 の 更新 費 用 を 除 く と 、平 成 28 年 度 か ら 40 年 間 で 2,506.5 億 円 と な り 、１ 年 当 た り 62.7 億 円 と な る 。</t>
  </si>
  <si>
    <t xml:space="preserve"> 日 本 建 築 学 会 「 建 築 物 の 耐 久 計 画 に 関 す る 考え 方 」 に よ る 目 標 耐 用 年 数 範 囲 50～ 80 年 を 考 慮 し 、 建 替 え を 80年 、 大 規 模 改 修 を 40 年 と し て 試 算 す る。
平 成 28 年 度 か ら40 年 間 で 3,190.5 億 円 と 、 １ 年 当 た り 79.8 億 円 と な り 、 更 新 年60 年 に 比 べ 、平 成 28 年 度 か ら 40 年 間 で 803.3 億 円 削 減 、１ 年 当た り 20 億 円 の 削 減 が 可 能 と な る 。
な お 、 公 共 施 設 等 全 体 の 更 新 費 用 か ら 、 上 水 道 、 下 水 道 の 更 新費 用 を 除 く と 、 平 成 28 年 度 か ら 40 年 間 で 1,703.2 億 円 と な り 、１ 年 当 た り 42.6 億 円 と な る 。</t>
  </si>
  <si>
    <t>民間活力の幅広い活用を検討する。</t>
  </si>
  <si>
    <t>各 公 共 施 設 に お い て 法 令 等 に 基 づ く点 検 の ほ か に 、 施 設 管 理 者 によ り 日 常 的 に 業 務 の 中 で 定 期 的 な 点 検 を 徹 底 す る 。</t>
  </si>
  <si>
    <t>維持管理・修繕等は、点検・診断の実施により状況を把握し、総合計画実施計画に位置付け、計画的に実施する。</t>
  </si>
  <si>
    <t>こ れ ま で 実 施 し て き た 法 令 点 検 や 日常 点 検 を 今 後 も 継 続 し 、 施 設の 経 年 劣 化 や 損 傷 等 の 状 態 を 常 に 把 握 し 、 危 険 性 の 高 い も の に つ いて は 修 繕 等 を 実 施 し 、 危 険 を 回 避 す る 。</t>
  </si>
  <si>
    <t>特 定 建 築 物 に 係 る 耐 震 改 修 を 最 優 先 す る 。
特 定 建 築 物 以 外 の 耐 震 改 修 は 、 建 築 年 、 構 造 、 利 用 状 況 等 を 勘 案し 、 優 先 順 位 を も っ て 進 め る 。</t>
  </si>
  <si>
    <t>財政負担の軽減や平準化のため、大規模改修等適正な維持修繕の実施により長寿命化を図る。</t>
  </si>
  <si>
    <t>公 共 施 設 等 の 計 画 的 な 改 修 等 に よ る ユ ニ バ ー サ ル デ ザ イ ン 化 の 推進 を 図 る 。</t>
  </si>
  <si>
    <t>第４次野田市地球温暖化対策実行計画（令和５年４月策定）に基づき、公共施設整備における負荷の低減等、脱炭素化を推進する。</t>
  </si>
  <si>
    <t>社会情勢や施設の必要性等により、解体や減築などを含め状況に応じて柔軟に対応する。</t>
  </si>
  <si>
    <t>ＰＤＣＡサイクルの活用等により、各施設の特性に応じた維持管理・更新等について検証し、継続的な取り組みを行う。</t>
  </si>
  <si>
    <t>継続的な取組を行う</t>
  </si>
  <si>
    <t>野田市総合計画等との整合性を確保する。</t>
  </si>
  <si>
    <t>Ｈ22とＨ52までの30年間で人口を比較すると、総人口は23％減、老年人口は31％増、生産年齢人口は38％減、年少人口は46％減。</t>
  </si>
  <si>
    <t>【公共建築物】
約24.1万㎡</t>
  </si>
  <si>
    <t>老朽化が著しい施設や利用状況の改善が必要であるなど、ハード・ソフト両面での対応が必要です。
公共施設の維持管理・修繕等に係る経費は年々増加しており、また、対処療法的な事後保全が当たり前となるなど、職員の意識改革が課題です。財政状況や公共施設マネジメントのあり方などを職員一人ひとりが十分理解し、意識を持って取り組むとともに、個別施設計画や長寿命化計画に基づく予防保全への転換が必要です。
市の財政状況や、施設の老朽化、人口減少による稼働率低下等、先を見据えて、市全体の公共施設を計画的にマネジメントする体制づくりが必要です。</t>
  </si>
  <si>
    <t>平成28年度から令和2年度の5年間の平均
約33億円</t>
  </si>
  <si>
    <t>【公共建築物・インフラ施設】
令和3年度から令和32年度の30年間で平均約74億円</t>
  </si>
  <si>
    <t>【公共建築物・インフラ施設】
令和3年度から令和12年度の10年間で総額約400億円、平均約40億円</t>
  </si>
  <si>
    <t>【公共建築物・インフラ施設】
令和3年度から令和12年度の10年間で平均約30億円</t>
  </si>
  <si>
    <t>・庁内に本計画の進行管理及び必要な見直しを行う組織「茂原市公共施設等総合管理計画の策定及び推進に関する庁内委員会」を設置し推進を図ります。
・公共施設等の計画的な管理を推進していくにあたり、各施設の所管課が個別に管理している維持管理情報を一元化し、効果的な維持管理を図るため、また、公共施設の跡地利活用に積極的に取り組んでいくためにも、公共施設マネジメントを統括する部署を検討します。</t>
  </si>
  <si>
    <t>更新にあたっては、規模の縮小、他の施設の活用や複合化、国県からの補助金、PPPやＰＦＩ等の民間活力の活用など最も効率的・効果的な手法について検討します。</t>
  </si>
  <si>
    <t>・定期的・計画的な点検・診断等を実施し、公共施設の老朽化や劣化状況の把握に努め、適切な管理を行うことにより、良好な品質の施設の提供に努めます。
・点検・診断等の実施結果を蓄積し、情報共有を行いながら、次の点検・診断・補修に活用する「メンテナンスサイクル」を構築することで、施設の劣化を未然に防ぐよう努めます。</t>
  </si>
  <si>
    <t xml:space="preserve">・維持管理・修繕・更新等の履歴を集積・蓄積し、これまでの、「壊れてから補修を行う」事後保全型から、個別施設計画や長寿命化計画に基づき、計画的に補修を行う予防保全型の維持管理へ転換することにより、補修等の突発的なコスト発生を抑え、ライフサイクルコストの平準化を図ります。
・適切な施設運営・管理を行っていくため、指定管理者制度・業務委託等の導入や複数施設の保守などの管理運営を一元的に行い、運営費等の抑制を図ります。
・更新にあたっては、規模の縮小、他の施設の活用や複合化、国県からの補助金、PPPやPFI等の民間活力の活用など最も効率的・効果的な手法について検討します。
</t>
  </si>
  <si>
    <t>・施設の点検・診断等により施設状況を的確に把握するとともに、適切な維持管理を行うことで安全性の確保を図ります。
・点検等により危険性が認められた施設は、費用面、利用状況、優先度を踏まえ、改修の実施や解体・撤去などの対策を講じることにより、安全性を確保します。</t>
  </si>
  <si>
    <t>・耐震補強が未実施の施設のうち、利用状況や危険度等を踏まえたうえで、維持していくと判断した施設は、耐震化を促進していきます。
・インフラ施設は、市民生活への深刻な影響を及ぼす恐れがあることから、優先度をつけて耐震化を図ります。</t>
  </si>
  <si>
    <t xml:space="preserve">・老朽化が著しく利用者が少ない公共建築物は、計画的に廃止を検討します。今後も維持していく施設は、費用面や利用状況を考慮しながら計画的に大規模改修を実施し、長寿命化を推進します。
・長寿命化しても、かえってトータルコストがかさむような場合は、最適な建替え方法を検討します。
・インフラ施設は、計画的かつ効率的な維持管理を行い、長寿命化を推進していきます。
</t>
  </si>
  <si>
    <t>令和3年度の改訂の時点において、方針等を具体的に定めていなかったため。次回の改訂時に記載を検討する。</t>
  </si>
  <si>
    <t xml:space="preserve">・統廃合を検討する際は、市全体の施設配置状況や施設の老朽化の度合い等を考慮します。また、検討に際しては市民意見を考慮し、情報共有に努めます。
・学校教育系施設等は少子化が進んでいくことから、現施設の規模では余剰が発生することが想定されます。しかし、学校は地区の避難所としても位置付けられていることから、他の公共施設との複合化・共用化や、施設の統廃合などを検討します。
・施設の統廃合にあたっては、効果的かつ効率的なサービス提供の手法について検討します。
・廃止となった施設は、除却（解体）又は売却を原則とします。
・施設の廃止に伴う跡地は、行政需要や政策的な判断により活用方法を検討します。利活用が難しい場合は、維持費抑制、収入確保の観点から貸付か売却とします。
</t>
  </si>
  <si>
    <t>【公共建築物】
今後15年間で延床面積を13%削減
「老朽化した施設の廃止・重複する機能の統廃合・施設の長寿命化・民間活力の導入」を推進、財政状況を勘案し、茂原市に適正な保有量を目指す。
【インフラ施設】
市民生活や社会経済活動などへの影響大、縮減は難しく適正な維持管理を行う。</t>
  </si>
  <si>
    <t xml:space="preserve">・廃止となった施設は、除却（解体）又は売却を原則とします。
・施設の廃止に伴う跡地は、行政需要や政策的な判断により活用方法を検討します。利活用が難しい場合は、維持費抑制、収入確保の観点から貸付か売却とします。
</t>
  </si>
  <si>
    <t>計画期間内であっても、必要に応じて見直しを行うものとします。また、5年ごとに「アクションプラン」を策定し、取組んでいきます。
各施設の個別施設計画の策定状況や、社会経済情勢の変化、財政状況、市民ニーズの変化等を踏まえ、計画の見直しを行います。</t>
  </si>
  <si>
    <t xml:space="preserve">公共建築物
①市民文化系施設
②社会教育系施設
③スポーツ・レクリエーション系施設
④学校教育系施設
⑤子育て支援施設
⑥保健・福祉施設
⑦行政系施設
⑧公営住宅
⑨公園
⑩供給処理施設
⑪その他
インフラ施設
①道路
②橋りょう
③下水道・農業集落排水
</t>
  </si>
  <si>
    <t>【平成29年度】
老朽化した公民館とプレハブで運営していた支所の複合化
【令和2年度】
閉校した中学校の廃止および賃貸</t>
  </si>
  <si>
    <t>平成27年</t>
    <rPh sb="0" eb="2">
      <t>ヘイセイ</t>
    </rPh>
    <rPh sb="4" eb="5">
      <t>ネン</t>
    </rPh>
    <phoneticPr fontId="30"/>
  </si>
  <si>
    <t>・2045（令和27）年をピークに減少に転じる見通し。
・年齢3階層別の人口構成比については、年少人口、生産年齢人口が減少し、高齢者人口が増加することが見込まれ、2045（令和27）年には高齢者人口構成比が30％を上回る見通し。</t>
  </si>
  <si>
    <t>令和6年</t>
    <rPh sb="0" eb="2">
      <t>レイワ</t>
    </rPh>
    <rPh sb="3" eb="4">
      <t>ネン</t>
    </rPh>
    <phoneticPr fontId="30"/>
  </si>
  <si>
    <t>【公共施設等】
R6年3月末：48.5万㎡
【インフラ】
R6年3月末
道路：総延長1084㎞
橋りょう：総面積3.7万㎡
上水道：管路総延長39.9万ｍ
下水道：管路総延長58.6万ｍ
公園：165箇所
農業集落排水：管路総延長50㎞
農業用排水路：総延長444㎞
農道：総延長459㎞</t>
    <rPh sb="13" eb="14">
      <t>マツ</t>
    </rPh>
    <phoneticPr fontId="30"/>
  </si>
  <si>
    <t>○老朽化等に伴う安全性確保への対応が必要
本市の公共施設は1970（昭和45）年代から1980（昭和55）年代に整備されたものが多く、老朽化が進行している。また、一部の施設では、耐震化が未実施のものがある。そのため、計画的な改修・更新などを行うことによる、安全性確保に向けた取り組みが必要となる。
○人口構造・市民ニーズ変化への対応が必要
本市の人口は、今後も増加が見込まれるものの、2045（令和27）年をピークに減少に転じる見通しとなる。また、少子高齢化も進展しており、人口構造が大きく変化することが見込まれる。今後は、人口構造の変化がもたらす市民ニーズの変化に対応できるよう、市民との合意形成を図りながら公共施設等の在り方（規模・配置・機能等）を検討する必要がある。
○将来的な財政動向への対応が必要
本市の財政状況は、健全性が保たれているものの、社会保障費などの扶助費が増加傾向にある。今後は、引き続き限られた財源を効率的かつ効果的に配分していくとともに、公共施設等の機能維持・向上のための費用を確保するため、公共施設等の更新等費用の平準化等に取り組む必要がある。</t>
  </si>
  <si>
    <t>複数年度平均</t>
    <rPh sb="0" eb="2">
      <t>フクスウ</t>
    </rPh>
    <rPh sb="2" eb="4">
      <t>ネンド</t>
    </rPh>
    <rPh sb="4" eb="6">
      <t>ヘイキン</t>
    </rPh>
    <phoneticPr fontId="30"/>
  </si>
  <si>
    <t>　2017（平成29）年度から2056（令和38）年度までの40年間に必要となる公共施設等の大規模改修及び更新費用を試算した結果、一般会計のみでは総額が約2,847.6億円、年平均額が約71.2億円と見込まれます。特別会計を含んだ場合では総額が約4,045.9億円、年平均額が約101.1億円と見込まれます。</t>
  </si>
  <si>
    <t>更新等に係る事業費の削減と平準化を図るため、事業費が多額となる大規模な施設等を対象に長寿命化型改修を図ります。なお、公共施設において長寿命化型改修を行った場合、将来の更新等費用は、一般会計のみでは総額が約1,263.5億円、年平均額が約31.6億円と見込まれます。</t>
  </si>
  <si>
    <t>長寿命型改修を行わない場合の推計費用と比べると、１年あたり約11.7億円の縮減ができると見込まれます。
　公共施設の全体最適化を図ることにより、これまで新規整備にかけていた投資的経費を既存整備分の更新等費用に充当することも可能となることから、計画的に更新等を行い、持続可能なまちづくりの実現を目指します。</t>
  </si>
  <si>
    <t>本計画に基づく取組を庁内横断的に推進するため、公共施設等の情報の一元管理や施設評価の実施、方針の改定や目標の見直しなどを継続的に行うための全庁的な取組体制を構築する。
また、一元的な情報データベースを活用して、施設所管課から維持管理費用や修繕履歴等に関する情報を集約し、施設の個別計画の策定や所管課の枠を超えた公共施設の再編に向けた検討を行う。</t>
  </si>
  <si>
    <t>施設の維持管理・修繕・更新等には、民間事業者の技術・ノウハウの活用やPPP・PFI手法の導入などを積極的に検討し、より質の高い市民サービスの提供及び財政負担の軽減に取り組みます。</t>
  </si>
  <si>
    <t>（公共施設）
○対症療法である「事後保全」から、機能低下の兆候を検出し、使用不可能な状態の前に補修等を行う「予防保全」に転換します。
○施設の老朽化に伴う機能損失を防ぐため、施設管理者による日常的な点検・診断の実施に取り組みます。
○施設管理者による日常点検・診断を推進するため、基本となる実施方法や基準などを定めた自主点検マニュアルを作成するとともに、職員への研修・メンテナンス講習等を行い、点検・診断を適切に行う体制を構築します。
（インフラ資産）
○対処療法である「事後保全」から、機能低下の兆候を検出し、使用不可能な状態の前に補修等を行う「予防保全」に転換します。（※公共施設と共通）
○定期的な点検・診断結果から得られた施設の状態や措置履歴の情報を記録し、次期点検・診断に活用するメンテナンスサイクル（点検→診断→措置→記録）を構築します。
○「橋梁長寿命化修繕計画」をはじめ、各インフラ施設の長寿命化計画等に基づき、計画的かつ予防的に修繕を行い、維持管理に係るコストの縮減を図ります。</t>
  </si>
  <si>
    <t>（公共施設）
○点検・診断結果を踏まえ、適切に修繕を行い機能を維持します。また、公共施設の改修・更新にあたっては、施設のバリアフリー化や太陽光発電などのクリーンエネルギーの活用を進めます。
○「成田市公共施設保全計画（平成26年3月）」で定められた内容に基づいて、計画的に保全を行う対象施設を選定し、その施設については、施設の保全優先度や利用状況などを踏まえ、計画的な修繕・更新等を行います。
○公共施設の更新にあたっては、人口の動向や市民ニーズ、周辺施設の立地状況及び類似施設の状況等を踏まえ適正な規模を検討するとともに、機能の複合化や空きスペースの有効活用の方策を検討し、効率的な施設配置と施設の利用増進を図ります。
○施設の維持管理・修繕・更新等には、民間事業者の技術・ノウハウの活用やPPP※2・PFI※3手法の導入などを積極的に検討し、より質の高い市民サービスの提供及び財政負担の軽減に取り組みます。
（インフラ資産）
○点検・診断結果より把握した損傷状況や修繕履歴などをもとに、インフラ資産の需要などを考慮の上、整備の優先順位を明確化し、優先度に応じた計画的な維持管理及び更新を行います。
○インフラ資産の整備や更新にあたっては、長期にわたって維持管理しやすい素材を使用するなどの改善に取り組みます。
○民間の技術やノウハウの積極的な活用を検討し、事業の効率化やサービスの充実及び財政負担の軽減や平準化に取り組みます。</t>
  </si>
  <si>
    <t>○点検・診断の結果等から危険性が認められた施設については、利用状況等を踏まえ、改修・更新、廃止等を検討し、安全性の確保に取り組みます。
○点検結果に基づく施設の劣化状況を数値化し、修繕・改修等の予算編成に反映させる仕組みを構築します。</t>
  </si>
  <si>
    <t>（公共施設）
○「成田市耐震改修促進計画（令和4年3月改訂）」で定められた内容に基づいて、大規模改修時等に躯体の健全性調査を行い、結果が良好な施設については、長寿命化型改修を進め、建築後80年使用することを目標とする。その他の施設については、将来の市民ニーズ等を考慮しながら、長寿命化を検討する。
○今後策定する各施設の長寿命化計画等については、本計画における方針と整合を図る。
（インフラ資産）
○点検・診断結果等をもとに種別毎の特性を踏まえて、耐震化及び長寿命化を進める。
○今後策定する各施設の長寿命化計画等については、本計画における方針と整合を図る。（※公共施設と共通）</t>
  </si>
  <si>
    <t>（公共施設）
○「成田市耐震改修促進計画（令和4年3月改訂）」に定められた「市有建築物の耐震化整備プログラム（令和5年4月更新）」に基づく耐震化は、特定建築物全体での進捗率は100％であり、一部を除き主要な建築物の耐震化は完了しています。今後は、耐震化の必要性があり未実施の棟については、市民ニーズや利用状況などを踏まえながら優先度を付け、同計画に基づき耐震改修を行うなど、適切に対応を図ります。
○「成田市公共施設保全計画（平成26年3月）」で定められた内容に基づいて、大規模改修時等に躯体の健全性調査を行い、結果が良好な施設については、長寿命化型改修を進め、建築後80年使用することを目標とします。その他の施設については、将来の市民ニーズ等を考慮しながら、長寿命化を検討します。
○今後策定する各施設の長寿命化計画等については、本計画における方針と整合を図るものとします。
（インフラ資産）
○点検・診断結果等をもとに種別毎の特性を踏まえて、耐震化及び長寿命化を進めます。
○今後策定する各施設の長寿命化計画等については、本計画における方針と整合を図るものとします。（※公共施設と共通）</t>
  </si>
  <si>
    <t>（公共施設）
○公共施設の改修や更新等を行う際は、社会情勢や利用者ニーズの変化を踏まえた上で、障がいの有無、年齢、性別、人種等に関わらず、多様な人々が利用しやすい施設となるようユニバーサルデザイン※4の導入を推進します。
（インフラ資産）
○インフラ資産の改修や更新等を行う際には、障がいの有無、年齢、性別、人種等に関わらず、多様な人々が安全で快適に行動できることを実現するため、道路等における段差の解消や路面の平坦性を確保するなど、ユニバーサルデザイン化に努めます。</t>
  </si>
  <si>
    <t>（公共施設等）
○本市では、2020（令和2）年11月に、「ゼロカーボンシティ宣言」を表明しており、2050（令和32）年までにCO2排出量実質ゼロ（カーボンニュートラル）を目指すこと、さらに2021（令和3）年には、2030（令和12）年度までに温室効果ガスを2013（平成25）年度から46％削減することを目指すことを表明しています。公共施設等における脱炭素化は、成田市役所エコオフィスアクション（令和5年7月改訂）の考え方に基づいて、取組を推進します。
○公共施設等の新規建築を行う際は、原則としてZEB Oriented※5相当以上とし、太陽光発電設備などの再生可能エネルギー設備の導入を可能な限り行うものとします。既存の公共施設等の改修や設備の更新等を行う際にも、必要な費用と得られる便益を比較しながら、省エネルギー基準※6への適合はもとより、ZEB化も視野に入れて建物の断熱化、空調・換気設備の高効率化、照明のLED化、太陽光発電設備の設置などを検討することとします。
〇LEDは、白熱電球や蛍光灯に比べ著しく長寿命かつ消費エネルギーが少ないため、照明のLED化は温室効果ガス排出量、エネルギー消費、電気料金の削減に即座につながることから、本市の公共施設等においても、照明の設置及び取り替えの際は、原則LED照明を採用することとし、照明のLED化に取り組みます。</t>
  </si>
  <si>
    <t>（公共施設）
○施設の活用にあたっては、建物の老朽化、利用の状況、運営コスト、立地状況、将来の需要等を適切に把握し、検討することが重要です。そこで、建物性能、利用度、運営コスト、内部価値、市場価値の5つの要素から、対象施設を総合的・多角的に分析・検討し、施設を継続して利用すべきか、または、見直しすべきかについて方向性を示す、施設の評価制度を導入いたします。
○統廃合を行う際は、各地域を結ぶ公共交通ネットワークの充実及び活用を推進し、地域同士が補完し合う相互補完型の整備に取り組みます。
○民間の施設と競合しているもの、利用者が特定・少数に限定されているものといった市が保有する必要性が少ないと考えられる施設などについては、受益者負担が適正であるか検証するとともに、事業の縮小及び他の施設との集約化※7や複合化※8、廃止等を検討します。
○今後、公共施設を新規整備する際は、都市機能の充実を図るため、都市計画マスタープランで定められている将来の都市構造及び拠点地域を踏まえ配置を検討し、集約的なまちづくりを目指します。
（インフラ資産）
○インフラ資産は、今後の社会・経済情勢の変化や市民のニーズを踏まえながら、財政状況を考慮して、中長期的な視点から必要な施設の整備を計画的に行います。</t>
  </si>
  <si>
    <t>公共施設の利用状況や将来の更新費用等の見通しを把握しながら計画の策定・見直しを行い、本計画に基づき点検・診断、施設評価を実施し庁内横断的に推進する。
また、その後もデータベースの更新や施設評価手法の検証等を随時行うとともに、課題の改善を行い、必要に応じて計画を見直していく。</t>
  </si>
  <si>
    <t xml:space="preserve">公民館等の公共施設については12類型、道路等のインフラ施設は9類型に分類し、更に小分類化し、各小分類毎に基本方針を策定している。
</t>
  </si>
  <si>
    <t>・公共施設の統廃合や除却
・公共施設やインフラ資産の長寿命化
・公共施設の民間活用</t>
  </si>
  <si>
    <t>・「佐倉市人口ビジョン」における推計を使用。
・基準ケースでは、総人口はR2比でR42に44％減。
・出生率及び純移動率が好転したケースでは、R32をピークに老年人口比率が減少。
・いずれのケースでも総人口と生産年齢人口が減少していく見込み。</t>
  </si>
  <si>
    <t>【公共建築物】
R3：36万㎡
【インフラ】
道路：1,182km
橋梁：132橋
公園：156.31ha
上水道：824km
下水道：822km
農業集落排水：4,405m</t>
  </si>
  <si>
    <t>・予防的な修繕・改修を取り入れ、安全性・健全性を確保することが必要
・現状のままでは必要な経費を賄えなくなるため、財政的な持続可能性を確保することが必要
・社会構造の変化へ対応し適切な配置を実現していくことが必要</t>
  </si>
  <si>
    <t>【公共建築物】
40年間で総額1,797億円
【インフラ施設】
40年間で総額1,973億円</t>
  </si>
  <si>
    <t>【公共建築物】
40年間で総額1,245億円</t>
  </si>
  <si>
    <t>【公共建築物】
40年間で総額553億円</t>
  </si>
  <si>
    <t>・ファシリティマネジメントをさらに推進し、部署横断的な視点に立った取組みを進めるとともに、各施設及び所管部署における取組みとの連携を図る。また、施設という枠組みだけでなく、施策・事業の見直しや行政改革等の取組みとの連携を図る。
・インフラ施設は、各インフラ施設の所管部署による管理を基本とする。</t>
  </si>
  <si>
    <t>専門的なノウハウを持つ民間事業者等との連携を進め、PFI等も含めた連携手法を検討し、サービスの質の向上、財政負担の軽減を図る。</t>
  </si>
  <si>
    <t>公共施設等の類型によってばらつきがある現状把握やデータベース化の状況について、具体的な修繕・改修の計画を検討していくために必要な点検や調査等による状況把握及び分析を図る。</t>
  </si>
  <si>
    <t>建物、設備等の老朽化に伴い、安全性やサービス継続に重大な影響を及ぼす部分について、予防保全による修繕や改修を計画的に行い、ライフサイクルコストや環境負荷の低減、省エネルギー推進を図る。</t>
  </si>
  <si>
    <t>特定建築物以外の建築物で耐震化が済んでいない建築物について、今後の公共施設のあり方を検討しながら、市民等多くの人が利用する施設から優先的に改修を図る。</t>
  </si>
  <si>
    <t>長寿命化により改修・更新費用の抑制及び平準化を図る。</t>
  </si>
  <si>
    <t>施設の改修や建替えを行う際には、誰もが利用しやすい施設となるよう、ユニバーサルデザイン化を図る。</t>
  </si>
  <si>
    <t>・設備の更新に当たり、高効率な機器や再生可能エネルギー等の導入を検討する。
・施設の改修や建替えを行う際には、省エネルギー基準や ZEBの基準に適合した施設の実現に向けて検討し、脱炭素化を推進する。</t>
  </si>
  <si>
    <t>・現状規模の維持を前提とせず集約、複合化等を検討。
・施設間で重複する機能の整理や共有を図る。
・施設という形によらないサービス手法も含めて検討。</t>
  </si>
  <si>
    <t>【公共建築物】
・目標耐用年数75年とした長寿命化
・今後40年間で総床面積の20％以上縮減
【インフラ】
・長寿命化、維持管理コスト縮減</t>
  </si>
  <si>
    <t>公共建築物の再配置によって廃止した施設の跡地をはじめとした低未利用の資産は、他の施設への転用や、官民連携による利活用、貸付又は売払い等を検討し、地域の活性化や、新たな財源の確保、維持管理に係る経費の縮減を図る。</t>
  </si>
  <si>
    <t>近隣自治体や国、県との連携を図り、それぞれの保有する施設との相互利用や複合化等、単独の場合よりも効率的な機能確保の手法を検討する。</t>
  </si>
  <si>
    <t>継続的に取組みの状況の把握・分析を行うとともに、人口・財政状況の変化を踏まえて、随時見直しを検討。</t>
  </si>
  <si>
    <t>随時</t>
  </si>
  <si>
    <t>・適切な保全と長寿命化
・施設の規模及び配置の見直し
・官民連携、他自治体との連携
・施設機能の多機能化、他の類型との複合化、機能の共有を検討</t>
  </si>
  <si>
    <t>（平成29年度～）
・老朽化した図書館の建て替えに伴う複合化。令和4年度に工事完了。
（平成30年度～）
・公共施設包括管理業務委託を導入。現在は3期目の事業中。
・PFI事業による学校空調設備整備。事業期間は令和13年度まで。</t>
  </si>
  <si>
    <t>・総人口は減少し続ける見込み。
・年少人口及び生産年齢人口は減少、老年人口は増加傾向であり、少子高齢化が進む見込み。</t>
  </si>
  <si>
    <t>令和2年度末時点
【公共施設】14.9万㎡
【道　　　路】404.5万㎡
【 橋りょう  】1.1万㎡
【公共下水】《処理施設》0.7万㎡
　　　　　　　 《管路施設》25.5万m
【農集排水】《処理施設》0.2万㎡
　　　　　　　 《管路施設》8.0万m
【ガス事業】《庁舎等》0.1万㎡
 　　　　　　　《導管》53.6万m</t>
  </si>
  <si>
    <t>特定財源が見込めない限り新たな施設の建築は行わないこと、さらには、ニーズの変化を十分に勘案した上で施設の統廃合を行うこと等により、公共施設等の数量等を適正規模にする必要がある。
また、大規模改修や建替えが特定の年度に集中することを避けるため、施設等の適正な管理に取り組む必要がある。</t>
  </si>
  <si>
    <t>【公共施設及びインフラ】
R3からR12の10年間で約326.5億円</t>
  </si>
  <si>
    <t>【公共施設及びインフラ】
R3からR12の10年間で約147.1億円</t>
  </si>
  <si>
    <t>【公共施設及びインフラ】
R3からR12の10年間で約179.4億円削減</t>
  </si>
  <si>
    <t>　公共施設マネジメント担当部署が中心となり、公共施設に関する情報の一元化に向けたシステムを構築することを目指し、関係する部署との連携・調整、情報共有等を図る。</t>
  </si>
  <si>
    <t>　活用について視野に入れ、検討を行う。</t>
  </si>
  <si>
    <t>　公共施設等の経年劣化や外的負荷（気候天候、使用特性等）による性能低下状況を把握するため、定期的な点検や施設管理者の目視等による日常点検を行う。点検・診断等の実施結果を累積し、維持管理上の課題を全庁的に把握することで、今後の修繕に関する計画に役立てる。</t>
  </si>
  <si>
    <t>　修繕・更新については、地域における重要度等に応じ、中長期的な視点で優先度をつけ、計画的に実施する。
　公共施設の地域への譲渡や、地区団体への指定管理を進めるなど、市民との協働による施設の維持管理を推進する。
受益者負担についても、見直しを継続的に行う。</t>
  </si>
  <si>
    <t>　公共施設等の点検において、高度の危険性が認められた公共施設等については、ソフト・ハードの両面から安全を確保する。安全の確保にあたっては、災害拠点かどうかや施設利用者が多いかどうか等の視点から、対応の優先順位を検討する。
　今後の維持が困難な施設については、供用廃止といった措置を早期に実施する。</t>
  </si>
  <si>
    <t>　耐震化が済んでいない施設については、順次耐震化を進める。耐震化が済んでいない施設の中でも、建築から50年以上経過している施設や利用者が少ない施設については、供用廃止も視野に入れた検討を行う。</t>
  </si>
  <si>
    <t>　普通会計の建物施設については、東金市公共建築物個別施設計画で各建物ごとに目標使用年数を定め、そこに向けた改修計画や更新の方向性について検討する。
　インフラ施設については、各関係省庁が示す指針・ガイドライン等に基づき長寿命化計画等を策定し、適切に管理する。</t>
  </si>
  <si>
    <t>　市民ニーズ等を踏まえ、今後も維持していくとの判断をした公共施設等の修繕・更新時においては、利用者の性別、年齢、国籍、障がいの有無などにかかわらず、誰もが利用しやすい施設となるよう、ユニバーサルデザイン化を推進する。</t>
  </si>
  <si>
    <t>　人口動向やニーズの変化を把握した上で、必要性の低くなった公共施設等については他の施設との統合や供用廃止を検討する。
　総量縮減については、行政サービスとして必要な水準や機能などを意識しつつ、財政推計と更新費用の試算額との比較等から適切に行う。
再編については、１つの公共施設に複数の機能を盛り込むなど、施設の多機能集約化を視野に入れた取組を進める。</t>
  </si>
  <si>
    <t>　近隣市町との連携についても一層の強化に努め、広域的な視点から必要な公共施設等の保有量を検討する。</t>
  </si>
  <si>
    <t>　関係部署を中心として、全庁的に進捗状況を共有し、各種計画・施策に反映し、次年度以降の取組に繋げる。
　また、市民に対しては、広報やホームページ等を通じて、情報の共有に努める。</t>
  </si>
  <si>
    <t>　13類型21分類について、それぞれ管理に関する考え方を記載。</t>
  </si>
  <si>
    <t>【令和2年度】
第5保育所を福岡こども園に転換（認定こども園化）
【令和3年度】
源小学校の閉校につき、日吉台小学校と統合（集約）</t>
  </si>
  <si>
    <t>平成７年をピークに令和25年に63,745で25年間で7,600人減少
【社人研推計】令和32年時点
総人口　         42,687人
生産年齢人口　21,181人
　    　　　　　　（ピーク時の４割減）
年少人口　      4,216人
　　　　　　　　 （ピーク時の２割減）
老年人口 　令和７年まで増加し20,168人、その後逓減し、令和32年17,291人
【独自推計(出生率上昇させH42で1.8達成)】令和32時点
総人口　51,598人
生産年齢人口　6,825人
年少人口　4,216人
老年人口  18,001人</t>
  </si>
  <si>
    <t>【R4.1.1現在】
市庁舎　19,608.48㎡
医療・保健・福祉　5,568.82㎡
保育所・児童関連施設　13147.94㎡
学校教育関連　112,820.20㎡
生涯学習関連施設　16,331.84㎡
スポーツ施設　1,1891.88㎡
産業関連施設　3,544.53㎡
生活環境関連施設　7,968.02㎡
消防・防災関連施設　7310.25㎡
公営住宅　　　　21,358.10㎡
公園　　　　　　　1,298.93㎡
その他　　　　　  9,848.54㎡
【R3.3.31現在】
道路　総延長1,１31km
橋梁　319橋
上水道　管路延長612km
下水道　管路延長48km
農業集落排水等　18km
【R4.4.1現在】
公園　79.6ha</t>
  </si>
  <si>
    <t>少子高齢化の進展に伴う生産年齢人口の
減少から税収の減少が想定されるほか、増加する高齢者人口に対応する支出の増大などに
より、今後公共施設等の保全や整備に対してこれまでと同様の財源確保が困難になると予想</t>
  </si>
  <si>
    <t>50年間で3,181億円の費用が必要となる事が予想され、平均年64億円が必要となる。</t>
  </si>
  <si>
    <t>50年間で1,184億円の費用が必要になり、年平均24億円となる。</t>
  </si>
  <si>
    <t>50年間で必要な更新費用が1,184億円（年平均24億円）となり、単純更新した場合の3,181億円（年平均64億円）に比べ、1,997億円（年平均40億円）が抑制できる見込み。</t>
  </si>
  <si>
    <t>・庁内会議の設置
・専任部署の設置
・外部諮問機関の設置</t>
  </si>
  <si>
    <t>PPP/PFIを推進し、真に必要な公共施設等の整備等と財政健全化の両立を図る</t>
  </si>
  <si>
    <t>・国等のマニュアルに的確に準拠しながら不具合・不適合箇所の早期発見に努める。
・定期点検のみならず日常点検を強化するため、職員の能力開発・向上に努めるとともに、民間事業者の活用も視野に入れた効率的な点検診断を実施。
・点検診断結果を記録・共有し、継続的な点検診断の実施及び修繕更新計画等への積極的活用を図る。</t>
  </si>
  <si>
    <t>・運営委託及び指定管理者制度等の積極的な活用。
・使用料の見直し、各種の歳入確保の方針策定及び実施。
・インフラ施設においては国等の指針やマニュアルに基づいた、適切な維持管理。
・修繕更新計画の策定。
・予防保全型の維持管理。
・公共施設整備を目的とした基金の創設と運用。
・指定管理者導入施設における適切な維持運営体制の構築。
・修繕・更新工事における、PPP/PF等の民間活力・民間資金を積極的な活用。</t>
  </si>
  <si>
    <t>・用途やサービス内容に応じた安全基準を定め、点検結果を踏まえた修繕等の実施に努める。
・施設整備にあたっては、高度な安全管理を必要とする設備は可能な限り抑制し、財政的・人的な負担軽減に努める。
・既存施設の危険性の高い設備類は順次使用の中止・撤去を推進。
・用途廃止した施設は放置による事故等の防止のため速やかな活用又は除却を推進。</t>
  </si>
  <si>
    <t>・国等の定める耐震基準に準拠し、旭市耐震改修促進計画に則り耐震化を推進。
・廃止・建替えの方策が決定している施設で、費用対効果の観点から耐震化を見送る施設については、周知を図るとともに、速やかな機能移転による利用休止・停止を検討するほか解体・更新を実施。
・構造的耐震性を確保するほか災害時においても機能を十分に発揮できるよう、非構造部材等の耐震化を推進。</t>
  </si>
  <si>
    <t>・国等の方針を踏まえた長寿命化計画の策定と実行。
・長寿命化の観点からの工法や設備の採用。
長寿命化の観点からの工法や設備の採用。</t>
  </si>
  <si>
    <t>改修・更新等の際に、市民ニーズや施設の状況等を踏まえ、千葉県福祉のまちづくり条例や千葉県建築物ユニバーサルデザイン整備指針に基づき施設整備を行う。</t>
  </si>
  <si>
    <t>関連する計画類の改訂等に応じ見直しを検討。</t>
  </si>
  <si>
    <t>・新規整備を抑制し、施設を更新する際には原則として複合化や集約化を検討。
・新たな施設整備の必要性が生じた場合は、中長期的な総量規制の範囲内で費用対効果を考慮して行う。
・個別の施設ごとに統合や廃止を検討する際の評価基準や検討時期のルールを定める。
・統廃合は、事前に発生する余剰資産の活用方法を決定した上で行い、遊休資産は、速やかに貸付、売却又は解体。</t>
  </si>
  <si>
    <t>【公共建築物】
②延べ床面積等に関する目標
H28から概ね30年間で延床面積ベースで20%以上縮減
【インフラ】
長寿命化によるトータルコストの削減</t>
  </si>
  <si>
    <t>具体的な活用はしていない。
参考数値として取り扱っている。</t>
  </si>
  <si>
    <t>・用途変更や貸付等による有効活用
・有効活用が困難である場合には、売却
・新たな収益を施設維持管理に係る費用の財源とする
・余剰資産の把握と情報共有に努める</t>
  </si>
  <si>
    <t>・市域を超えた施設の共同利用の促進を図る。
・防災機能の拡充や生活インフラの基盤整備について近隣自治体等と連携を強化。</t>
  </si>
  <si>
    <t>関連計画の見直し、計画の進捗状況等を踏まえ、概ね５年ごとの定期的見直し。
庁内連絡会議及び外部諮問機関において各施策の実施状況について評価。</t>
  </si>
  <si>
    <t>①庁舎：新庁舎整備
②医療・保健・福祉施設：施設の集約化
③保育所・児童関連施設：施設の計画的な維持更新と最適配置
④学校教育関連施設：学校の適正規模、適正配置等の在り方を示す
⑤生涯学習関連施設：複合化を含め、適正配置に向けた整理統合を進める
⑥スポーツ施設：広域的な施設利用の在り方を検討。類似施設の集約化を図る。統廃合に向けた検討を進める。民間移譲を推進。
⑦産業関連施設：施設の多機能化を推進。民間活力を取り入れた施設の有効活用を図り、官民連携の困難な施設は廃止
⑧生活環境関連施設：長寿命化の視点を踏まえたサービスの継続性と持続可能性を実現
⑨消防・防災関連施設：消防・防災関連施設の設置場所の確保に努める
⑩公営住宅：市営住宅の総量の縮減を図る
⑫その他施設：適正な維持管理を行い、長寿命化を推進</t>
  </si>
  <si>
    <t>R1：庁舎と公民館の複合化・長寿命化</t>
  </si>
  <si>
    <t> 今後、数年間は大規模開発等の影響により、人口が微増し、令和7(2025)年に総人口は約17万6千人でピークを迎える。その後緩やかに減少し、令和31(2049)年には約16万7千人になると予測。
 令和31(2049)年までの間には、生産年齢人口が従属人口（年少＋老年人口）を下回ることはないが、割合は60％を切りその差はかなり狭まる。</t>
  </si>
  <si>
    <t>【公共建築物】
35.0万㎡
【インフラ系】
道路：293.6㎞
橋りょう：23橋、1.3㎞
公園：225箇所、122.1万㎡
汚水中継ポンプ場：2箇所
下水道管：521.7㎞
下水道終末処理場：1箇所
上水道管：316.9㎞
ガス管：447.8㎞
【プラント系】
ごみ処理施設：3箇所
※すべて令和2年度現在</t>
  </si>
  <si>
    <t>　道路、橋りょう、上下水道、学校、公民館などの、様々な公共施設は、高度経済成長期からその後の人口が急速に増加した時期に整備されたものが多く、老朽化が急速に進んでおり、近い将来更新時期を迎える施設が数多く存在しています。
　人口減少社会が到来する中で、少子超高齢化、生産年齢人口の減少が進み、将来は、さらに自治体財政が厳しさを増していくことが予想され、保有する公共施設のすべてを更新、再生することは不可能となっています。また、建設した当時と現在では、社会環境の変化の中で、住民ニーズに応じた公共施設のあり方も課題となっています。</t>
  </si>
  <si>
    <t>公共建築物：約53.6億円/年
道路：約7.2億円/年
橋りょう：約2.3億円/年
公園：約3.0億円/年
下水道管等：約17.2億円/年
上水道施設：約14.5億円/年
ガス管：約9.2億円/年
ごみ処理施設：約12.0億円/年</t>
  </si>
  <si>
    <t xml:space="preserve">【公共建築物】
自然体の更新等経費の総額は約 873 億 4 百万円、1 年平均で約 48 億 5 千万円です。
【インフラ系・プラント系】（一般会計）
　令和 41(2059)年度までの 40 年間で、道路は、約 312 億円、橋りょうは、
約 78 億 8 千万円、公園は、約 128 億 4 千万円、ごみ処理施設は、約 251 億 5 千万円の更新等経費が必要です。
　これを１年平均にすると、道路が、約 7 億 8 千万円、橋りょうが、約 2 億円、
公園が、約 3 億 2 千万円、ごみ処理施設が、約 6 億 3 千万円となり、合計では、
約19億3千万円の更新等経費が必要になる見込みです。
【インフラ・プラント系】（公営企業会計）
令和 41(2059)年度までの 40 年間で、ガス事業では、約 1,086 億 8 千万円、
１年平均にすると、約 27 億 2 千万円、水道事業では、約 430 億 8 千万円、１年平
均にすると、約 10 億 8 千万円、下水道事業では、約 1,805 億 5 千万円、１年平均
にすると、約 45 億 1 千万円の更新等経費が必要になる見込みです。
</t>
    <rPh sb="1" eb="3">
      <t>コウキョウ</t>
    </rPh>
    <rPh sb="3" eb="5">
      <t>ケンチク</t>
    </rPh>
    <rPh sb="5" eb="6">
      <t>ブツ</t>
    </rPh>
    <rPh sb="62" eb="63">
      <t>ケイ</t>
    </rPh>
    <rPh sb="68" eb="69">
      <t>ケイ</t>
    </rPh>
    <rPh sb="71" eb="73">
      <t>イッパン</t>
    </rPh>
    <rPh sb="73" eb="75">
      <t>カイケイ</t>
    </rPh>
    <rPh sb="312" eb="313">
      <t>ケイ</t>
    </rPh>
    <rPh sb="315" eb="317">
      <t>コウエイ</t>
    </rPh>
    <rPh sb="317" eb="319">
      <t>キギョウ</t>
    </rPh>
    <rPh sb="319" eb="321">
      <t>カイケイ</t>
    </rPh>
    <phoneticPr fontId="1"/>
  </si>
  <si>
    <t>公共建築物：約48.5億円/年
道路：約7.8億円/年
橋りょう：約2.0億円/年
公園：約3.2億円/年
下水道管等：約45.1億円/年
上水道施設：約10.8億円/年
ガス管：約27.2億円/年
ごみ処理施設：約6.3億円/年</t>
  </si>
  <si>
    <t xml:space="preserve">【公共建築物】
令和2(2020)年度から令和 19(2037)年度までの更新等経費は、約 718 億１千万円、１年平均では、約 39 億 9 千万円です。
【インフラ・プラント系】（一般会計）
①道路：
令和 41(2059)年度までの 40 年間の更新等経費は、約 5６億９千万円、1 年平均にすると、約 1 億４千万円が必要となる見込みです。
②橋りょう：
令和 41(2059)年度までの 40 年間の事業費は、約 7２億１千万円、1 年平均にすると、約 1 億８千万円が必要となる見込みです。
③公園：
令和 41(2059)年度までの 40 年間の更新等経費は、約 128 億 4 千万円、1 年平均にすると、約 3 億 2 千万円が必要となる見込みです。
④ごみ処理施設：
令和 18(2036)年度までの 17 年間の更新等経費は、約 213 億 6 千万円、1 年平均にすると、約 12 億 6 千万円が必要となる見込みです。
【インフラ・プラント系】（公営企業会計）
　令和 41(2059)年度までの 40 年間で、ガス施設は、約 331 億 9 千万円、水道施設は、約 473 億４千万円、下水道施設は、約 668 億 7 千万円の更新等経費が必要です。
　これを 1 年平均にすると、ガス施設は、約 8 億 3 千万円、水道施設は、約 11 億8 千万円、下水道施設は、約 16 億 7 千万円となり、合計では、約３６億８千万円の更新等経費が必要となる見込みです。
</t>
    <rPh sb="1" eb="6">
      <t>コウキョウケンチクブツ</t>
    </rPh>
    <rPh sb="89" eb="90">
      <t>ケイ</t>
    </rPh>
    <rPh sb="92" eb="94">
      <t>イッパン</t>
    </rPh>
    <rPh sb="94" eb="96">
      <t>カイケイ</t>
    </rPh>
    <rPh sb="99" eb="101">
      <t>ドウロ</t>
    </rPh>
    <rPh sb="253" eb="255">
      <t>コウエン</t>
    </rPh>
    <rPh sb="338" eb="340">
      <t>ショリ</t>
    </rPh>
    <rPh sb="340" eb="342">
      <t>シセツ</t>
    </rPh>
    <rPh sb="433" eb="434">
      <t>ケイ</t>
    </rPh>
    <rPh sb="436" eb="442">
      <t>コウエイキギョウカイケイ</t>
    </rPh>
    <phoneticPr fontId="1"/>
  </si>
  <si>
    <t>公共建築物：約40.0億円/年
道路：約1.4億円/年
橋りょう：約1.8億円/年
公園：約3.2億円/年
下水道管等：約16.7億円/年
上水道施設：約11.8億円/年
ガス管：約8.3億円/年
ごみ処理施設：約12.6億円/年</t>
  </si>
  <si>
    <t>【公共建築物】及び【インフラ・プラント系】（一般会計）
　1 年平均の更新等経費の総額は、自然体の更新等経費で、約 67 億 8 千万円、長寿命化計画等の効果を反映した更新等経費で、約 58 億９千万円となっており、個別施設ごとの比較でも、ごみ処理施設を除き、自然体の更新等経費に比べ、長寿命化計画等の更新等経費は減額となっており、長寿命化対策の効果が表れています。
　また、直近の過去 5 年間の事業実績に基づく経費と比較しても、長寿命化計画等の効果を反映した更新等経費の総額は下回っています。
　1 年平均で比較しているため、年度ごとでは過不足が生じる可能性はありますが、事業年度を調整することにより、現状の普通建設事業費が将来的に確保可能であるとすると、平均的には対応可能との見通しとなっています。
【インフラ・プラント系】（公営企業会計）
　公営企業会計全体では、1 年平均の更新等経費の総額は、自然体の更新等経費で、約 83 億 1 千万円、長寿命化計画等の効果を反映した更新等経費は、約 36 億 8 千万円であり、約 46 億２千万円の長寿命化対策の効果が表れています。</t>
    <rPh sb="1" eb="3">
      <t>コウキョウ</t>
    </rPh>
    <rPh sb="3" eb="5">
      <t>ケンチク</t>
    </rPh>
    <rPh sb="5" eb="6">
      <t>ブツ</t>
    </rPh>
    <rPh sb="7" eb="8">
      <t>オヨ</t>
    </rPh>
    <rPh sb="19" eb="20">
      <t>ケイ</t>
    </rPh>
    <rPh sb="22" eb="24">
      <t>イッパン</t>
    </rPh>
    <rPh sb="24" eb="26">
      <t>カイケイ</t>
    </rPh>
    <rPh sb="363" eb="364">
      <t>ケイ</t>
    </rPh>
    <rPh sb="366" eb="372">
      <t>コウエイキギョウカイケイ</t>
    </rPh>
    <phoneticPr fontId="1"/>
  </si>
  <si>
    <t>公共建築物：約8.6億円/年
道路：約6.4億円/年
橋りょう：約0.2億円/年
公園：±0
下水道管等：約28.4億円/年
上水道施設：▲約1.1億円/年
ガス管：約18.9億円/年
ごみ処理施設：▲約6.3億円/年</t>
  </si>
  <si>
    <t>　本計画に基づく取組を全庁的な整合性をもって着実に推進するため、庁内推進体制として、「公共施設等総合管理計画推進及びPFI検討会議」及び「公共施設等総合管理計画推進連絡会議」を設置し、事務局は資産管理課が担っています。
　また、公共施設マネジメントを推進するため、習志野市公共施設等再生基本条例を制定するとともに、外部委員による習志野市公共施設等再生推進審議会を設置しています。</t>
  </si>
  <si>
    <t>　本計画に基づく個別施設計画を着実に進めて行くにあたっては、具体的な事業に対する市民の理解と協力が不可欠であるとともに、事業の実施に対する民間事業者の専門的な技術やノウハウの活用が必要になってきます。
 事業の実施にあたっては、コスト削減やサービスの向上を目指し、指定管理者制度やＰＦＩ・ＰＰＰなどの官民連携手法を積極的に導入します。</t>
  </si>
  <si>
    <t>　公共建築物については、法定点検の結果や技術 職員による劣化診断等を適宜実施することにより各施設の現状把握を行うとともに、施設所管課職員に対する研修の実施や点検マニュアルの作成等により日常的な点検体制を構築してい きます 。
　インフラ・プラント系施設については、清掃・パトロール等の日常管理と定期的な点検を実施するとともに、施設に応じた技術基準等に準拠しつつ適正に点検・診断等を実施します。</t>
  </si>
  <si>
    <t>　公共建築物については、 「公共建築物再生計画」に基づく大規模改修、長寿命化改修、更新の実施を目指すとともに、毎年の予算編成時における施設情報システムを活用した 工事実施 課と各施設所管課との情報交換や現場確認等に基づき、限られた財源を効果的・効率的に活用した維持管理・更新等の実施を目指します。
　インフラ・プラント系施設については、予防保全の考え方に立ち、劣化状況等の把握を行いつつ、計画的な維持管理・更新等を進め事業費の縮減・平準化 によるライフサイクルコストの低減を目指します。</t>
  </si>
  <si>
    <t>公共施設の安全確保は施設管理者に求められる基本事項であることから、建築基準法の定期点検などの各種法令に基づく点検等を適正に実施するとともに、施設管理者による自主点検、劣化診断等を適宜実施することなどにより、公共施設の安全確保に努めます。</t>
  </si>
  <si>
    <t>　公共建築物については、「習志野市耐震改修促進計画」において定められた耐震化目標に基づき、計画的に耐震診断及び耐震改修を実施していくこととします。
　インフラ・プラント系施設については、各施設の状況に応じた計画的な耐震化を進めていきます。</t>
  </si>
  <si>
    <t>公共施設の適切な点検・診断を実施するとともに、計画的な維持保全を実施 することにより長寿命化を推進し、 長期にわたる安心・安全なサービス提供に努め、財政負担の軽減と負担の平準化を目指します。</t>
  </si>
  <si>
    <t>　誰もが安全で安心な生活を送るためには、社会環境において、バリアフリーやユニバーサルデザインによるハード面の整備は欠かせません。
　したがって、公共施設の整備にあたっては、バリアフリー円滑化基本構想および特定事業計画に基づき、誰もが利用しやすい施設整備を推進します。</t>
  </si>
  <si>
    <t>資産の有効活用と財源の確保
・機能統合などにより発生した未利用地については、原則売却・貸付などによる有効活用を実施し、老朽化対策の財源として公共施設等再生整備基金に積み立てます。</t>
    <rPh sb="0" eb="2">
      <t>シサン</t>
    </rPh>
    <rPh sb="3" eb="5">
      <t>ユウコウ</t>
    </rPh>
    <rPh sb="5" eb="7">
      <t>カツヨウ</t>
    </rPh>
    <rPh sb="8" eb="10">
      <t>ザイゲン</t>
    </rPh>
    <rPh sb="11" eb="13">
      <t>カクホ</t>
    </rPh>
    <rPh sb="15" eb="17">
      <t>キノウ</t>
    </rPh>
    <rPh sb="17" eb="19">
      <t>トウゴウ</t>
    </rPh>
    <rPh sb="24" eb="26">
      <t>ハッセイ</t>
    </rPh>
    <rPh sb="28" eb="32">
      <t>ミリヨウチ</t>
    </rPh>
    <rPh sb="38" eb="40">
      <t>ゲンソク</t>
    </rPh>
    <rPh sb="40" eb="42">
      <t>バイキャク</t>
    </rPh>
    <rPh sb="43" eb="45">
      <t>カシツケ</t>
    </rPh>
    <rPh sb="50" eb="52">
      <t>ユウコウ</t>
    </rPh>
    <rPh sb="52" eb="54">
      <t>カツヨウ</t>
    </rPh>
    <rPh sb="55" eb="57">
      <t>ジッシ</t>
    </rPh>
    <rPh sb="59" eb="62">
      <t>ロウキュウカ</t>
    </rPh>
    <rPh sb="62" eb="64">
      <t>タイサク</t>
    </rPh>
    <rPh sb="65" eb="67">
      <t>ザイゲン</t>
    </rPh>
    <rPh sb="70" eb="72">
      <t>コウキョウ</t>
    </rPh>
    <rPh sb="72" eb="74">
      <t>シセツ</t>
    </rPh>
    <rPh sb="74" eb="75">
      <t>トウ</t>
    </rPh>
    <rPh sb="75" eb="77">
      <t>サイセイ</t>
    </rPh>
    <rPh sb="77" eb="79">
      <t>セイビ</t>
    </rPh>
    <rPh sb="79" eb="81">
      <t>キキン</t>
    </rPh>
    <rPh sb="82" eb="83">
      <t>ツ</t>
    </rPh>
    <rPh sb="84" eb="85">
      <t>タ</t>
    </rPh>
    <phoneticPr fontId="1"/>
  </si>
  <si>
    <t>【公共建築物】
・公共施設の延床面積を削減し、再生整備に必要な事業費を20％圧縮（個別施設計画に明記）
・「機能」と「施設（建物）」の分離（施設重視から機能優先へ、多機能化・複合化）
・保有総量の圧縮（機能を維持しつつ建物の削減、機能に基づく建物更新の優先順位付け、統合による未利用地の財源化）
・施設の質的向上（建物の長寿命化、予防保全によるライフサイクルコストの削減、バリアフリ-や環境負荷低減）
【インフラ・プラント系】
当面は長寿命化対策を基本とし、メンテナンスサイクルの構築及び適切なファシリティマネジメントの推進。</t>
    <rPh sb="41" eb="43">
      <t>コベツ</t>
    </rPh>
    <rPh sb="43" eb="45">
      <t>シセツ</t>
    </rPh>
    <rPh sb="45" eb="47">
      <t>ケイカク</t>
    </rPh>
    <rPh sb="48" eb="50">
      <t>メイキ</t>
    </rPh>
    <phoneticPr fontId="1"/>
  </si>
  <si>
    <t> 公共施設の維持管理・修繕・更新等に係る中・長期的な経費の見込みの算出に固定資産台帳のデータを活用します。
 今後は、公共施設単位ごとの財務書類（貸借対照表【バランスシート】など）のデータの活用を進めます。</t>
  </si>
  <si>
    <t> 機能統合などにより発生した未利用地については、原則売却・貸付などによる有効活用を実施し、老朽化対策の財源として公共施設等再生整備基金に積み立てます。
 老朽化対策の財源確保策として、利用者負担の適正化、余裕スペースの有効活用などの財源確保を進めます。</t>
  </si>
  <si>
    <t>・今後の人口減少への対応や公共施設の有効活用を図るために、近隣自治体との連携を強化し、公共施設の相互利用などによる効率的・効果的な公共施設の設置運営を検討します。
・近隣自治体との連携を進めるために、現在実施されている研修会や情報交換会への参加や新たな取組を研究し、具体化に向けて検討します。</t>
  </si>
  <si>
    <t>　本計画は、本市の長期計画における計画期間に併せて定期的な見直しを実施します。その際、本計画に基づく個別施設計画の見直しも実施します。
　計画はリスク対応型の計画マネジメントを行うことから、定期の見直しに限らず、今後のニーズや社会経済情勢の変化に応じて適宜見直しを行います。
　今後策定される個別施設計画におけるPDCAサイクルによる進行管理の結果、本計画の見直しが必要な場合には、適宜見直しを実施します。
　見直しにあたっては、庁内組織における検討だけでなく、市民、議会への報告・公表、意見聴取などを行い、市民・議会の理解を得ることに努めます。</t>
    <rPh sb="1" eb="2">
      <t>ホン</t>
    </rPh>
    <phoneticPr fontId="1"/>
  </si>
  <si>
    <t>・本市の長期計画における計画期間に併せて定期的な見直しを実施します。
・定期の見直しに限らず、今後のニーズや社会経済情勢の変化に応じて適宜見直しを行います。</t>
  </si>
  <si>
    <t>【公共建築物】
・「機能」と「施設（建物）」の分離（施設重視から機能優先へ、多機能化・複合化）
・保有総量の圧縮（機能を維持しつつ建物の削減、機能に基づく建物更新の優先順位付け、統合による未利用地の財源化）
・施設の質的向上（建物の長寿命化、予防保全によるライフサイクルコストの削減、バリアフリ-や環境負荷低減）
【インフラ・プラント系】
当面は長寿命化対策を基本とし、メンテナンスサイクルの構築及び適切なファシリティマネジメントの推進。</t>
  </si>
  <si>
    <t>・2公民館、2図書館、１生涯学習地区センター、1児童館、1市民会館、１勤労会館の8施設を再編再配置し、公園を中心とする1エリアに、生涯学習拠点として集約化し、老朽化した施設の再生を図る「大久保地区公共施設再生事業」について、ＰＦＩ事業として実施。
・公立保育園・公立幼稚園を集約し、公立こども園を設置（5か所）した他、公立保育園・公立幼稚園の私立化を進めている。
・8つに分散していた庁舎を集約し、DB方式にて新庁舎を建設（平成29年度竣工）
・学校給食センターをPFI方式にて建設。（平成30年度竣工）</t>
  </si>
  <si>
    <t>総人口は令和4（2022）年度以降増加傾向の見通しで，令和17（2035）年度の445,530人をピークに減少に転じる見込みである。また，令和4（2022）年度以降，生産年齢人口及び年少人口の割合は減少するが，高齢者人口の割合増加する見込みである。</t>
    <rPh sb="0" eb="3">
      <t>ソウジンコウ</t>
    </rPh>
    <rPh sb="4" eb="6">
      <t>レイワ</t>
    </rPh>
    <rPh sb="13" eb="15">
      <t>ネンド</t>
    </rPh>
    <rPh sb="15" eb="17">
      <t>イコウ</t>
    </rPh>
    <rPh sb="17" eb="19">
      <t>ゾウカ</t>
    </rPh>
    <rPh sb="19" eb="21">
      <t>ケイコウ</t>
    </rPh>
    <rPh sb="22" eb="24">
      <t>ミトオ</t>
    </rPh>
    <rPh sb="27" eb="29">
      <t>レイワ</t>
    </rPh>
    <rPh sb="37" eb="39">
      <t>ネンド</t>
    </rPh>
    <rPh sb="47" eb="48">
      <t>ニン</t>
    </rPh>
    <rPh sb="53" eb="55">
      <t>ゲンショウ</t>
    </rPh>
    <rPh sb="56" eb="57">
      <t>テン</t>
    </rPh>
    <rPh sb="59" eb="61">
      <t>ミコ</t>
    </rPh>
    <rPh sb="69" eb="71">
      <t>レイワ</t>
    </rPh>
    <rPh sb="78" eb="80">
      <t>ネンド</t>
    </rPh>
    <rPh sb="80" eb="82">
      <t>イコウ</t>
    </rPh>
    <rPh sb="83" eb="89">
      <t>セイサンネンレイジンコウ</t>
    </rPh>
    <rPh sb="89" eb="90">
      <t>オヨ</t>
    </rPh>
    <rPh sb="91" eb="95">
      <t>ネンショウジンコウ</t>
    </rPh>
    <rPh sb="96" eb="98">
      <t>ワリアイ</t>
    </rPh>
    <rPh sb="99" eb="101">
      <t>ゲンショウ</t>
    </rPh>
    <rPh sb="105" eb="108">
      <t>コウレイシャ</t>
    </rPh>
    <rPh sb="108" eb="110">
      <t>ジンコウ</t>
    </rPh>
    <rPh sb="111" eb="113">
      <t>ワリアイ</t>
    </rPh>
    <rPh sb="113" eb="115">
      <t>ゾウカ</t>
    </rPh>
    <rPh sb="117" eb="119">
      <t>ミコ</t>
    </rPh>
    <phoneticPr fontId="1"/>
  </si>
  <si>
    <t>【建築物系施設】
　835,626.35㎡
【インフラ系施設】
・上水道：管路延長1,454ｋｍ（令和3（2021）年度末）
・下水道：管路延長1,348ｋｍ（令和5（2023）年度末）
・雨水排水施設：管路409ｋｍ
・道路：実延長1,446ｋｍ（令和5（2023）年9月末日）
・橋梁：181箇所
・公園：741箇所</t>
    <rPh sb="1" eb="7">
      <t>ケンチクブツケイシセツ</t>
    </rPh>
    <rPh sb="27" eb="28">
      <t>ケイ</t>
    </rPh>
    <rPh sb="28" eb="30">
      <t>シセツ</t>
    </rPh>
    <rPh sb="49" eb="51">
      <t>レイワ</t>
    </rPh>
    <rPh sb="58" eb="60">
      <t>ネンド</t>
    </rPh>
    <rPh sb="60" eb="61">
      <t>マツ</t>
    </rPh>
    <rPh sb="80" eb="82">
      <t>レイワ</t>
    </rPh>
    <rPh sb="89" eb="91">
      <t>ネンド</t>
    </rPh>
    <rPh sb="91" eb="92">
      <t>マツ</t>
    </rPh>
    <rPh sb="114" eb="117">
      <t>ジツエンチョウ</t>
    </rPh>
    <rPh sb="125" eb="127">
      <t>レイワ</t>
    </rPh>
    <rPh sb="134" eb="135">
      <t>ネン</t>
    </rPh>
    <rPh sb="136" eb="137">
      <t>ガツ</t>
    </rPh>
    <rPh sb="137" eb="139">
      <t>マツジツ</t>
    </rPh>
    <rPh sb="142" eb="144">
      <t>キョウリョウ</t>
    </rPh>
    <rPh sb="148" eb="150">
      <t>カショ</t>
    </rPh>
    <phoneticPr fontId="1"/>
  </si>
  <si>
    <t>今後第4期計画の計画終了時点（令和36（2054）年時点）までに市の人口については減少することが見込まれており，また財政状況についても，人口減少や人口構成の変化の影響を受け，一層厳しさが増すと推計されている。このことから，公共施設の総量については，今後抑制していくことを考えていく必要がある。一方で，柏市第六次総合計画で定めた将来を見据えたまちづくりの目標の実現，災害対策の重要性の高まりや昨今の良好な教育環境の整備に対応するための老朽化した学校の建替など，持続可能な柏市を築いていくために必要な行政サービスは提供していくことが求められ，新たな施設整備が必要となることも想定される。</t>
  </si>
  <si>
    <t>第2期～第4期までの30年間における公共施設等の維持管理・更新等にかかる経費（建築物系施設：60年建替，インフラ系施設：各類型における試算）</t>
    <rPh sb="0" eb="1">
      <t>ダイ</t>
    </rPh>
    <rPh sb="2" eb="3">
      <t>キ</t>
    </rPh>
    <rPh sb="4" eb="5">
      <t>ダイ</t>
    </rPh>
    <rPh sb="6" eb="7">
      <t>キ</t>
    </rPh>
    <rPh sb="12" eb="14">
      <t>ネンカン</t>
    </rPh>
    <rPh sb="18" eb="22">
      <t>コウキョウシセツ</t>
    </rPh>
    <rPh sb="22" eb="23">
      <t>トウ</t>
    </rPh>
    <rPh sb="24" eb="28">
      <t>イジカンリ</t>
    </rPh>
    <rPh sb="29" eb="32">
      <t>コウシントウ</t>
    </rPh>
    <rPh sb="36" eb="38">
      <t>ケイヒ</t>
    </rPh>
    <rPh sb="39" eb="43">
      <t>ケンチクブツケイ</t>
    </rPh>
    <rPh sb="43" eb="45">
      <t>シセツ</t>
    </rPh>
    <rPh sb="48" eb="51">
      <t>ネンタテカ</t>
    </rPh>
    <rPh sb="56" eb="59">
      <t>ケイシセツ</t>
    </rPh>
    <rPh sb="60" eb="63">
      <t>カクルイケイ</t>
    </rPh>
    <rPh sb="67" eb="69">
      <t>シサン</t>
    </rPh>
    <phoneticPr fontId="1"/>
  </si>
  <si>
    <t>第2期～第4期までの30年間における公共施設等の維持管理・更新等にかかる経費（建築物系施設：80年建替，インフラ系施設：各類型における試算）</t>
    <rPh sb="0" eb="1">
      <t>ダイ</t>
    </rPh>
    <rPh sb="2" eb="3">
      <t>キ</t>
    </rPh>
    <rPh sb="4" eb="5">
      <t>ダイ</t>
    </rPh>
    <rPh sb="6" eb="7">
      <t>キ</t>
    </rPh>
    <rPh sb="12" eb="14">
      <t>ネンカン</t>
    </rPh>
    <rPh sb="18" eb="22">
      <t>コウキョウシセツ</t>
    </rPh>
    <rPh sb="22" eb="23">
      <t>トウ</t>
    </rPh>
    <rPh sb="24" eb="28">
      <t>イジカンリ</t>
    </rPh>
    <rPh sb="29" eb="32">
      <t>コウシントウ</t>
    </rPh>
    <rPh sb="36" eb="38">
      <t>ケイヒ</t>
    </rPh>
    <rPh sb="39" eb="43">
      <t>ケンチクブツケイ</t>
    </rPh>
    <rPh sb="43" eb="45">
      <t>シセツ</t>
    </rPh>
    <rPh sb="48" eb="51">
      <t>ネンタテカ</t>
    </rPh>
    <rPh sb="56" eb="59">
      <t>ケイシセツ</t>
    </rPh>
    <rPh sb="60" eb="63">
      <t>カクルイケイ</t>
    </rPh>
    <rPh sb="67" eb="69">
      <t>シサン</t>
    </rPh>
    <phoneticPr fontId="1"/>
  </si>
  <si>
    <t>第2期～第4期までの30年間における公共施設等の維持管理・更新等にかかる経費（長寿命化対策等をした場合－耐用年数経過時に単純更新した場合）</t>
    <rPh sb="0" eb="1">
      <t>ダイ</t>
    </rPh>
    <rPh sb="2" eb="3">
      <t>キ</t>
    </rPh>
    <rPh sb="4" eb="5">
      <t>ダイ</t>
    </rPh>
    <rPh sb="6" eb="7">
      <t>キ</t>
    </rPh>
    <rPh sb="12" eb="14">
      <t>ネンカン</t>
    </rPh>
    <rPh sb="18" eb="22">
      <t>コウキョウシセツ</t>
    </rPh>
    <rPh sb="22" eb="23">
      <t>トウ</t>
    </rPh>
    <rPh sb="24" eb="28">
      <t>イジカンリ</t>
    </rPh>
    <rPh sb="29" eb="32">
      <t>コウシントウ</t>
    </rPh>
    <rPh sb="36" eb="38">
      <t>ケイヒ</t>
    </rPh>
    <rPh sb="39" eb="43">
      <t>チョウジュミョウカ</t>
    </rPh>
    <rPh sb="43" eb="46">
      <t>タイサクトウ</t>
    </rPh>
    <rPh sb="49" eb="51">
      <t>バアイ</t>
    </rPh>
    <rPh sb="52" eb="56">
      <t>タイヨウネンスウ</t>
    </rPh>
    <rPh sb="56" eb="59">
      <t>ケイカジ</t>
    </rPh>
    <rPh sb="60" eb="64">
      <t>タンジュンコウシン</t>
    </rPh>
    <rPh sb="66" eb="68">
      <t>バアイ</t>
    </rPh>
    <phoneticPr fontId="1"/>
  </si>
  <si>
    <t>これまで柏市公共施設マネジメント推進会議を設置し，庁内の連携・協力体制の下，計画の進捗管理をしてきたが，さらに庁内組織（公共施設等の統括マネジメント担当部署，営繕担当部署，財政担当部署，総合計画担当部署）の横断的な連携（情報共有，検討・協議，調整等）を強化し，目標実現に向けた全庁的な取り組みの推進を図る。</t>
    <rPh sb="4" eb="6">
      <t>カシワシ</t>
    </rPh>
    <rPh sb="6" eb="10">
      <t>コウキョウシセツ</t>
    </rPh>
    <rPh sb="16" eb="20">
      <t>スイシンカイギ</t>
    </rPh>
    <rPh sb="21" eb="23">
      <t>セッチ</t>
    </rPh>
    <rPh sb="25" eb="27">
      <t>チョウナイ</t>
    </rPh>
    <rPh sb="28" eb="30">
      <t>レンケイ</t>
    </rPh>
    <rPh sb="31" eb="35">
      <t>キョウリョクタイセイ</t>
    </rPh>
    <rPh sb="36" eb="37">
      <t>モト</t>
    </rPh>
    <rPh sb="38" eb="40">
      <t>ケイカク</t>
    </rPh>
    <rPh sb="41" eb="45">
      <t>シンチョクカンリ</t>
    </rPh>
    <rPh sb="55" eb="57">
      <t>チョウナイ</t>
    </rPh>
    <rPh sb="57" eb="59">
      <t>ソシキ</t>
    </rPh>
    <rPh sb="103" eb="106">
      <t>オウダンテキ</t>
    </rPh>
    <rPh sb="107" eb="109">
      <t>レンケイ</t>
    </rPh>
    <rPh sb="110" eb="114">
      <t>ジョウホウキョウユウ</t>
    </rPh>
    <rPh sb="115" eb="117">
      <t>ケントウ</t>
    </rPh>
    <rPh sb="118" eb="120">
      <t>キョウギ</t>
    </rPh>
    <rPh sb="121" eb="124">
      <t>チョウセイトウ</t>
    </rPh>
    <rPh sb="126" eb="128">
      <t>キョウカ</t>
    </rPh>
    <rPh sb="130" eb="134">
      <t>モクヒョウジツゲン</t>
    </rPh>
    <rPh sb="135" eb="136">
      <t>ム</t>
    </rPh>
    <rPh sb="138" eb="141">
      <t>ゼンチョウテキ</t>
    </rPh>
    <rPh sb="142" eb="143">
      <t>ト</t>
    </rPh>
    <rPh sb="144" eb="145">
      <t>ク</t>
    </rPh>
    <rPh sb="147" eb="149">
      <t>スイシン</t>
    </rPh>
    <rPh sb="150" eb="151">
      <t>ハカ</t>
    </rPh>
    <phoneticPr fontId="1"/>
  </si>
  <si>
    <t>建築物系施設の整備や管理運営などの事業を実施するに当たり，民間事業者の専門性を活用して行政サービスの向上及び事業の効率化（経費の縮減を含む）を図る。</t>
    <rPh sb="0" eb="3">
      <t>ケンチクブツ</t>
    </rPh>
    <rPh sb="3" eb="4">
      <t>ケイ</t>
    </rPh>
    <rPh sb="4" eb="6">
      <t>シセツ</t>
    </rPh>
    <rPh sb="7" eb="9">
      <t>セイビ</t>
    </rPh>
    <rPh sb="10" eb="14">
      <t>カンリウンエイ</t>
    </rPh>
    <rPh sb="17" eb="19">
      <t>ジギョウ</t>
    </rPh>
    <rPh sb="20" eb="22">
      <t>ジッシ</t>
    </rPh>
    <rPh sb="25" eb="26">
      <t>ア</t>
    </rPh>
    <rPh sb="29" eb="34">
      <t>ミンカンジギョウシャ</t>
    </rPh>
    <rPh sb="35" eb="38">
      <t>センモンセイ</t>
    </rPh>
    <rPh sb="39" eb="41">
      <t>カツヨウ</t>
    </rPh>
    <rPh sb="43" eb="45">
      <t>ギョウセイ</t>
    </rPh>
    <rPh sb="50" eb="52">
      <t>コウジョウ</t>
    </rPh>
    <rPh sb="52" eb="53">
      <t>オヨ</t>
    </rPh>
    <rPh sb="54" eb="56">
      <t>ジギョウ</t>
    </rPh>
    <rPh sb="57" eb="60">
      <t>コウリツカ</t>
    </rPh>
    <rPh sb="61" eb="63">
      <t>ケイヒ</t>
    </rPh>
    <rPh sb="64" eb="66">
      <t>シュクゲン</t>
    </rPh>
    <rPh sb="67" eb="68">
      <t>フク</t>
    </rPh>
    <rPh sb="71" eb="72">
      <t>ハカ</t>
    </rPh>
    <phoneticPr fontId="1"/>
  </si>
  <si>
    <t>各施設の保全に関する責任者は，日常的な点検や法令等に基づく点検を実施し，建築物等の状態を適切に把握する。点検や修繕などの過去の記録については，次回の点検等の確実な実施，異常の早期発見，修繕計画の立案等に必要不可欠なため，保全台帳を作成し保管する。</t>
  </si>
  <si>
    <t>不具合・故障が生じる前又は軽微な段階に修繕を行う「予防保全」を原則として，施設の健全度（安全性・機能性・利便性・快適性）と維持管理・更新費の抑制を図りながらも，事後保全の考え方をバランスよく取り入れる。</t>
  </si>
  <si>
    <t>人身被害，重大な機能不全等が発生するおそれがある重要度の高い部位については，目標とする時間（耐用年数）に達した場合，優先的かつ速やかに修繕・更新を行う。</t>
  </si>
  <si>
    <t>市有建築物の耐震化状況を公表し，耐震化が必要な市有建築物については，耐震化整備方針を定め，本計画で定められた整備目標，整備の優先度等に基づき，計画的に耐震診断や耐震改修を進める。</t>
  </si>
  <si>
    <t>学校は，「柏市立学校施設個別施設計画」に基づき，昭和46（1971）年以前に建設した校舎以外は，整備時期の集中や財源の平準化を図るため，原則築40年の長寿命化改修の実施により，目標使用年数を建築後80年間に設定する。また，インフラ系施設は，予防保全型の維持管理手法を導入することにより長寿命化を実現して，施設の安全性の確保と中長期的なコストの縮減を図る。</t>
    <rPh sb="115" eb="116">
      <t>ケイ</t>
    </rPh>
    <rPh sb="116" eb="118">
      <t>シセツ</t>
    </rPh>
    <rPh sb="174" eb="175">
      <t>ハカ</t>
    </rPh>
    <phoneticPr fontId="1"/>
  </si>
  <si>
    <t>施設の機能再編時や大規模改修時等の機会を捉え，「高齢者，障害者等の移動等の円滑化の促進に関する法律」や「千葉県福祉のまちづくり条例」，「柏市バリアフリー基本構想」を踏まえ，市民ニーズに沿ったバリアフリー化を推進するとともに，ユニバーサルデザインに配慮した取組を進める。</t>
  </si>
  <si>
    <t>柏市は令和4（2022）年2月25日の第1回市議会定例会において「気候危機宣言」を行い，令和32（2050）年までに二酸化炭素排出実質ゼロを目指す「ゼロカーボンシティ」を表明し，この目標の達成に向け，柏市の全ての公共施設を対象に，令和12（2030）年度において基準年度平成25（2013）年度と比べ，温室効果ガスの51％以上削減を目指す。市役所は，温室効果ガスの大規模排出者であることから，一事業者として，公共施設における排出量の削減に向け「創エネ・省エネ・蓄エネ」に率先して取り組み，エネルギーの「市産市消」を目指していく。</t>
  </si>
  <si>
    <t>現状の行政サービスが市民ニーズ（利用需要）に合っているか再検証を行い，さらに将来の市民ニーズ（利用需要）を見据えた施設整備のあり方に基づき，「量」の適正化と「質」の向上との両立による「縮充」を目指す。また，更新（建替，改修，廃止等）に当たっては，目標使用年数を踏まえ，建築後の改修経緯，施設の現況，経済性，更新手法等といった観点から個別施設ごとに十分な検討を行う。</t>
  </si>
  <si>
    <t>これまでも未利用となった市有財産（土地・建物）の庁内活用による歳出の抑制，民間への売却や貸付による歳入の確保といった財源の確保において一定の成果をあげてきたが，今後とも「保有する財産」から「活用する財産」へ発想を転換し，さらなる市有財産の有効活用による財源の確保を図る。</t>
  </si>
  <si>
    <t>計画の検討体制における総合計画担当部署の役割として広域連携の検討を記載。</t>
    <rPh sb="0" eb="2">
      <t>ケイカク</t>
    </rPh>
    <rPh sb="3" eb="7">
      <t>ケントウタイセイ</t>
    </rPh>
    <rPh sb="11" eb="15">
      <t>ソウゴウケイカク</t>
    </rPh>
    <rPh sb="15" eb="19">
      <t>タントウブショ</t>
    </rPh>
    <rPh sb="20" eb="22">
      <t>ヤクワリ</t>
    </rPh>
    <rPh sb="25" eb="29">
      <t>コウイキレンケイ</t>
    </rPh>
    <rPh sb="30" eb="32">
      <t>ケントウ</t>
    </rPh>
    <rPh sb="33" eb="35">
      <t>キサイ</t>
    </rPh>
    <phoneticPr fontId="1"/>
  </si>
  <si>
    <t>本計画の進捗管理・マネジメントにあたっては，個々の施設（建築物系施設）の取組の内容及び実施時期等を示した「個別施設再編アクションプラン」を毎年度更新し，ＰＤＣＡサイクルによる進捗状況の確認を行う。また，「施設カルテ」と合わせた活用により，本計画の取組に関する実行結果の検証や今後の改善策等の検討の推進を図る。</t>
  </si>
  <si>
    <t>建築物系施設・インフラ系施設における基本方針を定め，建築物系施設33類型（建物賃借物件含む）・インフラ系施設6類型の各類型ごとに基本方針や実態及び課題等を踏まえ，方針を示している。</t>
    <rPh sb="0" eb="4">
      <t>ケンチクブツケイ</t>
    </rPh>
    <rPh sb="4" eb="5">
      <t>セ</t>
    </rPh>
    <rPh sb="5" eb="6">
      <t>セツ</t>
    </rPh>
    <rPh sb="11" eb="12">
      <t>ケイ</t>
    </rPh>
    <rPh sb="12" eb="14">
      <t>シセツ</t>
    </rPh>
    <rPh sb="18" eb="22">
      <t>キホンホウシン</t>
    </rPh>
    <rPh sb="23" eb="24">
      <t>サダ</t>
    </rPh>
    <rPh sb="26" eb="32">
      <t>ケンチクブツケイシセツ</t>
    </rPh>
    <rPh sb="34" eb="36">
      <t>ルイケイ</t>
    </rPh>
    <rPh sb="37" eb="39">
      <t>タテモノ</t>
    </rPh>
    <rPh sb="39" eb="43">
      <t>チンシャクブッケン</t>
    </rPh>
    <rPh sb="43" eb="44">
      <t>フク</t>
    </rPh>
    <rPh sb="51" eb="52">
      <t>ケイ</t>
    </rPh>
    <rPh sb="52" eb="54">
      <t>シセツ</t>
    </rPh>
    <rPh sb="55" eb="57">
      <t>ルイケイ</t>
    </rPh>
    <rPh sb="58" eb="61">
      <t>カクルイケイ</t>
    </rPh>
    <rPh sb="64" eb="68">
      <t>キホンホウシン</t>
    </rPh>
    <rPh sb="69" eb="72">
      <t>ジッタイオヨ</t>
    </rPh>
    <rPh sb="73" eb="75">
      <t>カダイ</t>
    </rPh>
    <rPh sb="75" eb="76">
      <t>トウ</t>
    </rPh>
    <rPh sb="77" eb="78">
      <t>フ</t>
    </rPh>
    <rPh sb="81" eb="83">
      <t>ホウシン</t>
    </rPh>
    <rPh sb="84" eb="85">
      <t>シメ</t>
    </rPh>
    <phoneticPr fontId="1"/>
  </si>
  <si>
    <t>・市民参加のワークショップ実施による近隣センターリノベーション工事（平成30（2018）年度～令和元（2019）年度）
・地域関係者を交えたワークショップ実施による小学校長寿命化改良工事（令和元（2019）年度～令和2（2020）年度）
・「官民協働検討委員会」を設置し，教育福祉会館の耐震補強工事に合わせた複合施設（公民館＋各種福祉施設）としてのあり方検討（令和元（2019）年度～令和2（2020）年度）
・下水道管路における施工管理・監督，点検業務等の包括的業務委託（平成30（2018）年度～）</t>
    <rPh sb="13" eb="15">
      <t>ジッシ</t>
    </rPh>
    <rPh sb="18" eb="20">
      <t>キンリン</t>
    </rPh>
    <rPh sb="34" eb="36">
      <t>ヘイセイ</t>
    </rPh>
    <rPh sb="44" eb="46">
      <t>ネンド</t>
    </rPh>
    <rPh sb="47" eb="49">
      <t>レイワ</t>
    </rPh>
    <rPh sb="61" eb="66">
      <t>チイキカンケイシャ</t>
    </rPh>
    <rPh sb="67" eb="68">
      <t>マジ</t>
    </rPh>
    <rPh sb="77" eb="79">
      <t>ジッシ</t>
    </rPh>
    <rPh sb="94" eb="96">
      <t>レイワ</t>
    </rPh>
    <rPh sb="96" eb="97">
      <t>ガン</t>
    </rPh>
    <rPh sb="103" eb="105">
      <t>ネンド</t>
    </rPh>
    <rPh sb="106" eb="108">
      <t>レイワ</t>
    </rPh>
    <rPh sb="115" eb="117">
      <t>ネンド</t>
    </rPh>
    <rPh sb="121" eb="123">
      <t>カンミン</t>
    </rPh>
    <rPh sb="123" eb="125">
      <t>キョウドウ</t>
    </rPh>
    <rPh sb="125" eb="130">
      <t>ケントウイインカイ</t>
    </rPh>
    <rPh sb="132" eb="134">
      <t>セッチ</t>
    </rPh>
    <rPh sb="136" eb="142">
      <t>キョウイクフクシカイカン</t>
    </rPh>
    <rPh sb="143" eb="147">
      <t>タイシンホキョウ</t>
    </rPh>
    <rPh sb="150" eb="151">
      <t>ア</t>
    </rPh>
    <rPh sb="154" eb="158">
      <t>フクゴウシセツ</t>
    </rPh>
    <rPh sb="159" eb="162">
      <t>コウミンカン</t>
    </rPh>
    <rPh sb="163" eb="165">
      <t>カクシュ</t>
    </rPh>
    <rPh sb="165" eb="169">
      <t>フクシシセツ</t>
    </rPh>
    <rPh sb="176" eb="177">
      <t>カタ</t>
    </rPh>
    <rPh sb="177" eb="179">
      <t>ケントウ</t>
    </rPh>
    <rPh sb="180" eb="182">
      <t>レイワ</t>
    </rPh>
    <rPh sb="192" eb="194">
      <t>レイワ</t>
    </rPh>
    <rPh sb="201" eb="203">
      <t>ネンド</t>
    </rPh>
    <rPh sb="215" eb="219">
      <t>セコウカンリ</t>
    </rPh>
    <rPh sb="220" eb="222">
      <t>カントク</t>
    </rPh>
    <rPh sb="223" eb="228">
      <t>テンケンギョウムトウ</t>
    </rPh>
    <rPh sb="237" eb="239">
      <t>ヘイセイ</t>
    </rPh>
    <rPh sb="247" eb="249">
      <t>ネンド</t>
    </rPh>
    <phoneticPr fontId="1"/>
  </si>
  <si>
    <t>令和５年</t>
    <rPh sb="0" eb="2">
      <t>レイワ</t>
    </rPh>
    <rPh sb="3" eb="4">
      <t>ネン</t>
    </rPh>
    <phoneticPr fontId="18"/>
  </si>
  <si>
    <t>本市の人口は減少を続けており、将来においても減少となる見込み</t>
  </si>
  <si>
    <t>【公共施設】　建築物　約88,688㎡
【インフラ施設】　道路　246km　トンネル　33箇所
　橋梁　113橋　水道管路　196km　公園　6.5ha</t>
  </si>
  <si>
    <t>全体的に老朽化が進行している。休止等している施設には今後の利活用方針が未定のものもあり、未使用期間の長期化によって著しい劣化が懸念される。</t>
    <rPh sb="0" eb="3">
      <t>ゼンタイテキ</t>
    </rPh>
    <rPh sb="4" eb="7">
      <t>ロウキュウカ</t>
    </rPh>
    <rPh sb="8" eb="10">
      <t>シンコウ</t>
    </rPh>
    <rPh sb="15" eb="17">
      <t>キュウシ</t>
    </rPh>
    <rPh sb="17" eb="18">
      <t>トウ</t>
    </rPh>
    <rPh sb="22" eb="24">
      <t>シセツ</t>
    </rPh>
    <rPh sb="26" eb="28">
      <t>コンゴ</t>
    </rPh>
    <rPh sb="29" eb="32">
      <t>リカツヨウ</t>
    </rPh>
    <rPh sb="32" eb="34">
      <t>ホウシン</t>
    </rPh>
    <rPh sb="35" eb="37">
      <t>ミテイ</t>
    </rPh>
    <rPh sb="44" eb="47">
      <t>ミシヨウ</t>
    </rPh>
    <rPh sb="47" eb="49">
      <t>キカン</t>
    </rPh>
    <rPh sb="50" eb="53">
      <t>チョウキカ</t>
    </rPh>
    <rPh sb="57" eb="58">
      <t>イチジル</t>
    </rPh>
    <rPh sb="60" eb="62">
      <t>レッカ</t>
    </rPh>
    <rPh sb="63" eb="65">
      <t>ケネン</t>
    </rPh>
    <phoneticPr fontId="20"/>
  </si>
  <si>
    <t>建替単価や改修計画等の記載はあるが、中規模、大規模改修を経て長寿命化を想定しているため、単純更新費用の記載はない。</t>
    <rPh sb="0" eb="2">
      <t>タテカエ</t>
    </rPh>
    <rPh sb="2" eb="4">
      <t>タンカ</t>
    </rPh>
    <rPh sb="5" eb="7">
      <t>カイシュウ</t>
    </rPh>
    <rPh sb="7" eb="9">
      <t>ケイカク</t>
    </rPh>
    <rPh sb="9" eb="10">
      <t>トウ</t>
    </rPh>
    <rPh sb="11" eb="13">
      <t>キサイ</t>
    </rPh>
    <rPh sb="18" eb="21">
      <t>チュウキボ</t>
    </rPh>
    <rPh sb="22" eb="25">
      <t>ダイキボ</t>
    </rPh>
    <rPh sb="25" eb="27">
      <t>カイシュウ</t>
    </rPh>
    <rPh sb="28" eb="29">
      <t>ヘ</t>
    </rPh>
    <rPh sb="30" eb="34">
      <t>チョウジュミョウカ</t>
    </rPh>
    <rPh sb="35" eb="37">
      <t>ソウテイ</t>
    </rPh>
    <rPh sb="44" eb="46">
      <t>タンジュン</t>
    </rPh>
    <rPh sb="46" eb="48">
      <t>コウシン</t>
    </rPh>
    <rPh sb="48" eb="50">
      <t>ヒヨウ</t>
    </rPh>
    <rPh sb="51" eb="53">
      <t>キサイ</t>
    </rPh>
    <phoneticPr fontId="18"/>
  </si>
  <si>
    <t>従来型の経費見込みと比較すると６０年間で約１７６億円、年平均約３億円の縮減。</t>
    <rPh sb="0" eb="3">
      <t>ジュウライガタ</t>
    </rPh>
    <rPh sb="4" eb="6">
      <t>ケイヒ</t>
    </rPh>
    <rPh sb="6" eb="8">
      <t>ミコ</t>
    </rPh>
    <rPh sb="10" eb="12">
      <t>ヒカク</t>
    </rPh>
    <rPh sb="17" eb="19">
      <t>ネンカン</t>
    </rPh>
    <rPh sb="20" eb="21">
      <t>ヤク</t>
    </rPh>
    <rPh sb="24" eb="26">
      <t>オクエン</t>
    </rPh>
    <rPh sb="27" eb="30">
      <t>ネンヘイキン</t>
    </rPh>
    <rPh sb="30" eb="31">
      <t>ヤク</t>
    </rPh>
    <rPh sb="32" eb="34">
      <t>オクエン</t>
    </rPh>
    <rPh sb="35" eb="37">
      <t>シュクゲン</t>
    </rPh>
    <phoneticPr fontId="20"/>
  </si>
  <si>
    <t>従来型の経費見込みと比較すると６０年間で約１７６億円、年平均約３億円の縮減。</t>
  </si>
  <si>
    <t>施設所管課を中心に全庁的な体制で取り組んでいくものとし、所管の枠を超えた維持管理や更新等の検討にあたっては、庁内一元的な対応を図る。</t>
    <rPh sb="0" eb="2">
      <t>シセツ</t>
    </rPh>
    <rPh sb="2" eb="5">
      <t>ショカンカ</t>
    </rPh>
    <rPh sb="6" eb="8">
      <t>チュウシン</t>
    </rPh>
    <rPh sb="9" eb="12">
      <t>ゼンチョウテキ</t>
    </rPh>
    <rPh sb="13" eb="15">
      <t>タイセイ</t>
    </rPh>
    <rPh sb="16" eb="17">
      <t>ト</t>
    </rPh>
    <rPh sb="18" eb="19">
      <t>ク</t>
    </rPh>
    <rPh sb="28" eb="30">
      <t>ショカン</t>
    </rPh>
    <rPh sb="31" eb="32">
      <t>ワク</t>
    </rPh>
    <rPh sb="33" eb="34">
      <t>コ</t>
    </rPh>
    <rPh sb="36" eb="38">
      <t>イジ</t>
    </rPh>
    <rPh sb="38" eb="40">
      <t>カンリ</t>
    </rPh>
    <rPh sb="41" eb="43">
      <t>コウシン</t>
    </rPh>
    <rPh sb="43" eb="44">
      <t>トウ</t>
    </rPh>
    <rPh sb="45" eb="47">
      <t>ケントウ</t>
    </rPh>
    <rPh sb="54" eb="56">
      <t>チョウナイ</t>
    </rPh>
    <rPh sb="56" eb="59">
      <t>イチゲンテキ</t>
    </rPh>
    <rPh sb="60" eb="62">
      <t>タイオウ</t>
    </rPh>
    <rPh sb="63" eb="64">
      <t>ハカ</t>
    </rPh>
    <phoneticPr fontId="20"/>
  </si>
  <si>
    <t>予防保全型維持管理として民間事業者の体制やノウハウを活用し、中長期的な取組を推進する。また、大規模事業を中心にＰＦＩの活用も検討する。</t>
    <rPh sb="0" eb="2">
      <t>ヨボウ</t>
    </rPh>
    <rPh sb="2" eb="4">
      <t>ホゼン</t>
    </rPh>
    <rPh sb="4" eb="5">
      <t>ガタ</t>
    </rPh>
    <rPh sb="5" eb="7">
      <t>イジ</t>
    </rPh>
    <rPh sb="7" eb="9">
      <t>カンリ</t>
    </rPh>
    <rPh sb="12" eb="14">
      <t>ミンカン</t>
    </rPh>
    <rPh sb="14" eb="17">
      <t>ジギョウシャ</t>
    </rPh>
    <rPh sb="18" eb="20">
      <t>タイセイ</t>
    </rPh>
    <rPh sb="26" eb="28">
      <t>カツヨウ</t>
    </rPh>
    <rPh sb="30" eb="34">
      <t>チュウチョウキテキ</t>
    </rPh>
    <rPh sb="35" eb="37">
      <t>トリクミ</t>
    </rPh>
    <rPh sb="38" eb="40">
      <t>スイシン</t>
    </rPh>
    <rPh sb="46" eb="49">
      <t>ダイキボ</t>
    </rPh>
    <rPh sb="49" eb="51">
      <t>ジギョウ</t>
    </rPh>
    <rPh sb="52" eb="54">
      <t>チュウシン</t>
    </rPh>
    <rPh sb="59" eb="61">
      <t>カツヨウ</t>
    </rPh>
    <rPh sb="62" eb="64">
      <t>ケントウ</t>
    </rPh>
    <phoneticPr fontId="20"/>
  </si>
  <si>
    <t>法定点検以外にも日常的なパトロール・通報等により損傷や異常の早期発見に努める。</t>
    <rPh sb="0" eb="2">
      <t>ホウテイ</t>
    </rPh>
    <rPh sb="2" eb="4">
      <t>テンケン</t>
    </rPh>
    <rPh sb="4" eb="6">
      <t>イガイ</t>
    </rPh>
    <rPh sb="8" eb="11">
      <t>ニチジョウテキ</t>
    </rPh>
    <rPh sb="18" eb="20">
      <t>ツウホウ</t>
    </rPh>
    <rPh sb="20" eb="21">
      <t>トウ</t>
    </rPh>
    <rPh sb="24" eb="26">
      <t>ソンショウ</t>
    </rPh>
    <rPh sb="27" eb="29">
      <t>イジョウ</t>
    </rPh>
    <rPh sb="30" eb="32">
      <t>ソウキ</t>
    </rPh>
    <rPh sb="32" eb="34">
      <t>ハッケン</t>
    </rPh>
    <rPh sb="35" eb="36">
      <t>ツト</t>
    </rPh>
    <phoneticPr fontId="20"/>
  </si>
  <si>
    <t>予防保全の観点を踏まえ計画的なメンテナンス及び更新を実施し、維持管理費用の削減と平準化に努める。また指定管理者制度やＰＰＰ／ＰＦＩなど民間活力の導入等を併せて検討する。</t>
    <rPh sb="0" eb="2">
      <t>ヨボウ</t>
    </rPh>
    <rPh sb="2" eb="4">
      <t>ホゼン</t>
    </rPh>
    <rPh sb="5" eb="7">
      <t>カンテン</t>
    </rPh>
    <rPh sb="8" eb="9">
      <t>フ</t>
    </rPh>
    <rPh sb="11" eb="14">
      <t>ケイカクテキ</t>
    </rPh>
    <rPh sb="21" eb="22">
      <t>オヨ</t>
    </rPh>
    <rPh sb="23" eb="25">
      <t>コウシン</t>
    </rPh>
    <rPh sb="26" eb="28">
      <t>ジッシ</t>
    </rPh>
    <rPh sb="30" eb="32">
      <t>イジ</t>
    </rPh>
    <rPh sb="32" eb="34">
      <t>カンリ</t>
    </rPh>
    <rPh sb="34" eb="36">
      <t>ヒヨウ</t>
    </rPh>
    <rPh sb="37" eb="39">
      <t>サクゲン</t>
    </rPh>
    <rPh sb="40" eb="43">
      <t>ヘイジュンカ</t>
    </rPh>
    <rPh sb="44" eb="45">
      <t>ツト</t>
    </rPh>
    <rPh sb="50" eb="52">
      <t>シテイ</t>
    </rPh>
    <rPh sb="52" eb="55">
      <t>カンリシャ</t>
    </rPh>
    <rPh sb="55" eb="57">
      <t>セイド</t>
    </rPh>
    <rPh sb="67" eb="69">
      <t>ミンカン</t>
    </rPh>
    <rPh sb="69" eb="71">
      <t>カツリョク</t>
    </rPh>
    <rPh sb="72" eb="74">
      <t>ドウニュウ</t>
    </rPh>
    <rPh sb="74" eb="75">
      <t>トウ</t>
    </rPh>
    <rPh sb="76" eb="77">
      <t>アワ</t>
    </rPh>
    <rPh sb="79" eb="81">
      <t>ケントウ</t>
    </rPh>
    <phoneticPr fontId="20"/>
  </si>
  <si>
    <t>耐震化やバリアフリー対応を適切に進める。災害等の非常時も想定して適切な改修を推進する。</t>
    <rPh sb="0" eb="3">
      <t>タイシンカ</t>
    </rPh>
    <rPh sb="10" eb="12">
      <t>タイオウ</t>
    </rPh>
    <rPh sb="13" eb="15">
      <t>テキセツ</t>
    </rPh>
    <rPh sb="16" eb="17">
      <t>スス</t>
    </rPh>
    <rPh sb="20" eb="22">
      <t>サイガイ</t>
    </rPh>
    <rPh sb="22" eb="23">
      <t>トウ</t>
    </rPh>
    <rPh sb="24" eb="27">
      <t>ヒジョウジ</t>
    </rPh>
    <rPh sb="28" eb="30">
      <t>ソウテイ</t>
    </rPh>
    <rPh sb="32" eb="34">
      <t>テキセツ</t>
    </rPh>
    <rPh sb="35" eb="37">
      <t>カイシュウ</t>
    </rPh>
    <rPh sb="38" eb="40">
      <t>スイシン</t>
    </rPh>
    <phoneticPr fontId="20"/>
  </si>
  <si>
    <t>　耐震化やバリアフリー対応を適切に進める。災害等の非常時も想定して適切な改修を推進する。</t>
  </si>
  <si>
    <t>国や県等の指針やマニュアルに準拠し、長寿命化計画に基づく、計画的な改修と予算の縮減・平準化に努める。</t>
    <rPh sb="0" eb="1">
      <t>クニ</t>
    </rPh>
    <rPh sb="2" eb="3">
      <t>ケン</t>
    </rPh>
    <rPh sb="3" eb="4">
      <t>トウ</t>
    </rPh>
    <rPh sb="5" eb="7">
      <t>シシン</t>
    </rPh>
    <rPh sb="14" eb="16">
      <t>ジュンキョ</t>
    </rPh>
    <rPh sb="18" eb="22">
      <t>チョウジュミョウカ</t>
    </rPh>
    <rPh sb="22" eb="24">
      <t>ケイカク</t>
    </rPh>
    <rPh sb="25" eb="26">
      <t>モト</t>
    </rPh>
    <rPh sb="29" eb="32">
      <t>ケイカクテキ</t>
    </rPh>
    <rPh sb="33" eb="35">
      <t>カイシュウ</t>
    </rPh>
    <rPh sb="36" eb="38">
      <t>ヨサン</t>
    </rPh>
    <rPh sb="39" eb="41">
      <t>シュクゲン</t>
    </rPh>
    <rPh sb="42" eb="45">
      <t>ヘイジュンカ</t>
    </rPh>
    <rPh sb="46" eb="47">
      <t>ツト</t>
    </rPh>
    <phoneticPr fontId="20"/>
  </si>
  <si>
    <t>いわゆるバリアフリー法の改正内容や関連する国等の各種基本方針を踏まえて計画的に推進する。</t>
    <rPh sb="10" eb="11">
      <t>ホウ</t>
    </rPh>
    <rPh sb="12" eb="14">
      <t>カイセイ</t>
    </rPh>
    <rPh sb="14" eb="16">
      <t>ナイヨウ</t>
    </rPh>
    <rPh sb="17" eb="19">
      <t>カンレン</t>
    </rPh>
    <rPh sb="21" eb="22">
      <t>クニ</t>
    </rPh>
    <rPh sb="22" eb="23">
      <t>トウ</t>
    </rPh>
    <rPh sb="24" eb="26">
      <t>カクシュ</t>
    </rPh>
    <rPh sb="26" eb="28">
      <t>キホン</t>
    </rPh>
    <rPh sb="28" eb="30">
      <t>ホウシン</t>
    </rPh>
    <rPh sb="31" eb="32">
      <t>フ</t>
    </rPh>
    <rPh sb="35" eb="38">
      <t>ケイカクテキ</t>
    </rPh>
    <rPh sb="39" eb="41">
      <t>スイシン</t>
    </rPh>
    <phoneticPr fontId="20"/>
  </si>
  <si>
    <t>勝浦市地球温暖化防止対策実行計画に基づき、再生可能エネルギーを利用する施設・設備への更新など、公共施設の脱炭素化を推進する。</t>
    <rPh sb="0" eb="3">
      <t>カツウラシ</t>
    </rPh>
    <rPh sb="3" eb="5">
      <t>チキュウ</t>
    </rPh>
    <rPh sb="5" eb="8">
      <t>オンダンカ</t>
    </rPh>
    <rPh sb="8" eb="10">
      <t>ボウシ</t>
    </rPh>
    <rPh sb="10" eb="12">
      <t>タイサク</t>
    </rPh>
    <rPh sb="12" eb="14">
      <t>ジッコウ</t>
    </rPh>
    <rPh sb="14" eb="16">
      <t>ケイカク</t>
    </rPh>
    <rPh sb="17" eb="18">
      <t>モト</t>
    </rPh>
    <rPh sb="21" eb="23">
      <t>サイセイ</t>
    </rPh>
    <rPh sb="23" eb="25">
      <t>カノウ</t>
    </rPh>
    <rPh sb="31" eb="33">
      <t>リヨウ</t>
    </rPh>
    <rPh sb="35" eb="37">
      <t>シセツ</t>
    </rPh>
    <rPh sb="38" eb="40">
      <t>セツビ</t>
    </rPh>
    <rPh sb="42" eb="44">
      <t>コウシン</t>
    </rPh>
    <rPh sb="47" eb="49">
      <t>コウキョウ</t>
    </rPh>
    <rPh sb="49" eb="51">
      <t>シセツ</t>
    </rPh>
    <rPh sb="52" eb="53">
      <t>ダツ</t>
    </rPh>
    <rPh sb="53" eb="56">
      <t>タンソカ</t>
    </rPh>
    <rPh sb="57" eb="59">
      <t>スイシン</t>
    </rPh>
    <phoneticPr fontId="20"/>
  </si>
  <si>
    <t>財政負担の低減を図るとともに、生活基盤や地域コミュニティの場としての機能維持も重視し、将来の在り方を検討する。</t>
    <rPh sb="0" eb="2">
      <t>ザイセイ</t>
    </rPh>
    <rPh sb="2" eb="4">
      <t>フタン</t>
    </rPh>
    <rPh sb="5" eb="7">
      <t>テイゲン</t>
    </rPh>
    <rPh sb="8" eb="9">
      <t>ハカ</t>
    </rPh>
    <rPh sb="15" eb="17">
      <t>セイカツ</t>
    </rPh>
    <rPh sb="17" eb="19">
      <t>キバン</t>
    </rPh>
    <rPh sb="20" eb="22">
      <t>チイキ</t>
    </rPh>
    <rPh sb="29" eb="30">
      <t>バ</t>
    </rPh>
    <rPh sb="34" eb="36">
      <t>キノウ</t>
    </rPh>
    <rPh sb="36" eb="38">
      <t>イジ</t>
    </rPh>
    <rPh sb="39" eb="41">
      <t>ジュウシ</t>
    </rPh>
    <rPh sb="43" eb="45">
      <t>ショウライ</t>
    </rPh>
    <rPh sb="46" eb="47">
      <t>ア</t>
    </rPh>
    <rPh sb="48" eb="49">
      <t>カタ</t>
    </rPh>
    <rPh sb="50" eb="52">
      <t>ケントウ</t>
    </rPh>
    <phoneticPr fontId="20"/>
  </si>
  <si>
    <t>各種取組を推進する際には、地方公会計改革の目的等を踏まえつつ、地方公会計における財務4表のほか、固定資産台帳の活用を図る。</t>
  </si>
  <si>
    <t>広域化（一部事務組合・広域連合による施設共同所有や、国・自治体間（国・県・他市町）における施設の相互利用、集約化・複合化）による連携を検討する。</t>
  </si>
  <si>
    <t xml:space="preserve">計画期間中であっても柔軟に充実・見直しを図るとともに、計画期間の満了を見据えて、継続的に公共施設等の管理のあり方に関して検討を行い、計画の見直しを実施する。
</t>
  </si>
  <si>
    <t>系統別に記載</t>
    <rPh sb="0" eb="2">
      <t>ケイトウ</t>
    </rPh>
    <rPh sb="2" eb="3">
      <t>ベツ</t>
    </rPh>
    <rPh sb="4" eb="6">
      <t>キサイ</t>
    </rPh>
    <phoneticPr fontId="20"/>
  </si>
  <si>
    <t>公共施設等適正管理推進事業(長寿命化事業)【道路インフラ長寿命化】、（除却事業）【旧興津公民館解体、旧勝浦診療所解体】</t>
    <rPh sb="22" eb="24">
      <t>ドウロ</t>
    </rPh>
    <rPh sb="28" eb="31">
      <t>チョウジュミョウ</t>
    </rPh>
    <rPh sb="31" eb="32">
      <t>バ</t>
    </rPh>
    <rPh sb="35" eb="37">
      <t>ジョキャク</t>
    </rPh>
    <rPh sb="37" eb="39">
      <t>ジギョウ</t>
    </rPh>
    <rPh sb="41" eb="42">
      <t>キュウ</t>
    </rPh>
    <rPh sb="42" eb="44">
      <t>オキツ</t>
    </rPh>
    <rPh sb="44" eb="47">
      <t>コウミンカン</t>
    </rPh>
    <rPh sb="47" eb="49">
      <t>カイタイ</t>
    </rPh>
    <rPh sb="50" eb="51">
      <t>キュウ</t>
    </rPh>
    <rPh sb="51" eb="53">
      <t>カツウラ</t>
    </rPh>
    <rPh sb="53" eb="56">
      <t>シンリョウジョ</t>
    </rPh>
    <rPh sb="56" eb="58">
      <t>カイタイ</t>
    </rPh>
    <phoneticPr fontId="20"/>
  </si>
  <si>
    <t>社人研推計では2040年までに総人口▲２０％。年少人口▲４３％、生産年齢人口▲３７％、高齢人口＋４４％と推計されている。</t>
  </si>
  <si>
    <t>市民文化系施設	35,934.11㎡
社会教育系施設	16,622.39㎡
スポーツ・レクリエーション施設	36,390.54㎡
産業系施設	5,339.22㎡
学校教育系施設	406,546.25㎡
子育て支援施設	20,430.94㎡
保健・福祉施設	16,878.16㎡
医療施設	4,034.33㎡
消防施設	18,235.22㎡
行政系施設	34,276.16㎡
公営住宅	50,294.27㎡
複合施設	35,375.96㎡
その他	52,403.86㎡</t>
  </si>
  <si>
    <t>令和２年度までに公共施設の維持管理保全計画や長寿命化、リニューアル等を目的として個別施設計画を策定しましたが、中長期的な財政の収支ギャップは依然として大きく、持続可能な事業運営を行うため、令和４・5 年度において個別施設計画の内容を精査・再編し、具現化に向けた事業実施計画を策定しました。これにより、事後保全から予防保全へ転換を図り、公共施設のメンテナンスサイクルを確立するとともにライフサイクルコストの最適化を図ります。</t>
  </si>
  <si>
    <t>現在の保有施設の維持管理経費額の記載はない。</t>
  </si>
  <si>
    <t>この先40 年間で公共施設等の更新や大規模改修に必要な費用を一定の条件・試算方法により簡易シミュレーションしたところ、事業費ベースで40 年間に9,641 億円、年平均241 億円となりました。
一方で、本市の建設事業への投資の実績はおよそ年平均130 億円でした。</t>
  </si>
  <si>
    <t>総量縮減等による建替費用の縮減と平準化によるトータルコストの縮減に取り組んだ場合のシミュレーションはあるが、長寿命化対策は記載していない。</t>
  </si>
  <si>
    <t>総量縮減等による建替費用の縮減と平準化によるトータルコストの縮減に取り組むことで、更新等費用は本市の投資水準の1.9倍から1.2倍へ、解消すべき収支ギャップは111 億円から29億円となることを期待している。</t>
  </si>
  <si>
    <t>公共資産情報の収集把握、施設の質と量の最適化、計画の進行管理など公共資産マネジメントにかかる全体調整や方針策定を担う全庁横断的な組織体制を構築します。
また取組を進めるうえでの客観性や専門性を確保するため、第三者で構成する会議等を設置します。</t>
  </si>
  <si>
    <t>施設の点検・診断を実施し、その結果に基づき、必要な対策を適切な時期に、着実かつ効率的・効果的に実施するとともに、これらの取組を通じて得られた施設の状態や対策履歴等の情報を記録し、次期の点検・診断等に活用していく、施設の維持管理等にかかるメンテナンスサイクルを構築します。
＊情報基盤の整備と活用
＊維持管理計画等の策定・推進
＊維持管理体制の強化</t>
  </si>
  <si>
    <t>＊維持管理計画等の策定・推進
○将来にわたって使用する施設は、点検・診断の結果や劣化予測を踏まえて、施設の長期的かつ計画的な維持管理・更新等についての実施計画（維持管理計画、予防保全計画、長寿命化計画等名称は問わない。以下、「維持管理保全計画等」といいます。）を策定します。
○ただし、施設が小規模であったり、将来的に使用を継続しないことが明らかである場合など、策定効果が限定的である施設は、経済性・効率性を考慮して維持管理保全計画等を策定しないことができるものとします。
○維持管理保全計画等は中長期間の計画的な維持保全方針および保全記録を必須事項とするほか、必要により、この管理の考え方を踏まえた、機能転換・用途変更、複合化・集約化、廃止・除却、耐震化等の具体的な対策を定めます。
○維持管理保全計画等は施設特性を踏まえ、予防保全と事後保全を適切に組み合わせます。
○維持管理保全計画等の策定状況は、公共資産マネジメント推進会議体、カルテ等で情報の共有化を図ります。
○維持管理保全計画等はメンテナンスサイクルを回し、必要があるときに適宜見直します。
○維持管理保全計画等の長期の見通しを予算に活用します。</t>
  </si>
  <si>
    <t>＊安全対策の推進（抜粋）
①危険の予測と回避
ア）点検・診断の実施
イ）危険予測
ウ）日常的に使用していない施設の安全対策
②安全対策
ア）メンテナンスサイクルによる安全対策
イ）メンテナンスマニュアルの作成
ウ）担い手の確保</t>
  </si>
  <si>
    <t>＊施設の耐震化等の推進（抜粋）
①耐震化の状況
②今後の課題と取り組み</t>
  </si>
  <si>
    <t>今後も使用し続ける公共施設は目標使用年数70 年以上とします。
施設は長く良い状態で計画的に使用することで、建替時期の集中を緩和することが可能です。
また、建設回数を減少させることにより、建設費用を長期間で分散することができるため、トータルコストを抑えることができます。
そこで、将来も使用し続ける公共施設は、改修や予防保全型の維持管理によって、施設の長寿命化とライフサイクルコストの最小化・平準化を図ることとします。
本計画では（社）日本建築学会「建築物の耐久計画に関する考え方」を踏まえ、法定耐用年数50 年や標準的な耐用年数60 年を超える使用年数として70 年以上を目指します。
ただし、必ずしも長期間使用することが経済的に有利とは限りません。
施設の長寿命化は将来的な施設総量と長寿命化に伴う負担を踏まえつつ、長期的な費用対効果を考慮し決定するものとし、長寿命化のための実施計画の策定に取り組みます。
なお、長寿命化等に取り組んでいる施設は、適宜修正しつつ推進していきます。</t>
  </si>
  <si>
    <t>東京オリンピック・パラリンピックを契機とし、ユニバーサルデザインのまちづくりを進めることとしており、今後も施設整備においては、障壁を取り除くだけではなく、子どもや外国人を含め、障がいの有無に関わらず誰もが自由に行動し快適に利用できる施設を目指すことで、安全性能の向上に努めていきます。</t>
  </si>
  <si>
    <t>① 太陽光発電等の導入　すべての建築物について、太陽光発電設備等の再生可能エネルギーによる発電設備を導入します。
② 建築物における省エネルギー対策の徹底　国の定める基準と同等の２０３０年度までに新築建築物の平均で「ZEB ready」相当となることを目指し、１万㎡未満の新築建築物については原則「ZEB ready」相当以上とし、可能な建築物においては、より上位のZEB基準(「Nearly ZEB」、「ZEB」)を満たすものとします。また、１万㎡以上の建築物については、政府の方針同様「ZEB　Oriented」相当以上とします。</t>
  </si>
  <si>
    <t>（抜粋）
●公共施設総量（延べ面積）のおおむね25％縮減に向け計画的に取り組みます。
●公共施設の再配置基本方針を策定します。
●原則として当面の間、公共施設の新規建設は控えるものとします。</t>
  </si>
  <si>
    <t>2055(令和37)年までに延床面積２５％減(10 年で延床面積10％減 市原市総合計画）</t>
  </si>
  <si>
    <t>市が保有する土地の状態を把握し一層の活用を図ります。
土地資産の多くは現に公共施設やインフラ施設の敷地として使用していますが、なかには、当初の目的を終えたものや、社会経済情勢の変化等によって利活用について再検討を要するものがあります。
そのような土地資産の現状を把握し、固定資産台帳の整備と施設管理台帳との連携により、土地情報の一元管理と利活用を図ります。</t>
  </si>
  <si>
    <t>低未利用資産等の利活用低未利用の資産等は、市原市公共資産活用基本方針(平成30 年3 月策定)に基づき民間
事業者の利用を模索し、できることから実施します。</t>
  </si>
  <si>
    <t>本市だけであらゆる用途の施設を全て自前で整備するフルセット主義を当然とするのではなく、国・県・近隣自治体の公共施設やインフラ施設との広域的な連携や、民間施設を活用した公共サービスの提供なども含めた公共施設等の最適化に取り組みます。
特に、近隣自治体との相互利用、共同処理、連携協約の締結といった広域連携は、効率的な行政運営の有効な選択肢であることから、まずは近隣自治体と行政ニーズや保有施設に係る情報交換を図るとともに、連携効果が期待できる分野を研究します。</t>
  </si>
  <si>
    <t>ＰＤＣＡサイクルを回し効果を評価し、目標が達成できない見通しとなったときは、さら
なる総量の縮減や取組・体制の強化等、基本方針等を見直します。</t>
  </si>
  <si>
    <t>直接的なサイクル期間の記載はないが、ＰＤＣＡを実行計画や予算編成につなげていくことを想定しているため、年度単位としている。</t>
  </si>
  <si>
    <t>・（仮称）八幡宿駅西口複合施設等PFI事業</t>
  </si>
  <si>
    <t>流山市の人口 はつくばエクスプレスの沿線の一体型土地区画整理事業等の影響を受け、令和９年度まで増加し、以降減少に転じると予測されている。</t>
  </si>
  <si>
    <t>【公共施設】236施設（R4.1.1現在）
学校：194,961㎡
処理施設：29,332㎡
文化施設：25,192㎡
市営住宅： 23,948㎡
庁舎： 14,737㎡
福祉施設：14,549㎡
児童施設：11,377㎡
消防施設：6,322㎡
体育施設：6,236㎡
その他：10,001㎡
【インフラ】（R4.1.1現在）
・橋梁：179箇所、総延長1,866ｍ、面積14,186㎡
・道路：総延長668,335ｍ、面積3,971,394㎡
・上水道：管路総延長694,332ｍ
・汚水管：総延長559,278ｍ
・雨水管：延長78,788ｍ</t>
  </si>
  <si>
    <t>・市民一人当たりの公共施設面積は全国平均と比較して約半分と非常に少ないが総務省ソフトによる公共施設とインフラの将来コスト推計では、多額の改修・建替え費が必要となると試算されている。
・公共施設の平均築年数は30.6年で、用途別にみると早い段階で施設整備が集中した学校では、築40年を超える学校が47%となっている。
・つくばエクスプレスの開通以降、人口流動が非常に大きく小中学校の教室など物理的に公共施設の増築等が必要な地域があるため、小学校、中学校の新設や子育て世代の増加に応じた施設整備がとなっている。</t>
  </si>
  <si>
    <t>今後40年間で総額約3,104億円、年平均77.6億円</t>
  </si>
  <si>
    <t>今後40年間で総額約1763.3億円、年平均44.1億円</t>
  </si>
  <si>
    <t>今後40年間で総額約1,340.7億円</t>
  </si>
  <si>
    <t xml:space="preserve"> FM 戦略会議をはじめとする体制を基本としつつ、状況に応じてより柔軟に体制を見直しながら一層、総合的で実践的な資産経営を推進する。</t>
    <rPh sb="4" eb="6">
      <t>センリャク</t>
    </rPh>
    <rPh sb="6" eb="8">
      <t>カイギ</t>
    </rPh>
    <rPh sb="15" eb="17">
      <t>タイセイ</t>
    </rPh>
    <rPh sb="18" eb="20">
      <t>キホン</t>
    </rPh>
    <rPh sb="25" eb="27">
      <t>ジョウキョウ</t>
    </rPh>
    <rPh sb="28" eb="29">
      <t>オウ</t>
    </rPh>
    <rPh sb="33" eb="35">
      <t>ジュウナン</t>
    </rPh>
    <rPh sb="36" eb="38">
      <t>タイセイ</t>
    </rPh>
    <rPh sb="39" eb="41">
      <t>ミナオ</t>
    </rPh>
    <rPh sb="45" eb="47">
      <t>イッソウ</t>
    </rPh>
    <rPh sb="48" eb="50">
      <t>ソウゴウ</t>
    </rPh>
    <rPh sb="50" eb="51">
      <t>テキ</t>
    </rPh>
    <rPh sb="52" eb="54">
      <t>ジッセン</t>
    </rPh>
    <rPh sb="54" eb="55">
      <t>テキ</t>
    </rPh>
    <rPh sb="56" eb="58">
      <t>シサン</t>
    </rPh>
    <rPh sb="58" eb="60">
      <t>ケイエイ</t>
    </rPh>
    <rPh sb="61" eb="63">
      <t>スイシン</t>
    </rPh>
    <phoneticPr fontId="1"/>
  </si>
  <si>
    <t>本市では自治体間連携・官民連携という「2つのPPP」を活用した維持管理経費の削減・歳入の確保や施設サービスの向上といったFMを地道に展開していることから、これを一層進めていくことも並行していかなければならない。</t>
  </si>
  <si>
    <t>営繕を所管する部署の技術職員が劣化診断等を実施している。
　法定点検については、原則、施設所管課において実施しているところだが、包括施設管理業務委託の対象施設は、当該業務委託の中で実施している。</t>
  </si>
  <si>
    <t>公共施設は、予算編成に先立って財産活用課FM室が資産経営・営繕的視点で事前評価を実施し、予算編成の資料として活用することで限られた財源を効率的、効果的に活用する。
　インフラは、随時、劣化状況等を把握しながら効率的な維持管理・修繕・更新等に努める。</t>
  </si>
  <si>
    <t>　施設管理者による自主点検、包括施設管理業務の対象施設では、月１回事業者による巡回点検や建築基準法の定期報告など各種法令に基づく点検などを適正に実施する。</t>
  </si>
  <si>
    <t>H20年に策定した「流山市耐震改修促進計画」に基づき耐震化を計画的に進めており、主要な市有建築物に関する整備プログラムに沿って特定建築物についてはすべての建築物の耐震化が完了している。</t>
  </si>
  <si>
    <t>法定耐用年数を超えて使用することを大原則とし、長寿命化によるメリットは大きいと考えられることから、詳細診断の結果により長寿命化改修が可能な施設は長寿命化することとする。</t>
  </si>
  <si>
    <t>施設の改修等にあたっては、ユニバーサルデザインの観点から、誰もが使いやすい施設となるよう努める。</t>
  </si>
  <si>
    <t>(1)新築･改築については全ての照明をLEDとする｡
(2)既存施設の大規模改修については原則全ての照明をLEDとする｡
(3)既存施設の修繕･更新にあたっては安定器の交換､器具の交換が必要な場合は､LEDへ更新し､また､やむを得ない場合に限って､Hf型や既存と同等の器具への交換を行う｡</t>
  </si>
  <si>
    <t>施設総量の抑制・削減は間接的に公共施設に投入する財源の抑制につながるので、「民間にできることは民間に」の方針により、本市の保有する公共施設が全国平均と比較して約半分（1.64㎡/人）と良好な状況を維持しつつ、安易な新規施設の新築・増築等は行わない。</t>
  </si>
  <si>
    <t>固定資産台帳等の情報については、当総合管理計画の見直しを図っていく中で、随時、固定資産台帳を基に公共施設保有量の推移及び更新費用の算出等を行い結びつきを図っていく。</t>
  </si>
  <si>
    <t>未利用資産（遊休不動産等）については、FM施策による事業者提案制度を基に利活用を図る他、民間事業者への貸付及び、売却の検討を行う。</t>
  </si>
  <si>
    <t>国や県、近隣自治体の公共施設等の配置状況などを適切に把握し、必要に応じて広域的な連携について検討する。</t>
  </si>
  <si>
    <t>　公共施設等総合管理計画は、個別施設計画とのリンクやフィードバックを行いながら、PDCAサイクルの推進や施設の長寿命化を図っていくものである。令和2年4月からはじまる本市の総合計画は、実施計画を3年間としているが、毎年ローリング方式により見直すことから、この実施計画によって整合を図るものとする。
　また、社会経済情勢などの変化、総合計画、立地適正化計画や地方版総合戦略に合わせて本計画だけでなく、手法や優先順位の設定なども柔軟に見直しを図っていく。</t>
  </si>
  <si>
    <t>保有する施設の施設保全（改修・建替え等）や時代に応じた用途変更を実施する。</t>
  </si>
  <si>
    <t>包括施設管理業務委託（H２５～）
ESCO事業（H24～）
スマートオフィス（庁舎）整備事業（H26～H30）
小中学校併設校を新設（H26）
耐震性能に劣る市民総合体育館を建替え（H27）
保健センター施設整備事業（H30）</t>
  </si>
  <si>
    <t>本市の人口は、今後も、住宅地の開発等により５年程度は人口が増加する見込みとなっていますが、将来的には、全国の傾向と同様、減少に転じることが見込まれています。
年齢別に見ると、年少人口は、緩やかな減少傾向が見込まれています。
生産年齢人口は、５年程度は増加し、その後は減少することが見込まれています。
老年人口は、生産年齢人口が減少に転じた後も増加するため、高齢化の加速が予測されますが、いずれは老年人口も減少期に移行し、人口減少がさらに進むことが見込まれています。</t>
  </si>
  <si>
    <t>【公共建築物】
令和５年度末347，492㎡
【プラント施設】
令和５年度末13，930㎡
【上水道施設】
令和５年度末8，453㎡
【下水道施設】
令和５年度末1，988㎡</t>
  </si>
  <si>
    <t>八千代市では，公共施設等の老朽化が進んでおり，今後は，公共施設等の修繕・更新等にこれまで以上に大きな費用が必要となることが予測される一方，財政の硬直化と基金残高不足の慢性化等，厳しい財政状況が続いています。
今後，さらに人口減少や少子高齢化が進めば，公共施設等の修繕・更新等に必要な財源は，より縮小することが予測されることから，現在の公共施設等の総量を維持したまま，公共サービスを提供し続けることは困難な状況にあります。
これらの課題に対応するため，提供する公共サービスの優先順位づけや需要に見合った施設規模の検証等を行うことで公共施設等の維持管理・修繕・更新等に係るコストの縮減を図り，真に必要とされる公共サービスを維持・確保していくことが求められます。</t>
  </si>
  <si>
    <t>【公共建築物】
過去5年平均で33.2億円
【公共土木施設（道路・橋りょう・公園等）】
過去5年平均で12.8億円
【プラント施設】
過去5年平均で1.5億円
【下水道（雨水管）】
過去5年平均で8億円</t>
  </si>
  <si>
    <t>【公共建築物】
26年間で1,115億円（年平均：42.9億円）
【公共土木施設（道路・橋りょう・公園等）】
26年間で210億円（年平均：8.1億円）
【プラント施設】
26年間で262億円（年平均：10.1億円）
【上水道】
26年間で520億円（年平均：20.0億円）
【下水道（雨水管）】
26年間で294億円（年平均：11.3億円）
【下水道（雨水管を除く）】
26年間で270億円（年平均：10.4億円）</t>
  </si>
  <si>
    <t>（八千代市公共施設等個別施設計画にて記載）</t>
    <rPh sb="1" eb="5">
      <t>ヤチヨシ</t>
    </rPh>
    <rPh sb="5" eb="10">
      <t>コウキョウシセツトウ</t>
    </rPh>
    <rPh sb="10" eb="16">
      <t>コベツシセツケイカク</t>
    </rPh>
    <rPh sb="18" eb="20">
      <t>キサイ</t>
    </rPh>
    <phoneticPr fontId="1"/>
  </si>
  <si>
    <t>（八千代市公共施設等個別施設計画にて記載）</t>
  </si>
  <si>
    <t>公共施設等の一体的なマネジメントを推進していくため、専任部門である「八千代市公共施設再配置等推進委員会」にて、分野横断的な公共施設等に関する投資（修繕・更新等）の必要性判断及び再編のあり方を検討します。
また、施設管理活動の履歴を蓄積するデータべースの管理を行う財産管理担当部門及び公共施設等の維持管理手法の検討や修繕・更新等の工事に係る設計・監理等を担う営繕担当部門と一体となったマネジメント体制で、公共施設等の効率的で効果的な維持管理・修繕・更新等を推進します。</t>
  </si>
  <si>
    <t>【民間ノウハウの活用】
・行政が担うべき公共サービスにおいても、効率的・効果的なサービス提供のため、積極的に民間ノウハウを活用します。
・維持管理・修繕・更新等の実施にあたっては、業務委託、指定管理者制度、ＰＦＩ事業の他にリースやＰＰＡの導入等により、民間ノウハウの活用を積極的に進めることで、コストの縮減と効率的で質の高い施設管理を目指します。また、公共施設等の維持管理の担い手としての市民等との協働を推進します。</t>
  </si>
  <si>
    <t>【早期把握】事故等の重大な問題発生の回避や修繕・更新等の必要性の判断のため、劣化・損傷の程度や原因等を把握する点検・診断基準や方法、体制等を早期に整備し、点検・診断を実施します。
【情報管理】修繕・更新等の必要性を的確に判断するため、施設ごとの点検・診断等の実施履歴・結果を集積・蓄積し、一元的に管理します。</t>
  </si>
  <si>
    <t>【計画的な施設管理】施設等の発揮すべき機能や安全性を確保するため、施設ごとに適切な管理方法を見定め、日常の清掃・点検・保守等の維持管理活動を確実に行います。維持管理活動により、早急な修繕が必要と判断された場合には、速やかに対応するとともに、更新等については、長期的な視点をもって計画的に実施します。
【情報管理】公共施設等の安全管理やコスト管理等に有効活用するため、修繕・更新等の実施履歴を集積・蓄積し、一元的に管理します。
【効率化】公共施設等の維持管理・修繕等に係るコストを縮減するため、施設の特性に応じた合理的な維持管理方法及び照明のLED 化を含む省エネルギー化等合理的なエネルギーの利用方法を追求するとともに、施設の機能確保を前提としつつも許容可能な管理水準の引き下げ等を検討し、効率的な維持管理・修繕等を実施します。
【民間ノウハウの活用】維持管理・修繕・更新等の実施にあたっては、業務委託、指定管理者制度、ＰＦＩ事業の他にリースやＰＰＡの導入等により、民間ノウハウの活用を積極的に進めることで、コストの縮減と効率的で質の高い施設管理を目指します。また、公共施設等の維持管理の担い手としての市民等との協働を推進します。
【修繕・更新の容易さの確保】社会潮流の変化や多様化する市民ニーズに対応した公共施設等の修繕・更新時のコストを縮減するため、スケルトンインフィルなど、内装変更や設備更新の容易な構造の採用を検討します。
【使いやすさの確保】公共施設等の修繕・更新時には、ユニバーサルデザインに配慮し、市民が利用しやすい施設整備に努めます。
【まちづくりとの連動】公共施設等の更新時には、市全体の長期的なまちづくりに関係する各種計画との整合を図ったうえで、アクセス性の高い敷地への移転についても検討しま
す。</t>
  </si>
  <si>
    <t>【緊急措置】点検・診断等により高度の危険が認められた公共施設等については、一時的な供用停止や応急措置等により、利用者の安全確保を最優先します。
【供用停止の検討・代替機能の確保】高度の危険が認められた公共施設等について、復旧のための予算確保が難しい場合は、他施設やソフト施策による機能の代替、もしくは中長期的な供用停止により対応します。
【施設除去】高度の危険が認められた公共施設等で、供用を廃止し、今後とも利用見込みのないものについては、売却による民間での処理や「公共施設等の除却に地方債の充当を認める特例措置」の活用等により、速やかな除去に努めます。</t>
  </si>
  <si>
    <t>【公共建築物の耐震化の方針】公共建築物については、「八千代市耐震改修促進計画」に基づき、「八千代市地域防災計画」において、災害活動の避難、救援、復旧活動拠点として位置づけている施設から、優先して耐震化を行います。
【公共土木施設（インフラ）・企業会計施設・プラント施設の耐震化の方針】公共土木施設（インフラ）・企業会計施設・プラント施設については、地震発生による人命への重大な被害（避難活動の遅れや倒壊による事故等）や市民生活への深刻な影響（ライフラインの停止等）を及ぼす恐れのある施設から、優先して耐震化を行います。
【耐震化しない施設への対応】耐震化の優先度が低いと判断され、耐震化のための予算確保が難しい耐震基準を満たしていない公共施設等については、他施設やソフト施策による機能の代替可能性を検討したうえで、供用停止や更新時の統廃合等の判断を行います。</t>
  </si>
  <si>
    <t>【修繕時の長寿命化】機能的・構造的に更新が困難な施設や、長寿命化を図ることで長期的に見た維持管理・修繕・更新等に係るコスト縮減が可能な施設など、長寿命化を行うことが適当な公共施設等においては、予防保全型管理の導入や、耐震性能・耐久性の向上を目的とした修繕等を実施することで施設の延命を図ります。
【更新時の長寿命化】公共施設等の更新時には、工事の施行管理を徹底するとともに、高耐久性部材を使用するなどの工夫により、施設の延命を図ります。
【新技術の導入】技術開発の動向を注視し、公共施設等の修繕・更新時には、新技術の積極的な採用を図ります。</t>
  </si>
  <si>
    <t>【使いやすさの確保】公共施設等の修繕・更新時には、ユニバーサルデザインに配慮し、市民が利用しやすい施設整備に努めます。</t>
  </si>
  <si>
    <t>【省エネルギーの推進・再生可能エネルギーの活用】公共施設の新築・改築・改修時に屋上や壁面緑化を含め建物の断熱性能の向上に向けた取組を検討するとともに、施設の利用状況や運用コスト等の状況に応じて高効率エアコンや高効率ボイラー、LED 照明等、エネルギー効率が高い設備の導入を推進します。また、災害時の電力供給にも資する太陽光発電システム等を併せて導入し、再生可能エネルギーを利用することにより脱炭素化に向けた取組を推進します。
【設備機器の保守管理・運用改善】従来の設備機器の適正な保守管理、自動調光システムや人感照明センサーなどの運用改善を行い、エネルギー削減に努めます。また、建物全体のエネルギー設備を統合的に監視し自動制御することにより、省エネルギー化や運用の最適化を行う管理システム（BEMS）の導入を検討・推進します。</t>
  </si>
  <si>
    <t>【公共サービスの廃止】社会的要請の大きな低下が見られる公共サービスについては、市民生活への影響について十分に検証したうえで、廃止を検討します。
【統廃合・仕様や規格の変更】少子高齢化の進行等による公共サービスへの需要の変化を予測しつつ、公共施設等において提供すべき公共サービスの量・質を踏まえ、公共施設等の適正な規模への見直しや統廃合、仕様や規格の変更等を進めます。
【施設を使わないサービス提供】公共サービスの中には、IT技術の発達等により、提供するための物理的な空間を用意しなくても提供可能なものも出てきています。そうした技術の活用等により、サービス提供方法を工夫することで、公共施設等の削減を図ります。</t>
    <rPh sb="1" eb="3">
      <t>コウキョウ</t>
    </rPh>
    <rPh sb="8" eb="10">
      <t>ハイシ</t>
    </rPh>
    <rPh sb="11" eb="14">
      <t>シャカイテキ</t>
    </rPh>
    <rPh sb="14" eb="16">
      <t>ヨウセイ</t>
    </rPh>
    <rPh sb="17" eb="18">
      <t>オオ</t>
    </rPh>
    <rPh sb="20" eb="22">
      <t>テイカ</t>
    </rPh>
    <rPh sb="23" eb="24">
      <t>ミ</t>
    </rPh>
    <rPh sb="27" eb="29">
      <t>コウキョウ</t>
    </rPh>
    <rPh sb="39" eb="43">
      <t>シミンセイカツ</t>
    </rPh>
    <rPh sb="45" eb="47">
      <t>エイキョウ</t>
    </rPh>
    <rPh sb="51" eb="53">
      <t>ジュウブン</t>
    </rPh>
    <rPh sb="54" eb="56">
      <t>ケンショウ</t>
    </rPh>
    <rPh sb="62" eb="64">
      <t>ハイシ</t>
    </rPh>
    <rPh sb="65" eb="67">
      <t>ケントウ</t>
    </rPh>
    <rPh sb="185" eb="187">
      <t>シセツ</t>
    </rPh>
    <rPh sb="188" eb="189">
      <t>ツカ</t>
    </rPh>
    <rPh sb="196" eb="198">
      <t>テイキョウ</t>
    </rPh>
    <rPh sb="199" eb="201">
      <t>コウキョウ</t>
    </rPh>
    <rPh sb="206" eb="207">
      <t>ナカ</t>
    </rPh>
    <rPh sb="212" eb="214">
      <t>ギジュツ</t>
    </rPh>
    <rPh sb="215" eb="218">
      <t>ハッタツトウ</t>
    </rPh>
    <rPh sb="222" eb="224">
      <t>テイキョウ</t>
    </rPh>
    <rPh sb="229" eb="232">
      <t>ブツリテキ</t>
    </rPh>
    <rPh sb="233" eb="235">
      <t>クウカン</t>
    </rPh>
    <rPh sb="236" eb="238">
      <t>ヨウイ</t>
    </rPh>
    <rPh sb="243" eb="245">
      <t>テイキョウ</t>
    </rPh>
    <rPh sb="245" eb="247">
      <t>カノウ</t>
    </rPh>
    <rPh sb="251" eb="252">
      <t>デ</t>
    </rPh>
    <rPh sb="263" eb="265">
      <t>ギジュツ</t>
    </rPh>
    <rPh sb="266" eb="269">
      <t>カツヨウトウ</t>
    </rPh>
    <rPh sb="277" eb="281">
      <t>テイキョウホウホウ</t>
    </rPh>
    <rPh sb="282" eb="284">
      <t>クフウ</t>
    </rPh>
    <rPh sb="290" eb="295">
      <t>コウキョウシセツトウ</t>
    </rPh>
    <rPh sb="296" eb="298">
      <t>サクゲン</t>
    </rPh>
    <rPh sb="299" eb="300">
      <t>ハカ</t>
    </rPh>
    <phoneticPr fontId="1"/>
  </si>
  <si>
    <t>公共施設等の一体的なマネジメントを推進していくうえで、公共施設等の整備（修繕・更新・新規整備等）状況、点検・診断を含む維持管理状況、コスト状況などの情報を一元化することは非常に重要となります。
そのため、公共施設等に係るデータベースを電子システム化し、固定資産台帳等と連動させ、情報の効率的な蓄積と効果的な活用を図ります。</t>
  </si>
  <si>
    <t>【土地の有効活用】保有または管理している未利用地や公共施設等の統廃合等により生じた土地を有効に活用するため、現在借用地で供用している公共施設等の代替地や公共施設等の更新時における移転地としての可能性を検討します。将来的に活用する可能性のある土地については、一時的な民間への貸付等の運用を図ることで、財源確保に活用します。また、土地を活用するための公共施設等の除去については、「公共施設等の除却に地方債の充当を認める特例措置」の活用等を検討します。
【土地の売却】活用方法を検討した結果、余剰と判断された土地については売却し、公共施設等の整備等のための財源確保を図ります。
【公共施設等の貸付・売却】既存の公共施設等や統廃合等により生じる未利用施設を経営資源と捉え、民間への貸付・売却等の運用を図ることで、歳入を確保するとともに、維持し続けるために発生する費用の抑制を図ります。</t>
  </si>
  <si>
    <t>【広域化】複数の自治体で共通し重複するような公共サービスについて、広域化によりサービスを提供する公共施設等の維持管理・整備・運営等の効率化が図られる場合は、市民ニーズも踏まえたうえで、近隣自治体等と連携して対応を検討します。</t>
  </si>
  <si>
    <t>実施計画（八千代市公共施設等個別施設計画）に位置づけた各事業について、年間のＰＤＣＡサイクルによる見直しを行うことで、効果を高めるとともに、議会や市民等と情報の共有を図ります。</t>
    <rPh sb="5" eb="9">
      <t>ヤチヨシ</t>
    </rPh>
    <phoneticPr fontId="1"/>
  </si>
  <si>
    <t>本計画のP３７からP６６にかけて記載</t>
  </si>
  <si>
    <t>【平成30年度】
令和元年度実施予定の包括施設管理業務委託契約を締結。当初77施設の契約本数を集約。
【令和2年度】
八千代市公共施設等個別施設計画策定
【令和3年度】
八千代市公共施設等個別施設計画における各種取組内容【令和3年度版】を作成。
【令和4年度】
八千代市公共施設等個別施設計画における各種取組内容【令和4年度版】」を作成。
【令和5年度】
・八千代市公共施設等個別施設計画における各種取組内容【令和5年度版】を作成。
・照明LED化におけるESCO事業をプロポーザル方式にて実施。
【令和6年度】
・八千代市公共施設等個別施設計画における各種取組内容【令和6年度版】を作成。
・八千代市公共施設等総合管理計画及び個別施設計画を改訂。</t>
    <rPh sb="1" eb="3">
      <t>ヘイセイ</t>
    </rPh>
    <rPh sb="5" eb="7">
      <t>ネンド</t>
    </rPh>
    <rPh sb="9" eb="11">
      <t>レイワ</t>
    </rPh>
    <rPh sb="11" eb="12">
      <t>ガン</t>
    </rPh>
    <rPh sb="12" eb="14">
      <t>ネンド</t>
    </rPh>
    <rPh sb="14" eb="16">
      <t>ジッシ</t>
    </rPh>
    <rPh sb="16" eb="18">
      <t>ヨテイ</t>
    </rPh>
    <rPh sb="19" eb="21">
      <t>ホウカツ</t>
    </rPh>
    <rPh sb="21" eb="23">
      <t>シセツ</t>
    </rPh>
    <rPh sb="23" eb="25">
      <t>カンリ</t>
    </rPh>
    <rPh sb="25" eb="29">
      <t>ギョウムイタク</t>
    </rPh>
    <rPh sb="29" eb="31">
      <t>ケイヤク</t>
    </rPh>
    <rPh sb="35" eb="37">
      <t>トウショ</t>
    </rPh>
    <rPh sb="39" eb="41">
      <t>シセツ</t>
    </rPh>
    <rPh sb="218" eb="220">
      <t>ショウメイ</t>
    </rPh>
    <rPh sb="223" eb="224">
      <t>カ</t>
    </rPh>
    <rPh sb="232" eb="234">
      <t>ジギョウ</t>
    </rPh>
    <rPh sb="241" eb="243">
      <t>ホウシキ</t>
    </rPh>
    <rPh sb="245" eb="247">
      <t>ジッシ</t>
    </rPh>
    <phoneticPr fontId="1"/>
  </si>
  <si>
    <t>・総人口は高度経済成長期に急増したが、2011年の136,217人をピークに減少に転じ、2065年には89,296人まで減少する見込み。
・生産年齢人口も、2011年の総人口に対する割合63.9%から、2065年には49.9%まで減少する見込み。</t>
  </si>
  <si>
    <t>【公共施設（一般会計）】
232,183㎡
【インフラ（一般会計）】
道路　2,922,992㎡
橋りょう　7,461㎡
【プラント施設（一般会計）】
2,788㎡　
【下水道施設（下水道事業会計）】
下水道等管渠（汚水）　　367,342m
下水道等管渠（雨水）　　15,207m
【上水道施設（水道事業会計）】
管路　538,438m
管路以外（上屋付の施設）　5,402㎡
(すべてR3時点)</t>
  </si>
  <si>
    <t>公共施設等の維持管理について、長寿命化等の対策を講じた場合でも、現在要している経費と比較すると、年間６．８億円不足する見込みである。そのため、以下の３つの観点から、不足分を補填するための財源を創出する必要がある。
①市の事業や施策の見直しによる財源確保
②公共施設等の効率的な維持管理・改修・更新による、さらなる費用縮減
③公共施設の面積縮減による費用縮減</t>
  </si>
  <si>
    <t>【公共施設】
40年間で約1062.1億円
年平均で約26.6億円
【インフラ施設（一般会計）】
40年間で約608.4億円
年平均で約15.2億円
【プラント施設】
40年間で約308.3億円
年平均で約7.7億円
【下水道施設】
40年間で約838.2億円
年平均で約21億円
【上水道施設】
40年間で約861.8億円
年平均で約21.5億円</t>
  </si>
  <si>
    <t>【公共施設】
40年間で約892億円
年平均で約22.3億円
【インフラ施設（一般会計）】
40年間で約338.2億円
年平均で約8.5億円
【プラント施設】
40年間で約213.4億円
年平均で約5.3億円
【下水道施設】
40年間で約447億円
年平均で約11.2億円
【上水道施設】
40年間で約567.8億円
年平均で約14.2億円</t>
  </si>
  <si>
    <t>【公共施設】
40年間で約170億円
年平均で約4.3億円
【インフラ施設（一般会計）】
40年間で約270.1億円
年平均で約6.8億円
【プラント施設】
40年間で約94.9億円
年平均で約2.4億円
【下水道施設】
40年間で約391.2億円
年平均で約9.8億円
【上水道施設】
40年間で約294億円
年平均で約7.4億円</t>
  </si>
  <si>
    <t>各施設所管課と関係課の所属長で構成される公共施設等総合管理計画推進委員会において、公共施設等に係る部局横断的な調整事項や全庁的な重要事項の検討や決定を行うとともに、計画の達成状況の評価を行う。
公共施設マネジメント所管課は、公共施設等の情報の一元管理を行うとともに、総合管理計画や個別施設計画の全体の進行管理や部局横断的な調整を行う。</t>
  </si>
  <si>
    <t>公共施設等の維持管理や運営においては、民間企業等のノウハウを積極的に活用し、公共サービス水準の向上と財政負担の軽減を図る。また、公共施設等の更新など、多大な費用が生じる事業においては、PFI等の民間活用手法についても検討を行い、従来手法と比較検討の上、最適な手法を選択する。なお、令和5年度までに、内閣府の指針に基づいた「PPP/PFI手法導入優先的検討規程」を策定し、PPP/PFI手法導入検討における手順等をより明確化する。</t>
  </si>
  <si>
    <t>法令上定められた建物や設備の定期の点検・保守を確実に実施するとともに、日常的な点検により施設の劣化状況等を常に把握し、適切な対応を行います。さらに、これらの履歴情報を一元的に集約・データベース化し、計画的な保全に反映させていく仕組みを整えていきます。また、現在導入している、複数の公共施設を包括的に管理する委託方式により、効率的な管理を引き続き推進していくとともに、公共施設全体の改修等の優先順位の判断に活かせるよう充実を図っていきます。</t>
  </si>
  <si>
    <t>法令上定められた建物や設備の定期の点検・保守を確実に実施するとともに、日常的な点検により施設の劣化状況等を常に把握し、適切な対応を行う。
また、長寿命化の実施方針に基づき、標準耐用年数まで使用することを基本としながら、躯体等の劣化度診断結果や施設のニーズ等の総合判断により、適切な時期に更新を行う。更新にあたっては、現在の施設規模を単純に踏襲するのではなく、その施設で展開する事業の将来的な需要予測を踏まえた上で、適切な規模・水準で更新を行う。</t>
  </si>
  <si>
    <t>定期的・日常的な点検等により、危険箇所の早期発見に努め、利用者の安全に関わる不具合が生じた際には、修繕等の対応を迅速に行います。対応までの間は、供用中であっても、状況に応じて施設の一部または全体について一時的に使用を中止し、安全の確保を最優先とします。</t>
  </si>
  <si>
    <t>我孫子市耐震改修促進計画に基づき、1981年(昭和56年)以前に建築された旧耐震基準による特定建築物や震災時に応急活動拠点となる施設は、すべて耐震診断と必要な改修を完了させています。その他の施設についても、今後継続的に使用していくことが見込まれる施設については、適切な対応により耐震性を確保します。</t>
  </si>
  <si>
    <t>安全に資産として活かしきることを念頭に、損傷が軽微な段階で予防的な修繕を行うとともに、計画的な大規模改修を実施することで、標準耐用年数（経済的に合理的と考える年数：鉄筋コンクリート造60年、鉄骨造45年、木造30年）まで使用することを基本とします。これは、減価償却資産の耐用年数等に関する省令における法定耐用年数を超えて延伸させるものです。さらに、標準耐用年数経過前に、躯体等の劣化度診断及び施設のニーズ等の総合判断により、必要に応じて更なる長期使用についての検討を行い、鉄筋コンクリート造や鉄骨造は最大80年までの使用を検討します。</t>
  </si>
  <si>
    <t>高齢者や障害者をはじめ、誰もが利用しやすい施設となるよう、利用者のニーズを踏まえた改修や整備に取り組みます。なお、現況の施設の構造上の制約等により、根本的な改良が困難な施設においては、運営の工夫等によって利用者への配慮に努めるとともに、施設の更新の際には、根本的な改良を図ります。</t>
  </si>
  <si>
    <t>地球温暖化の原因となる温室効果ガスの排出量を削減するため、公共施設等での再生可能エネルギー利用を検討するとともに、省エネルギー設備の導入を進めます。</t>
  </si>
  <si>
    <t>公共施設の最適な配置を目指す上では、総量削減の観点からの一元的な統合・廃止を進めるのではなく、人口の動向や公共サービスに求められる需要の変化等に合わせて、各施設で展開している事業や施策自体の最適なあり方について、民間代替可能性等の視点も含めながら随時見直しを行っていきます。その結果、必要性が低くなった施設、規模の縮小が可能な施設、民間によるサービスの代替が可能な施設等については、統合や廃止を検討します。また、施設需要の減少等により、公共施設に余剰面積が生じた際には、複合化等により施設配置の効率化を図ります。</t>
  </si>
  <si>
    <t>全体目標値・・・40年間で271.5億円分の財源創出
①市の事業や施策の見直しによる財源確保
目標値：40年間で40億円の創出
②公共施設等の効率的な維持管理・改修・更新による、さらなる費用縮減
目標値：40年間で60億～80億円の縮減
③公共施設の面積縮減による費用縮減
目標値：40年間で150～170億円の縮減</t>
  </si>
  <si>
    <t>固定資産台帳を毎年度適切に更新し、保有する固定資産全体の諸元データを一元的に管理するとともに、統一的な基準による財務書類から得られる様々な情報を、公共施設等の適正管理に活用する。</t>
  </si>
  <si>
    <t>公共施設等の再配置等により生じた建物や土地等の遊休資産については、市の直営事業で活用見込みがない場合は、賃貸や売却により財源を確保する。</t>
  </si>
  <si>
    <t>現在、図書館やスポーツ施設については、県境を越えた自治体間の相互利用を行っています。今後も、公共施設等の利用は市域を限定せず、県や近隣市との相互利用を推進することで公共サービス水準の向上と財政負担の軽減を図ります。</t>
  </si>
  <si>
    <t>【P（総合管理計画の策定）】
・計画目標の設定と基本方針の策定
・総合管理計画に基づいた個別施設計画の策定
【D（計画に基づく取り組み）】
・長寿命化を基本とした計画的な保全と効率的な維持管理
・事業のあり方検討に伴う施設の配置の最適化
【C（計画の進行管理）】
・目標の達成状況の確認
・個別施設計画の取り組みの達成状況の確認
【A（総合管理計画の見直し）】
・評価を踏まえた計画の見直し
・目標や方針の修正
・個別施設計画の見直し、更新</t>
  </si>
  <si>
    <t>各施設の類型別（学校、道路等）に策定した個別施設計画の内容を基に、現状と課題を整理した上で、今後の方向性を示す。</t>
  </si>
  <si>
    <t>&lt;平成29年度&gt;
・保育園2施設を民営化。
・老朽化した小学校の木造校舎1棟を除却。
・道路の長寿命化につながる改修事業。(公共事業等適正管理推進事業債を活用)
&lt;平成30年度&gt;
・保育園1施設を民営化。
&lt;令和2年度&gt;
・保育園と子育て広場を複合化して建設。（令和4年度完成）</t>
  </si>
  <si>
    <t>・人口は過去35年間で16%減少。今後の25年間で23%減少する見込み。
・R22の高齢者数はH27を下回ると予想されるが、高齢化率は39%へと上昇する見込み。</t>
  </si>
  <si>
    <t>【公共施設】
学校教育系施設　51,823㎡、市民文化系施設　9,037㎡、子育て支援施設　9,120㎡、行政系施設　11,925㎡、公営住宅　7,758㎡、スポーツ・レクリエーション系施設　21,945㎡、環境施設　5,979㎡、保険・福祉施設　5,549㎡、社会教育系施設　3,430㎡、医療施設　4,262㎡、公園　1,577㎡、その他　28,219㎡
【インフラ】
道路（市道）約742km、橋梁287橋、上水道管管路延長約381km、貯水施設6箇所など、都市下水路、漁港、農道、農業用施設、林道、公園、河川</t>
    <rPh sb="7" eb="9">
      <t>ガッコウ</t>
    </rPh>
    <rPh sb="9" eb="11">
      <t>キョウイク</t>
    </rPh>
    <rPh sb="11" eb="12">
      <t>ケイ</t>
    </rPh>
    <rPh sb="12" eb="14">
      <t>シセツ</t>
    </rPh>
    <rPh sb="23" eb="28">
      <t>シミンブンカケイ</t>
    </rPh>
    <rPh sb="28" eb="30">
      <t>シセツ</t>
    </rPh>
    <rPh sb="38" eb="40">
      <t>コソダ</t>
    </rPh>
    <rPh sb="41" eb="43">
      <t>シエン</t>
    </rPh>
    <rPh sb="43" eb="45">
      <t>シセツ</t>
    </rPh>
    <rPh sb="53" eb="55">
      <t>ギョウセイ</t>
    </rPh>
    <rPh sb="55" eb="56">
      <t>ケイ</t>
    </rPh>
    <rPh sb="56" eb="58">
      <t>シセツ</t>
    </rPh>
    <rPh sb="67" eb="69">
      <t>コウエイ</t>
    </rPh>
    <rPh sb="69" eb="71">
      <t>ジュウタク</t>
    </rPh>
    <rPh sb="92" eb="93">
      <t>ケイ</t>
    </rPh>
    <rPh sb="93" eb="95">
      <t>シセツ</t>
    </rPh>
    <rPh sb="104" eb="106">
      <t>カンキョウ</t>
    </rPh>
    <rPh sb="106" eb="108">
      <t>シセツ</t>
    </rPh>
    <rPh sb="116" eb="118">
      <t>ホケン</t>
    </rPh>
    <rPh sb="119" eb="121">
      <t>フクシ</t>
    </rPh>
    <rPh sb="121" eb="123">
      <t>シセツ</t>
    </rPh>
    <rPh sb="131" eb="133">
      <t>シャカイ</t>
    </rPh>
    <rPh sb="133" eb="135">
      <t>キョウイク</t>
    </rPh>
    <rPh sb="135" eb="136">
      <t>ケイ</t>
    </rPh>
    <rPh sb="136" eb="138">
      <t>シセツ</t>
    </rPh>
    <rPh sb="146" eb="148">
      <t>イリョウ</t>
    </rPh>
    <rPh sb="148" eb="150">
      <t>シセツ</t>
    </rPh>
    <rPh sb="158" eb="160">
      <t>コウエン</t>
    </rPh>
    <rPh sb="170" eb="171">
      <t>タ</t>
    </rPh>
    <phoneticPr fontId="1"/>
  </si>
  <si>
    <t>本市が保有する公共施設の総延床面積は16.1万㎡、一人当たり4.9㎡となっている。公共施設のうち、学校教育系施設は保有面積の約32％を占め、最も多くなっている。以下、統廃合等により跡地なった廃校・廃園等の含まれるその他17.6％、スポーツ・レクリエーション系施設13.7％、行政系施設7.4％となっている。また、地区30年以上の建物が10.4万㎡、65％と過半の施設が老朽化している状況にある。</t>
    <rPh sb="0" eb="2">
      <t>ホンシ</t>
    </rPh>
    <rPh sb="3" eb="5">
      <t>ホユウ</t>
    </rPh>
    <rPh sb="7" eb="11">
      <t>コウキョウシセツ</t>
    </rPh>
    <rPh sb="12" eb="13">
      <t>ソウ</t>
    </rPh>
    <rPh sb="13" eb="14">
      <t>ノ</t>
    </rPh>
    <rPh sb="14" eb="15">
      <t>ユカ</t>
    </rPh>
    <rPh sb="15" eb="17">
      <t>メンセキ</t>
    </rPh>
    <rPh sb="22" eb="23">
      <t>マン</t>
    </rPh>
    <rPh sb="25" eb="27">
      <t>ヒトリ</t>
    </rPh>
    <rPh sb="27" eb="28">
      <t>ア</t>
    </rPh>
    <rPh sb="41" eb="43">
      <t>コウキョウ</t>
    </rPh>
    <rPh sb="43" eb="45">
      <t>シセツ</t>
    </rPh>
    <rPh sb="49" eb="51">
      <t>ガッコウ</t>
    </rPh>
    <rPh sb="51" eb="53">
      <t>キョウイク</t>
    </rPh>
    <rPh sb="53" eb="54">
      <t>ケイ</t>
    </rPh>
    <rPh sb="54" eb="56">
      <t>シセツ</t>
    </rPh>
    <rPh sb="57" eb="59">
      <t>ホユウ</t>
    </rPh>
    <rPh sb="59" eb="61">
      <t>メンセキ</t>
    </rPh>
    <rPh sb="62" eb="63">
      <t>ヤク</t>
    </rPh>
    <rPh sb="67" eb="68">
      <t>シ</t>
    </rPh>
    <rPh sb="70" eb="71">
      <t>モット</t>
    </rPh>
    <rPh sb="72" eb="73">
      <t>オオ</t>
    </rPh>
    <rPh sb="80" eb="82">
      <t>イカ</t>
    </rPh>
    <rPh sb="83" eb="86">
      <t>トウハイゴウ</t>
    </rPh>
    <rPh sb="86" eb="87">
      <t>トウ</t>
    </rPh>
    <rPh sb="90" eb="92">
      <t>アトチ</t>
    </rPh>
    <rPh sb="95" eb="97">
      <t>ハイコウ</t>
    </rPh>
    <rPh sb="98" eb="100">
      <t>ハイエン</t>
    </rPh>
    <rPh sb="100" eb="101">
      <t>トウ</t>
    </rPh>
    <rPh sb="102" eb="103">
      <t>フク</t>
    </rPh>
    <rPh sb="108" eb="109">
      <t>タ</t>
    </rPh>
    <rPh sb="128" eb="129">
      <t>ケイ</t>
    </rPh>
    <rPh sb="129" eb="131">
      <t>シセツ</t>
    </rPh>
    <rPh sb="137" eb="139">
      <t>ギョウセイ</t>
    </rPh>
    <rPh sb="139" eb="140">
      <t>ケイ</t>
    </rPh>
    <rPh sb="140" eb="142">
      <t>シセツ</t>
    </rPh>
    <rPh sb="156" eb="158">
      <t>チク</t>
    </rPh>
    <rPh sb="160" eb="161">
      <t>ネン</t>
    </rPh>
    <rPh sb="161" eb="163">
      <t>イジョウ</t>
    </rPh>
    <rPh sb="164" eb="166">
      <t>タテモノ</t>
    </rPh>
    <rPh sb="178" eb="180">
      <t>カハン</t>
    </rPh>
    <rPh sb="181" eb="183">
      <t>シセツ</t>
    </rPh>
    <rPh sb="184" eb="187">
      <t>ロウキュウカ</t>
    </rPh>
    <rPh sb="191" eb="193">
      <t>ジョウキョウ</t>
    </rPh>
    <phoneticPr fontId="1"/>
  </si>
  <si>
    <t>計画改訂を予定しており、併せて追加予定。</t>
    <rPh sb="0" eb="2">
      <t>ケイカク</t>
    </rPh>
    <rPh sb="2" eb="4">
      <t>カイテイ</t>
    </rPh>
    <rPh sb="5" eb="7">
      <t>ヨテイ</t>
    </rPh>
    <rPh sb="12" eb="13">
      <t>アワ</t>
    </rPh>
    <rPh sb="15" eb="17">
      <t>ツイカ</t>
    </rPh>
    <rPh sb="17" eb="19">
      <t>ヨテイ</t>
    </rPh>
    <phoneticPr fontId="1"/>
  </si>
  <si>
    <t>【公共施設】
40年間で総額611.9億円、年平均15.3億円
【インフラ】
未積算</t>
    <rPh sb="19" eb="21">
      <t>オクエン</t>
    </rPh>
    <rPh sb="22" eb="25">
      <t>ネンヘイキン</t>
    </rPh>
    <rPh sb="29" eb="31">
      <t>オクエン</t>
    </rPh>
    <rPh sb="39" eb="40">
      <t>ミ</t>
    </rPh>
    <rPh sb="40" eb="42">
      <t>セキサン</t>
    </rPh>
    <phoneticPr fontId="1"/>
  </si>
  <si>
    <t>40年間総額
【公共施設】
186.9億円の削減</t>
  </si>
  <si>
    <t>庁内横断的な管理体制の構築</t>
  </si>
  <si>
    <t>従来からの対処療法的な事後保全ではなく、計画的な保全の視点から点検・診断等を実施する。</t>
    <rPh sb="0" eb="2">
      <t>ジュウライ</t>
    </rPh>
    <rPh sb="5" eb="7">
      <t>タイショ</t>
    </rPh>
    <rPh sb="7" eb="10">
      <t>リョウホウテキ</t>
    </rPh>
    <rPh sb="11" eb="13">
      <t>ジゴ</t>
    </rPh>
    <rPh sb="13" eb="15">
      <t>ホゼン</t>
    </rPh>
    <rPh sb="20" eb="23">
      <t>ケイカクテキ</t>
    </rPh>
    <rPh sb="24" eb="26">
      <t>ホゼン</t>
    </rPh>
    <rPh sb="27" eb="29">
      <t>シテン</t>
    </rPh>
    <rPh sb="31" eb="33">
      <t>テンケン</t>
    </rPh>
    <rPh sb="34" eb="36">
      <t>シンダン</t>
    </rPh>
    <rPh sb="36" eb="37">
      <t>トウ</t>
    </rPh>
    <rPh sb="38" eb="40">
      <t>ジッシ</t>
    </rPh>
    <phoneticPr fontId="1"/>
  </si>
  <si>
    <t>指定管理者制度の導入や一括管理業務の発注により、コストの削減を図る。修繕・更新は、優先順位を付けて、順位の高い施設から計画的に実施する。</t>
  </si>
  <si>
    <t>【公共施設】
日常点検、定期点検等により、危険性が認められた場合は利用の制限等必要な措置を講じた上で、応急処置や改修工事を実施する。ただし、状況に応じて施設の休廃止を検討する。
なお、未利用となっている施設についても倒壊等の恐れ
がある場合は、除却等の実施を図り、安全確保に努めます。
【インフラ】
日常的なパトロール等により損傷個所の把握に努める。</t>
    <rPh sb="1" eb="5">
      <t>コウキョウシセツ</t>
    </rPh>
    <rPh sb="7" eb="9">
      <t>ニチジョウ</t>
    </rPh>
    <rPh sb="9" eb="11">
      <t>テンケン</t>
    </rPh>
    <rPh sb="12" eb="14">
      <t>テイキ</t>
    </rPh>
    <rPh sb="14" eb="16">
      <t>テンケン</t>
    </rPh>
    <rPh sb="16" eb="17">
      <t>トウ</t>
    </rPh>
    <rPh sb="21" eb="24">
      <t>キケンセイ</t>
    </rPh>
    <rPh sb="25" eb="26">
      <t>ミト</t>
    </rPh>
    <rPh sb="30" eb="32">
      <t>バアイ</t>
    </rPh>
    <rPh sb="33" eb="35">
      <t>リヨウ</t>
    </rPh>
    <rPh sb="36" eb="38">
      <t>セイゲン</t>
    </rPh>
    <rPh sb="38" eb="39">
      <t>トウ</t>
    </rPh>
    <rPh sb="39" eb="41">
      <t>ヒツヨウ</t>
    </rPh>
    <rPh sb="42" eb="44">
      <t>ソチ</t>
    </rPh>
    <rPh sb="45" eb="46">
      <t>コウ</t>
    </rPh>
    <rPh sb="48" eb="49">
      <t>ウエ</t>
    </rPh>
    <rPh sb="51" eb="53">
      <t>オウキュウ</t>
    </rPh>
    <rPh sb="53" eb="55">
      <t>ショチ</t>
    </rPh>
    <rPh sb="56" eb="58">
      <t>カイシュウ</t>
    </rPh>
    <rPh sb="58" eb="60">
      <t>コウジ</t>
    </rPh>
    <rPh sb="61" eb="63">
      <t>ジッシ</t>
    </rPh>
    <rPh sb="70" eb="72">
      <t>ジョウキョウ</t>
    </rPh>
    <rPh sb="73" eb="74">
      <t>オウ</t>
    </rPh>
    <rPh sb="76" eb="78">
      <t>シセツ</t>
    </rPh>
    <rPh sb="79" eb="80">
      <t>キュウ</t>
    </rPh>
    <rPh sb="80" eb="82">
      <t>ハイシ</t>
    </rPh>
    <rPh sb="83" eb="85">
      <t>ケントウ</t>
    </rPh>
    <rPh sb="150" eb="153">
      <t>ニチジョウテキ</t>
    </rPh>
    <rPh sb="159" eb="160">
      <t>トウ</t>
    </rPh>
    <rPh sb="163" eb="165">
      <t>ソンショウ</t>
    </rPh>
    <rPh sb="165" eb="167">
      <t>カショ</t>
    </rPh>
    <rPh sb="168" eb="170">
      <t>ハアク</t>
    </rPh>
    <rPh sb="171" eb="172">
      <t>ツト</t>
    </rPh>
    <phoneticPr fontId="1"/>
  </si>
  <si>
    <t>【公共施設】
耐震化が十分でないものについては、優先順位の高い施設から順次耐震化工事を実施する。
【インフラ】
耐震化を実施していないものについては、災害時の機能維持、費用対効果の観点から対象を選択し、計画的な耐震化に取り組む。</t>
    <rPh sb="1" eb="5">
      <t>コウキョウシセツ</t>
    </rPh>
    <rPh sb="7" eb="9">
      <t>タイシン</t>
    </rPh>
    <rPh sb="9" eb="10">
      <t>カ</t>
    </rPh>
    <rPh sb="11" eb="13">
      <t>ジュウブン</t>
    </rPh>
    <rPh sb="24" eb="26">
      <t>ユウセン</t>
    </rPh>
    <rPh sb="26" eb="28">
      <t>ジュンイ</t>
    </rPh>
    <rPh sb="29" eb="30">
      <t>タカ</t>
    </rPh>
    <rPh sb="31" eb="33">
      <t>シセツ</t>
    </rPh>
    <rPh sb="35" eb="37">
      <t>ジュンジ</t>
    </rPh>
    <rPh sb="37" eb="40">
      <t>タイシンカ</t>
    </rPh>
    <rPh sb="40" eb="42">
      <t>コウジ</t>
    </rPh>
    <rPh sb="43" eb="45">
      <t>ジッシ</t>
    </rPh>
    <rPh sb="56" eb="59">
      <t>タイシンカ</t>
    </rPh>
    <rPh sb="60" eb="62">
      <t>ジッシ</t>
    </rPh>
    <rPh sb="75" eb="77">
      <t>サイガイ</t>
    </rPh>
    <rPh sb="77" eb="78">
      <t>ジ</t>
    </rPh>
    <rPh sb="79" eb="81">
      <t>キノウ</t>
    </rPh>
    <rPh sb="81" eb="83">
      <t>イジ</t>
    </rPh>
    <rPh sb="84" eb="89">
      <t>ヒヨウタイコウカ</t>
    </rPh>
    <rPh sb="90" eb="92">
      <t>カンテン</t>
    </rPh>
    <rPh sb="94" eb="96">
      <t>タイショウ</t>
    </rPh>
    <rPh sb="97" eb="99">
      <t>センタク</t>
    </rPh>
    <rPh sb="101" eb="104">
      <t>ケイカクテキ</t>
    </rPh>
    <rPh sb="105" eb="108">
      <t>タイシンカ</t>
    </rPh>
    <rPh sb="109" eb="110">
      <t>ト</t>
    </rPh>
    <rPh sb="111" eb="112">
      <t>ク</t>
    </rPh>
    <phoneticPr fontId="1"/>
  </si>
  <si>
    <t>公共施設については、定期的な点検や修繕による「計画的保全」に努め長寿命化の取組を推進する。
インフラに関しては、重要度に応じて予防的な修繕を計画的に実施し、健全度等を回復させることにより長寿命化とライフサイクルコストの縮減を図ります。</t>
    <rPh sb="51" eb="52">
      <t>カン</t>
    </rPh>
    <phoneticPr fontId="1"/>
  </si>
  <si>
    <t>公共施設等のバリアフリー化に取り組むとともに、ユニバーサルデザインの考え方に配慮する。</t>
    <rPh sb="0" eb="2">
      <t>コウキョウ</t>
    </rPh>
    <rPh sb="2" eb="4">
      <t>シセツ</t>
    </rPh>
    <rPh sb="4" eb="5">
      <t>トウ</t>
    </rPh>
    <rPh sb="12" eb="13">
      <t>カ</t>
    </rPh>
    <rPh sb="14" eb="15">
      <t>ト</t>
    </rPh>
    <rPh sb="16" eb="17">
      <t>ク</t>
    </rPh>
    <rPh sb="34" eb="35">
      <t>カンガ</t>
    </rPh>
    <rPh sb="36" eb="37">
      <t>カタ</t>
    </rPh>
    <rPh sb="38" eb="40">
      <t>ハイリョ</t>
    </rPh>
    <phoneticPr fontId="1"/>
  </si>
  <si>
    <t xml:space="preserve"> </t>
  </si>
  <si>
    <t>公共サービスの「機能」を重視し、機能の集約・複合化、重複している機能の整理を行う。</t>
    <rPh sb="38" eb="39">
      <t>オコナ</t>
    </rPh>
    <phoneticPr fontId="1"/>
  </si>
  <si>
    <t>【公共施設】
公共施設の延床面積を3万㎡以上削減</t>
  </si>
  <si>
    <t>統廃合による学校等の跡地等は、民間への貸付け又は売却等を含め、有効活用を図る。</t>
    <rPh sb="0" eb="3">
      <t>トウハイゴウ</t>
    </rPh>
    <rPh sb="6" eb="8">
      <t>ガッコウ</t>
    </rPh>
    <rPh sb="8" eb="9">
      <t>トウ</t>
    </rPh>
    <rPh sb="10" eb="12">
      <t>アトチ</t>
    </rPh>
    <rPh sb="12" eb="13">
      <t>トウ</t>
    </rPh>
    <rPh sb="15" eb="17">
      <t>ミンカン</t>
    </rPh>
    <rPh sb="19" eb="21">
      <t>カシツ</t>
    </rPh>
    <rPh sb="22" eb="23">
      <t>マタ</t>
    </rPh>
    <rPh sb="24" eb="26">
      <t>バイキャク</t>
    </rPh>
    <rPh sb="26" eb="27">
      <t>トウ</t>
    </rPh>
    <rPh sb="28" eb="29">
      <t>フク</t>
    </rPh>
    <rPh sb="31" eb="33">
      <t>ユウコウ</t>
    </rPh>
    <rPh sb="33" eb="35">
      <t>カツヨウ</t>
    </rPh>
    <rPh sb="36" eb="37">
      <t>ハカ</t>
    </rPh>
    <phoneticPr fontId="1"/>
  </si>
  <si>
    <t>・PDCAサイクルに基づき、進捗状況を評価・点検し、改善につなげる。
・人口や地域の状況の変化に応じて、５年ごとに計画を見直す。</t>
  </si>
  <si>
    <t>施設類型ごとの基本方針として、施設類型ごとに改善の方向性を定めている。</t>
    <rPh sb="7" eb="9">
      <t>キホン</t>
    </rPh>
    <rPh sb="9" eb="11">
      <t>ホウシン</t>
    </rPh>
    <rPh sb="15" eb="17">
      <t>シセツ</t>
    </rPh>
    <rPh sb="17" eb="19">
      <t>ルイケイ</t>
    </rPh>
    <rPh sb="29" eb="30">
      <t>サダ</t>
    </rPh>
    <phoneticPr fontId="1"/>
  </si>
  <si>
    <t>H27年度より10年後、本市の人口は推計2,578人が増加。
高齢者人口が26.76％から28.70％まで1.94％増加。
生産年齢人口は60.45％から56.63％まで1.82％減少。
少子化も進行し15歳未満の人口は12.79％から12.67％まで0.12％減少する見込み。</t>
    <rPh sb="3" eb="5">
      <t>ネンド</t>
    </rPh>
    <rPh sb="9" eb="11">
      <t>ネンゴ</t>
    </rPh>
    <rPh sb="12" eb="14">
      <t>ホンシ</t>
    </rPh>
    <rPh sb="15" eb="17">
      <t>ジンコウ</t>
    </rPh>
    <rPh sb="18" eb="20">
      <t>スイケイ</t>
    </rPh>
    <rPh sb="25" eb="26">
      <t>ニン</t>
    </rPh>
    <rPh sb="27" eb="29">
      <t>ゾウカ</t>
    </rPh>
    <rPh sb="31" eb="34">
      <t>コウレイシャ</t>
    </rPh>
    <rPh sb="34" eb="36">
      <t>ジンコウ</t>
    </rPh>
    <rPh sb="58" eb="60">
      <t>ゾウカ</t>
    </rPh>
    <rPh sb="62" eb="64">
      <t>セイサン</t>
    </rPh>
    <rPh sb="64" eb="66">
      <t>ネンレイ</t>
    </rPh>
    <rPh sb="66" eb="68">
      <t>ジンコウ</t>
    </rPh>
    <rPh sb="90" eb="92">
      <t>ゲンショウ</t>
    </rPh>
    <rPh sb="94" eb="96">
      <t>ショウシ</t>
    </rPh>
    <rPh sb="96" eb="97">
      <t>カ</t>
    </rPh>
    <rPh sb="98" eb="100">
      <t>シンコウ</t>
    </rPh>
    <rPh sb="103" eb="104">
      <t>サイ</t>
    </rPh>
    <rPh sb="104" eb="106">
      <t>ミマン</t>
    </rPh>
    <rPh sb="107" eb="109">
      <t>ジンコウ</t>
    </rPh>
    <rPh sb="131" eb="133">
      <t>ゲンショウ</t>
    </rPh>
    <rPh sb="135" eb="137">
      <t>ミコ</t>
    </rPh>
    <phoneticPr fontId="13"/>
  </si>
  <si>
    <t>【公共施設】176,408㎡
【道路施設】240km
【橋梁施設】35橋
【下水道施設】224km
【公園施設】209箇所（350,954㎡）</t>
  </si>
  <si>
    <t>人口増加に伴い建設が進んだそれらの公共建築物等は建設から50年以上が経過したものもあり老朽化が進む中維持管理・大規模修繕・更新を実施するには多額の費用を要することが予想される。
また人口減少および少子高齢化、地球温暖化等が進み、施設の利用需要も変化していくことが考えられ、さらに財政的に楽観視できない見通しとなっているため、今後、公共サービスのあり方を見直す必要がある。</t>
    <rPh sb="0" eb="4">
      <t>ジンコウゾウカ</t>
    </rPh>
    <rPh sb="5" eb="6">
      <t>トモナ</t>
    </rPh>
    <rPh sb="7" eb="9">
      <t>ケンセツ</t>
    </rPh>
    <rPh sb="10" eb="11">
      <t>スス</t>
    </rPh>
    <rPh sb="17" eb="19">
      <t>コウキョウ</t>
    </rPh>
    <rPh sb="19" eb="21">
      <t>ケンチク</t>
    </rPh>
    <rPh sb="21" eb="22">
      <t>ブツ</t>
    </rPh>
    <rPh sb="22" eb="23">
      <t>トウ</t>
    </rPh>
    <rPh sb="24" eb="26">
      <t>ケンセツ</t>
    </rPh>
    <rPh sb="30" eb="31">
      <t>ネン</t>
    </rPh>
    <rPh sb="31" eb="33">
      <t>イジョウ</t>
    </rPh>
    <rPh sb="34" eb="36">
      <t>ケイカ</t>
    </rPh>
    <rPh sb="43" eb="46">
      <t>ロウキュウカ</t>
    </rPh>
    <rPh sb="47" eb="48">
      <t>スス</t>
    </rPh>
    <rPh sb="49" eb="50">
      <t>ナカ</t>
    </rPh>
    <rPh sb="50" eb="54">
      <t>イジカンリ</t>
    </rPh>
    <rPh sb="55" eb="60">
      <t>ダイキボシュウゼン</t>
    </rPh>
    <rPh sb="61" eb="63">
      <t>コウシン</t>
    </rPh>
    <rPh sb="64" eb="66">
      <t>ジッシ</t>
    </rPh>
    <rPh sb="70" eb="72">
      <t>タガク</t>
    </rPh>
    <rPh sb="73" eb="75">
      <t>ヒヨウ</t>
    </rPh>
    <rPh sb="76" eb="77">
      <t>ヨウ</t>
    </rPh>
    <rPh sb="82" eb="84">
      <t>ヨソウ</t>
    </rPh>
    <rPh sb="91" eb="93">
      <t>ジンコウ</t>
    </rPh>
    <rPh sb="93" eb="95">
      <t>ゲンショウ</t>
    </rPh>
    <phoneticPr fontId="13"/>
  </si>
  <si>
    <t>公共建築物、橋梁、下水道、道路、公園</t>
    <rPh sb="0" eb="2">
      <t>コウキョウ</t>
    </rPh>
    <rPh sb="2" eb="5">
      <t>ケンチクブツ</t>
    </rPh>
    <rPh sb="6" eb="7">
      <t>ハシ</t>
    </rPh>
    <rPh sb="7" eb="8">
      <t>ハリ</t>
    </rPh>
    <rPh sb="9" eb="12">
      <t>ゲスイドウ</t>
    </rPh>
    <rPh sb="13" eb="15">
      <t>ドウロ</t>
    </rPh>
    <rPh sb="16" eb="18">
      <t>コウエン</t>
    </rPh>
    <phoneticPr fontId="13"/>
  </si>
  <si>
    <t>インフラ施設の長寿命化（耐用年数30％増）に加え公共建築物の延床面積を10％削減し、平準化したケース</t>
    <rPh sb="4" eb="6">
      <t>シセツ</t>
    </rPh>
    <rPh sb="7" eb="11">
      <t>チョウジュミョウカ</t>
    </rPh>
    <rPh sb="12" eb="14">
      <t>タイヨウ</t>
    </rPh>
    <rPh sb="14" eb="16">
      <t>ネンスウ</t>
    </rPh>
    <rPh sb="19" eb="20">
      <t>マ</t>
    </rPh>
    <rPh sb="22" eb="23">
      <t>クワ</t>
    </rPh>
    <rPh sb="24" eb="26">
      <t>コウキョウ</t>
    </rPh>
    <rPh sb="26" eb="29">
      <t>ケンチクブツ</t>
    </rPh>
    <rPh sb="30" eb="34">
      <t>ノベユカメンセキ</t>
    </rPh>
    <rPh sb="38" eb="40">
      <t>サクゲン</t>
    </rPh>
    <rPh sb="42" eb="45">
      <t>ヘイジュンカ</t>
    </rPh>
    <phoneticPr fontId="13"/>
  </si>
  <si>
    <t>更新費を平準化することで投資的経費を若干上回る期間があるが概ね収まる。
公共建築物の更新時に統廃合等を行い延床面積を10％削減するが廊下や階段、機械室等の共用スペース削減で対応可能な範囲なので施設利用上、市民サービスの維持・向上が図られる。</t>
    <rPh sb="0" eb="3">
      <t>コウシンヒ</t>
    </rPh>
    <rPh sb="4" eb="7">
      <t>ヘイジュンカ</t>
    </rPh>
    <rPh sb="12" eb="15">
      <t>トウシテキ</t>
    </rPh>
    <rPh sb="15" eb="17">
      <t>ケイヒ</t>
    </rPh>
    <rPh sb="18" eb="20">
      <t>ジャッカン</t>
    </rPh>
    <rPh sb="20" eb="22">
      <t>ウワマワ</t>
    </rPh>
    <rPh sb="23" eb="25">
      <t>キカン</t>
    </rPh>
    <rPh sb="29" eb="30">
      <t>オオム</t>
    </rPh>
    <rPh sb="31" eb="32">
      <t>オサ</t>
    </rPh>
    <rPh sb="36" eb="38">
      <t>コウキョウ</t>
    </rPh>
    <rPh sb="38" eb="41">
      <t>ケンチクブツ</t>
    </rPh>
    <rPh sb="42" eb="45">
      <t>コウシンジ</t>
    </rPh>
    <rPh sb="46" eb="49">
      <t>トウハイゴウ</t>
    </rPh>
    <rPh sb="49" eb="50">
      <t>トウ</t>
    </rPh>
    <rPh sb="51" eb="52">
      <t>オコナ</t>
    </rPh>
    <rPh sb="53" eb="55">
      <t>ノベユカ</t>
    </rPh>
    <rPh sb="55" eb="57">
      <t>メンセキ</t>
    </rPh>
    <rPh sb="61" eb="63">
      <t>サクゲン</t>
    </rPh>
    <rPh sb="66" eb="68">
      <t>ロウカ</t>
    </rPh>
    <rPh sb="69" eb="71">
      <t>カイダン</t>
    </rPh>
    <rPh sb="72" eb="75">
      <t>キカイシツ</t>
    </rPh>
    <rPh sb="75" eb="76">
      <t>トウ</t>
    </rPh>
    <rPh sb="77" eb="79">
      <t>キョウヨウ</t>
    </rPh>
    <rPh sb="83" eb="85">
      <t>サクゲン</t>
    </rPh>
    <rPh sb="86" eb="88">
      <t>タイオウ</t>
    </rPh>
    <rPh sb="88" eb="90">
      <t>カノウ</t>
    </rPh>
    <rPh sb="91" eb="93">
      <t>ハンイ</t>
    </rPh>
    <rPh sb="96" eb="101">
      <t>シセツリヨウジョウ</t>
    </rPh>
    <rPh sb="102" eb="104">
      <t>シミン</t>
    </rPh>
    <phoneticPr fontId="13"/>
  </si>
  <si>
    <t>企画・財政・財産管理部門、施設管理部門、営繕部門が中心となり、全庁的な協力・連携の推進体制を構築する。</t>
    <rPh sb="7" eb="8">
      <t>サン</t>
    </rPh>
    <phoneticPr fontId="13"/>
  </si>
  <si>
    <t>施設運営を民間企業に委託するなど、より効率的な管理手法の可能性を検討する。</t>
  </si>
  <si>
    <t>施設の早期劣化や著しい機能低下の見落としを防ぎ施設の利用者が安全かつ快適に利用できる状態を切れ目なく保持するために、定期的な点検・診断等に取り組みます。</t>
    <rPh sb="0" eb="2">
      <t>シセツ</t>
    </rPh>
    <rPh sb="3" eb="5">
      <t>ソウキ</t>
    </rPh>
    <rPh sb="5" eb="7">
      <t>レッカ</t>
    </rPh>
    <rPh sb="8" eb="9">
      <t>イチジル</t>
    </rPh>
    <rPh sb="11" eb="15">
      <t>キノウテイカ</t>
    </rPh>
    <rPh sb="16" eb="18">
      <t>ミオ</t>
    </rPh>
    <rPh sb="21" eb="22">
      <t>フセ</t>
    </rPh>
    <rPh sb="23" eb="25">
      <t>シセツ</t>
    </rPh>
    <rPh sb="26" eb="29">
      <t>リヨウシャ</t>
    </rPh>
    <rPh sb="30" eb="32">
      <t>アンゼン</t>
    </rPh>
    <rPh sb="34" eb="36">
      <t>カイテキ</t>
    </rPh>
    <rPh sb="37" eb="39">
      <t>リヨウ</t>
    </rPh>
    <rPh sb="42" eb="44">
      <t>ジョウタイ</t>
    </rPh>
    <rPh sb="45" eb="46">
      <t>キ</t>
    </rPh>
    <rPh sb="47" eb="48">
      <t>メ</t>
    </rPh>
    <rPh sb="50" eb="52">
      <t>ホジ</t>
    </rPh>
    <rPh sb="58" eb="60">
      <t>テイキ</t>
    </rPh>
    <rPh sb="60" eb="61">
      <t>テキ</t>
    </rPh>
    <rPh sb="62" eb="64">
      <t>テンケン</t>
    </rPh>
    <rPh sb="65" eb="67">
      <t>シンダン</t>
    </rPh>
    <rPh sb="67" eb="68">
      <t>トウ</t>
    </rPh>
    <rPh sb="69" eb="70">
      <t>ト</t>
    </rPh>
    <rPh sb="71" eb="72">
      <t>ク</t>
    </rPh>
    <phoneticPr fontId="13"/>
  </si>
  <si>
    <t>計画的な維持管理を行うために、点検・診断等の状態に即して優先順位を検討し、補修・大規模改修・更新等の事業を適切な時期に取り組み、事後保全から予防保全に転換していきます。日常的な巡回目視や市民からの通報等により把握した不具合に速やかに対応し安全確保できる体制構築に取り組みます。</t>
    <rPh sb="0" eb="2">
      <t>ケイカク</t>
    </rPh>
    <rPh sb="2" eb="3">
      <t>テキ</t>
    </rPh>
    <rPh sb="4" eb="8">
      <t>イジカンリ</t>
    </rPh>
    <rPh sb="9" eb="10">
      <t>オコナ</t>
    </rPh>
    <rPh sb="15" eb="17">
      <t>テンケン</t>
    </rPh>
    <rPh sb="18" eb="21">
      <t>シンダントウ</t>
    </rPh>
    <rPh sb="22" eb="24">
      <t>ジョウタイ</t>
    </rPh>
    <phoneticPr fontId="13"/>
  </si>
  <si>
    <t>施設管理者による自主点検、巡回点検や建築基準法の定期報告など各種法令に基づく点検等を適正に実施します。また施設の耐震対策、防災機能の確保を通じて、災害時に備え市民の安全・安心を確保に取り組みます。</t>
    <rPh sb="0" eb="5">
      <t>シセツカンリシャ</t>
    </rPh>
    <rPh sb="8" eb="10">
      <t>ジシュ</t>
    </rPh>
    <rPh sb="10" eb="12">
      <t>テンケン</t>
    </rPh>
    <rPh sb="13" eb="15">
      <t>ジュンカイ</t>
    </rPh>
    <rPh sb="15" eb="17">
      <t>テンケン</t>
    </rPh>
    <rPh sb="18" eb="23">
      <t>ケンチクキジュンホウ</t>
    </rPh>
    <rPh sb="24" eb="28">
      <t>テイキホウコク</t>
    </rPh>
    <rPh sb="30" eb="32">
      <t>カクシュ</t>
    </rPh>
    <rPh sb="32" eb="34">
      <t>ホウレイ</t>
    </rPh>
    <rPh sb="35" eb="36">
      <t>モト</t>
    </rPh>
    <rPh sb="38" eb="40">
      <t>テンケン</t>
    </rPh>
    <rPh sb="40" eb="41">
      <t>トウ</t>
    </rPh>
    <rPh sb="42" eb="44">
      <t>テキセイ</t>
    </rPh>
    <rPh sb="45" eb="47">
      <t>ジッシ</t>
    </rPh>
    <rPh sb="53" eb="55">
      <t>シセツ</t>
    </rPh>
    <rPh sb="56" eb="58">
      <t>タイシン</t>
    </rPh>
    <rPh sb="58" eb="60">
      <t>タイサク</t>
    </rPh>
    <rPh sb="61" eb="63">
      <t>ボウサイ</t>
    </rPh>
    <rPh sb="63" eb="65">
      <t>キノウ</t>
    </rPh>
    <rPh sb="66" eb="68">
      <t>カクホ</t>
    </rPh>
    <rPh sb="69" eb="70">
      <t>ツウ</t>
    </rPh>
    <rPh sb="73" eb="75">
      <t>サイガイ</t>
    </rPh>
    <rPh sb="75" eb="76">
      <t>ジ</t>
    </rPh>
    <rPh sb="77" eb="78">
      <t>ソナ</t>
    </rPh>
    <rPh sb="79" eb="81">
      <t>シミン</t>
    </rPh>
    <rPh sb="82" eb="84">
      <t>アンゼン</t>
    </rPh>
    <rPh sb="85" eb="87">
      <t>アンシン</t>
    </rPh>
    <rPh sb="88" eb="90">
      <t>カクホ</t>
    </rPh>
    <rPh sb="91" eb="92">
      <t>ト</t>
    </rPh>
    <rPh sb="93" eb="94">
      <t>ク</t>
    </rPh>
    <phoneticPr fontId="13"/>
  </si>
  <si>
    <t>大規模地震発生直後、特に人命救助や消火活動などの急務な初動に対応するために少なくとも緊急輸送経路やライフラインに関わるインフラ施設おいて、最低限の車両走行機能の確保に取り組みます。なお、公共建築物については耐震化が完了しています。</t>
    <rPh sb="0" eb="5">
      <t>ダイキボジシン</t>
    </rPh>
    <rPh sb="5" eb="9">
      <t>ハッセイチョクゴ</t>
    </rPh>
    <rPh sb="10" eb="11">
      <t>トク</t>
    </rPh>
    <rPh sb="12" eb="14">
      <t>ジンメイ</t>
    </rPh>
    <rPh sb="14" eb="16">
      <t>キュウジョ</t>
    </rPh>
    <rPh sb="19" eb="21">
      <t>カツドウ</t>
    </rPh>
    <rPh sb="24" eb="26">
      <t>キュウム</t>
    </rPh>
    <rPh sb="27" eb="29">
      <t>ショドウ</t>
    </rPh>
    <rPh sb="30" eb="32">
      <t>タイオウ</t>
    </rPh>
    <rPh sb="37" eb="38">
      <t>スク</t>
    </rPh>
    <rPh sb="42" eb="44">
      <t>キンキュウ</t>
    </rPh>
    <rPh sb="44" eb="46">
      <t>ユソウ</t>
    </rPh>
    <rPh sb="46" eb="48">
      <t>ケイロ</t>
    </rPh>
    <rPh sb="56" eb="57">
      <t>カカ</t>
    </rPh>
    <rPh sb="63" eb="65">
      <t>シセツ</t>
    </rPh>
    <rPh sb="69" eb="72">
      <t>サイテイゲン</t>
    </rPh>
    <rPh sb="73" eb="75">
      <t>シャリョウ</t>
    </rPh>
    <rPh sb="75" eb="77">
      <t>ソウコウ</t>
    </rPh>
    <rPh sb="77" eb="79">
      <t>キノウ</t>
    </rPh>
    <rPh sb="80" eb="82">
      <t>カクホ</t>
    </rPh>
    <rPh sb="83" eb="84">
      <t>ト</t>
    </rPh>
    <rPh sb="85" eb="86">
      <t>ク</t>
    </rPh>
    <rPh sb="93" eb="95">
      <t>コウキョウ</t>
    </rPh>
    <rPh sb="95" eb="98">
      <t>ケンチクブツ</t>
    </rPh>
    <rPh sb="103" eb="106">
      <t>タイシンカ</t>
    </rPh>
    <rPh sb="107" eb="109">
      <t>カンリョウ</t>
    </rPh>
    <phoneticPr fontId="13"/>
  </si>
  <si>
    <t>点検・診断等を踏まえ、老朽化や利用状況等を評価し、適切なメンテナンスサイクルを設定したうえで耐用年数までの供用を可能とするため、個別施設について早期に長寿命化計画の策定に取り組みます。</t>
    <rPh sb="0" eb="2">
      <t>テンケン</t>
    </rPh>
    <rPh sb="3" eb="6">
      <t>シンダントウ</t>
    </rPh>
    <rPh sb="7" eb="8">
      <t>フ</t>
    </rPh>
    <rPh sb="11" eb="14">
      <t>ロウキュウカ</t>
    </rPh>
    <rPh sb="15" eb="17">
      <t>リヨウ</t>
    </rPh>
    <rPh sb="17" eb="19">
      <t>ジョウキョウ</t>
    </rPh>
    <rPh sb="19" eb="20">
      <t>トウ</t>
    </rPh>
    <rPh sb="21" eb="23">
      <t>ヒョウカ</t>
    </rPh>
    <rPh sb="25" eb="27">
      <t>テキセツ</t>
    </rPh>
    <rPh sb="39" eb="41">
      <t>セッテイ</t>
    </rPh>
    <rPh sb="46" eb="48">
      <t>タイヨウ</t>
    </rPh>
    <rPh sb="48" eb="50">
      <t>ネンスウ</t>
    </rPh>
    <rPh sb="53" eb="55">
      <t>キョウヨウ</t>
    </rPh>
    <rPh sb="56" eb="58">
      <t>カノウ</t>
    </rPh>
    <rPh sb="64" eb="66">
      <t>コベツ</t>
    </rPh>
    <rPh sb="66" eb="68">
      <t>シセツ</t>
    </rPh>
    <rPh sb="72" eb="74">
      <t>ソウキ</t>
    </rPh>
    <rPh sb="75" eb="76">
      <t>チョウ</t>
    </rPh>
    <rPh sb="76" eb="78">
      <t>ジュミョウ</t>
    </rPh>
    <rPh sb="78" eb="79">
      <t>カ</t>
    </rPh>
    <rPh sb="79" eb="81">
      <t>ケイカク</t>
    </rPh>
    <rPh sb="82" eb="84">
      <t>サクテイ</t>
    </rPh>
    <rPh sb="85" eb="86">
      <t>ト</t>
    </rPh>
    <rPh sb="87" eb="88">
      <t>ク</t>
    </rPh>
    <phoneticPr fontId="13"/>
  </si>
  <si>
    <t>公共施設等の改修・更新等の際には市民ニーズや施設状況等を踏まえながら誰もが使いやすい施設となるようユニバーサルデザインを推進します。</t>
    <rPh sb="0" eb="4">
      <t>コウキョウシセツ</t>
    </rPh>
    <rPh sb="4" eb="5">
      <t>トウ</t>
    </rPh>
    <rPh sb="6" eb="8">
      <t>カイシュウ</t>
    </rPh>
    <rPh sb="9" eb="11">
      <t>コウシン</t>
    </rPh>
    <rPh sb="11" eb="12">
      <t>トウ</t>
    </rPh>
    <rPh sb="13" eb="14">
      <t>サイ</t>
    </rPh>
    <rPh sb="16" eb="18">
      <t>シミン</t>
    </rPh>
    <rPh sb="22" eb="24">
      <t>シセツ</t>
    </rPh>
    <rPh sb="24" eb="26">
      <t>ジョウキョウ</t>
    </rPh>
    <rPh sb="26" eb="27">
      <t>トウ</t>
    </rPh>
    <rPh sb="28" eb="29">
      <t>フ</t>
    </rPh>
    <rPh sb="34" eb="35">
      <t>ダレ</t>
    </rPh>
    <rPh sb="37" eb="38">
      <t>ツカ</t>
    </rPh>
    <rPh sb="42" eb="44">
      <t>シセツ</t>
    </rPh>
    <rPh sb="60" eb="62">
      <t>スイシン</t>
    </rPh>
    <phoneticPr fontId="13"/>
  </si>
  <si>
    <t>脱炭素社会実現のため、太陽光発電設備の設置などによる再生可能エネルギーの導入やLED照明等の省エネ性能に優れた機器等の導入による消費エネルギーの省力化など、公共建築物における脱炭素化に向けた取り組みを推進します。</t>
    <rPh sb="0" eb="3">
      <t>ダツタンソ</t>
    </rPh>
    <rPh sb="3" eb="5">
      <t>シャカイ</t>
    </rPh>
    <rPh sb="5" eb="7">
      <t>ジツゲン</t>
    </rPh>
    <rPh sb="11" eb="14">
      <t>タイヨウコウ</t>
    </rPh>
    <rPh sb="14" eb="16">
      <t>ハツデン</t>
    </rPh>
    <rPh sb="16" eb="18">
      <t>セツビ</t>
    </rPh>
    <rPh sb="19" eb="21">
      <t>セッチ</t>
    </rPh>
    <rPh sb="26" eb="28">
      <t>サイセイ</t>
    </rPh>
    <rPh sb="28" eb="30">
      <t>カノウ</t>
    </rPh>
    <rPh sb="36" eb="38">
      <t>ドウニュウ</t>
    </rPh>
    <rPh sb="42" eb="45">
      <t>ショウメイトウ</t>
    </rPh>
    <rPh sb="46" eb="47">
      <t>ショウ</t>
    </rPh>
    <phoneticPr fontId="13"/>
  </si>
  <si>
    <t>近隣施設、類似施設の有無や利用状況等の視点を勘案した上で集約・複合化による市民サービス向上と管理コストの節約の可能性の検討等。</t>
  </si>
  <si>
    <t>インフラ施設の長寿命化に加え延床面積10％削減し平準化。</t>
    <rPh sb="4" eb="6">
      <t>シセツ</t>
    </rPh>
    <rPh sb="7" eb="11">
      <t>チョウジュミョウカ</t>
    </rPh>
    <rPh sb="12" eb="13">
      <t>クワ</t>
    </rPh>
    <rPh sb="14" eb="16">
      <t>ノベユカ</t>
    </rPh>
    <rPh sb="16" eb="18">
      <t>メンセキ</t>
    </rPh>
    <rPh sb="21" eb="23">
      <t>サクゲン</t>
    </rPh>
    <rPh sb="24" eb="27">
      <t>ヘイジュンカ</t>
    </rPh>
    <phoneticPr fontId="13"/>
  </si>
  <si>
    <t>有形固定資産減価償却率を算出し、老朽化の進行等を把握する。</t>
    <rPh sb="0" eb="2">
      <t>ユウケイ</t>
    </rPh>
    <rPh sb="2" eb="4">
      <t>コテイ</t>
    </rPh>
    <rPh sb="4" eb="6">
      <t>シサン</t>
    </rPh>
    <rPh sb="6" eb="8">
      <t>ゲンカ</t>
    </rPh>
    <rPh sb="8" eb="10">
      <t>ショウキャク</t>
    </rPh>
    <rPh sb="10" eb="11">
      <t>リツ</t>
    </rPh>
    <rPh sb="12" eb="14">
      <t>サンシュツ</t>
    </rPh>
    <rPh sb="16" eb="19">
      <t>ロウキュウカ</t>
    </rPh>
    <rPh sb="20" eb="22">
      <t>シンコウ</t>
    </rPh>
    <rPh sb="22" eb="23">
      <t>トウ</t>
    </rPh>
    <rPh sb="24" eb="26">
      <t>ハアク</t>
    </rPh>
    <phoneticPr fontId="13"/>
  </si>
  <si>
    <t>土地や建物の未利用資産及び遊休資産は、民間企業の利活用について、まちづくりやコミュニティの活性化に資する有望な方向性を検討したうえで、売却や貸し付けを促す。</t>
  </si>
  <si>
    <t xml:space="preserve">救急医療体制の確保や産業振興、災害時物資輸送や応援体制等の災害支援において圏域全体のメリットのある取り組みとなるよう、今後の少子高齢化への対応や公共施設等の有効利用を図るため、近隣市との相互利用など検討する。
</t>
    <rPh sb="0" eb="2">
      <t>キュウキュウ</t>
    </rPh>
    <rPh sb="2" eb="4">
      <t>イリョウ</t>
    </rPh>
    <rPh sb="4" eb="6">
      <t>タイセイ</t>
    </rPh>
    <rPh sb="7" eb="9">
      <t>カクホ</t>
    </rPh>
    <rPh sb="10" eb="12">
      <t>サンギョウ</t>
    </rPh>
    <rPh sb="12" eb="14">
      <t>シンコウ</t>
    </rPh>
    <rPh sb="15" eb="18">
      <t>サイガイジ</t>
    </rPh>
    <rPh sb="18" eb="20">
      <t>ブッシ</t>
    </rPh>
    <rPh sb="20" eb="22">
      <t>ユソウ</t>
    </rPh>
    <rPh sb="23" eb="27">
      <t>オウエンタイセイ</t>
    </rPh>
    <rPh sb="27" eb="28">
      <t>トウ</t>
    </rPh>
    <rPh sb="29" eb="33">
      <t>サイガイシエン</t>
    </rPh>
    <rPh sb="37" eb="39">
      <t>ケンイキ</t>
    </rPh>
    <rPh sb="39" eb="41">
      <t>ゼンタイ</t>
    </rPh>
    <rPh sb="49" eb="50">
      <t>ト</t>
    </rPh>
    <rPh sb="51" eb="52">
      <t>ク</t>
    </rPh>
    <rPh sb="59" eb="61">
      <t>コンゴ</t>
    </rPh>
    <rPh sb="62" eb="67">
      <t>ショウシコウレイカ</t>
    </rPh>
    <rPh sb="69" eb="71">
      <t>タイオウ</t>
    </rPh>
    <rPh sb="72" eb="77">
      <t>コウキョウシセツトウ</t>
    </rPh>
    <rPh sb="78" eb="80">
      <t>ユウコウ</t>
    </rPh>
    <rPh sb="80" eb="82">
      <t>リヨウ</t>
    </rPh>
    <rPh sb="83" eb="84">
      <t>ハカ</t>
    </rPh>
    <phoneticPr fontId="13"/>
  </si>
  <si>
    <t>公共施設等総合管理計画は計画期間を3つの推進期間に分割し、10年ごとに全庁的に計画内容を見直す。PDCAサイクルを活用した業務サイクルを構築することを推進する。</t>
  </si>
  <si>
    <t>10年間</t>
  </si>
  <si>
    <t>・各インフラ施設所管課においては個別施設の長寿命化計画を策定する中で目標耐用年数を設定することで、ライフサイクルの延長や機能維持を図ることが可能となり、財政負担の軽減・平準化に効果があると考えられる。
・公共建築物の削減量について市民一人当たりの延床面積が多い状況ではないため、更新時に統廃合・再編を行い、市民サービスの維持・向上に努めながら適正な延床面積を目指す。</t>
    <rPh sb="1" eb="2">
      <t>カク</t>
    </rPh>
    <rPh sb="6" eb="8">
      <t>シセツ</t>
    </rPh>
    <rPh sb="8" eb="10">
      <t>ショカン</t>
    </rPh>
    <rPh sb="10" eb="11">
      <t>カ</t>
    </rPh>
    <rPh sb="16" eb="20">
      <t>コベツシセツ</t>
    </rPh>
    <rPh sb="21" eb="25">
      <t>チョウジュミョウカ</t>
    </rPh>
    <rPh sb="25" eb="27">
      <t>ケイカク</t>
    </rPh>
    <rPh sb="28" eb="30">
      <t>サクテイ</t>
    </rPh>
    <rPh sb="32" eb="33">
      <t>ナカ</t>
    </rPh>
    <rPh sb="34" eb="36">
      <t>モクヒョウ</t>
    </rPh>
    <rPh sb="36" eb="38">
      <t>タイヨウ</t>
    </rPh>
    <rPh sb="38" eb="40">
      <t>ネンスウ</t>
    </rPh>
    <rPh sb="41" eb="43">
      <t>セッテイ</t>
    </rPh>
    <rPh sb="57" eb="59">
      <t>エンチョウ</t>
    </rPh>
    <rPh sb="60" eb="62">
      <t>キノウ</t>
    </rPh>
    <rPh sb="62" eb="64">
      <t>イジ</t>
    </rPh>
    <rPh sb="65" eb="66">
      <t>ハカ</t>
    </rPh>
    <rPh sb="70" eb="72">
      <t>カノウ</t>
    </rPh>
    <rPh sb="76" eb="78">
      <t>ザイセイ</t>
    </rPh>
    <rPh sb="78" eb="80">
      <t>フタン</t>
    </rPh>
    <rPh sb="81" eb="83">
      <t>ケイゲン</t>
    </rPh>
    <rPh sb="84" eb="87">
      <t>ヘイジュンカ</t>
    </rPh>
    <rPh sb="88" eb="90">
      <t>コウカ</t>
    </rPh>
    <rPh sb="94" eb="95">
      <t>カンガ</t>
    </rPh>
    <rPh sb="102" eb="104">
      <t>コウキョウ</t>
    </rPh>
    <rPh sb="104" eb="107">
      <t>ケンチクブツ</t>
    </rPh>
    <rPh sb="108" eb="111">
      <t>サクゲンリョウ</t>
    </rPh>
    <rPh sb="115" eb="117">
      <t>シミン</t>
    </rPh>
    <rPh sb="117" eb="120">
      <t>ヒトリア</t>
    </rPh>
    <rPh sb="123" eb="125">
      <t>ノベユカ</t>
    </rPh>
    <rPh sb="125" eb="127">
      <t>メンセキ</t>
    </rPh>
    <rPh sb="128" eb="129">
      <t>オオ</t>
    </rPh>
    <rPh sb="130" eb="132">
      <t>ジョウキョウ</t>
    </rPh>
    <rPh sb="139" eb="142">
      <t>コウシンジ</t>
    </rPh>
    <rPh sb="143" eb="146">
      <t>トウハイゴウ</t>
    </rPh>
    <rPh sb="147" eb="149">
      <t>サイヘン</t>
    </rPh>
    <rPh sb="150" eb="151">
      <t>オコナ</t>
    </rPh>
    <rPh sb="153" eb="155">
      <t>シミン</t>
    </rPh>
    <rPh sb="160" eb="162">
      <t>イジ</t>
    </rPh>
    <rPh sb="163" eb="165">
      <t>コウジョウ</t>
    </rPh>
    <rPh sb="166" eb="167">
      <t>ツト</t>
    </rPh>
    <rPh sb="171" eb="173">
      <t>テキセイ</t>
    </rPh>
    <rPh sb="174" eb="176">
      <t>ノベユカ</t>
    </rPh>
    <rPh sb="176" eb="178">
      <t>メンセキ</t>
    </rPh>
    <rPh sb="179" eb="181">
      <t>メザ</t>
    </rPh>
    <phoneticPr fontId="13"/>
  </si>
  <si>
    <t>鎌ケ谷市市有建築物長寿命化計画（H30年度）
鎌ケ谷市学校施設長寿命化計画（H31年度）
鎌ケ谷市市営住宅等長寿命化計画（R5年度）
鎌ケ谷市橋梁長寿命化修繕計画（R5年度）
鎌ケ谷市公園施設長寿命化計画（R5年度）</t>
    <rPh sb="0" eb="3">
      <t>カマガヤ</t>
    </rPh>
    <rPh sb="3" eb="4">
      <t>シ</t>
    </rPh>
    <rPh sb="4" eb="6">
      <t>シユウ</t>
    </rPh>
    <rPh sb="6" eb="9">
      <t>ケンチクブツ</t>
    </rPh>
    <rPh sb="9" eb="13">
      <t>チョウジュミョウカ</t>
    </rPh>
    <rPh sb="13" eb="15">
      <t>ケイカク</t>
    </rPh>
    <rPh sb="19" eb="20">
      <t>ネン</t>
    </rPh>
    <rPh sb="20" eb="21">
      <t>ド</t>
    </rPh>
    <rPh sb="23" eb="27">
      <t>カマガヤシ</t>
    </rPh>
    <rPh sb="27" eb="29">
      <t>ガッコウ</t>
    </rPh>
    <rPh sb="29" eb="31">
      <t>シセツ</t>
    </rPh>
    <rPh sb="31" eb="35">
      <t>チョウジュミョウカ</t>
    </rPh>
    <rPh sb="35" eb="37">
      <t>ケイカク</t>
    </rPh>
    <rPh sb="41" eb="43">
      <t>ネンド</t>
    </rPh>
    <rPh sb="45" eb="49">
      <t>カマガヤシ</t>
    </rPh>
    <rPh sb="49" eb="53">
      <t>シエイジュウタク</t>
    </rPh>
    <rPh sb="53" eb="54">
      <t>トウ</t>
    </rPh>
    <rPh sb="58" eb="60">
      <t>ケイカク</t>
    </rPh>
    <rPh sb="63" eb="65">
      <t>ネンド</t>
    </rPh>
    <rPh sb="67" eb="71">
      <t>カマガヤシ</t>
    </rPh>
    <rPh sb="71" eb="72">
      <t>ハシ</t>
    </rPh>
    <rPh sb="72" eb="73">
      <t>ハリ</t>
    </rPh>
    <rPh sb="73" eb="77">
      <t>チョウジュミョウカ</t>
    </rPh>
    <rPh sb="77" eb="79">
      <t>シュウゼン</t>
    </rPh>
    <rPh sb="79" eb="81">
      <t>ケイカク</t>
    </rPh>
    <rPh sb="84" eb="86">
      <t>ネンド</t>
    </rPh>
    <phoneticPr fontId="13"/>
  </si>
  <si>
    <t>社人研の人口推計値（平成25年3月）によると、令和22年（平成52年）には、65,807人、平成27年と比較して20％以上減少すると予想している。</t>
  </si>
  <si>
    <t>【公共建築物】　271,984㎡
【道路施設】　802,594ｍ
【橋梁施設】　215橋
【上水道施設】　839,951ｍ
【下水道施設】　516,178ｍ
【公園施設】　104箇所
【トンネル】　47本
【河川施設】　896ｍ</t>
  </si>
  <si>
    <t>・人口減少や人口構成の変化に伴い、公共施設等の利用状況や必要規模の変化、公共施設に必要とされるニーズが変化している。そのため、現状にあった施設総量、公共施設サービスの見直しが必要。
・昭和４０年代以降の人口急増に合わせ公共施設等を短期間かつ大量に整備した。そのため、施設の老朽化に伴う更新や耐震性の確保への対応が必要。
・今後の人口減少や高齢化を考慮すると、大幅な税収の伸びが期待できないことを加え、社会保障関係費の増加が予想されることから、現在の公共施設等のすべてを更新することは困難な状況。そのため、更新費用の平準化、公共施設等の長寿命化への対応が必要。</t>
  </si>
  <si>
    <t>今後４０年間の総額で約２,４７９億円、年平均６２億円となる見通し。</t>
  </si>
  <si>
    <t>今後４０年間の総額で約２，０２３億円、年平均５０．６億円となる見通し。</t>
  </si>
  <si>
    <t>「個別施設計画（公共建築物）」、「橋梁長寿命化修繕計画」等により公共建築物及びインフラ施設を更新したとすると今後２６年間の更新等に要する総事業費は、約１，２３９．３億円となる見通し。</t>
  </si>
  <si>
    <t>企画政策部、財政部、建設部、公共施設等所管部局が連携し、市長を本部長とする「君津市ＦＭ推進本部」を活用することで、全庁横断的な調整を行い計画的な取組の推進を図る。</t>
  </si>
  <si>
    <t>官民連携手法（PPP）を通じて民間活力を活用した効率的かつ効果的な施設整備及び公共サービスの提供を検討する。</t>
  </si>
  <si>
    <t>【公共建築物】
・日常点検を行い、公共建築物の劣化状況、危険箇所の情報や法定点検等の情報を一元的かつ経年的に管理・蓄積し、データベース化します。
・予防保全型の維持管理に転換するため、対象となる施設の劣化状況を調査します。
・更新費用の負担が大きいと考えられる設備の状況についても調査し、データベース化することで今後の公共施設マネジメントに活用します。
【インフラ施設】
・インフラ施設の点検・診断では作業内容を省力化することが有効となるため、タブレット等を活用したデータの入力を容易にするICT技術の推進を図ります。
・入力したデータを維持管理に効果的に活用するため、既存台帳のデータ化や各インフラ施設における維持管理情報のデータベース化を推進します。</t>
  </si>
  <si>
    <t>【公共建築物】
・基本情報の変更状況及び劣化状況の調査から、修繕優先度を評価することで予防保全型のマネジメントサイクルを構築します。
・予防保全型のマネジメントは継続的な改善が可能となるPDCAサイクルによって実施します。
・予防保全型のマネジメントが困難な施設は、最低限の安全性や快適性を保つため、必要最小限の範囲の修繕を実施します。
・市役所本庁舎や消防庁舎・分署、清掃事務所の更新にあたっては、経済的合理性も考慮しながら施設規模等の見直しを図ります。
【インフラ施設】
・効果的かつ効率的なインフラマネジメント体系の継続的な皆瀬念を図る事を目的として、維持管理に係るマネジメントサイクルを構築します。
・各インフラ施設の長寿命化計画と連携させることにより、効果的なマネジメントサイクルの遂行を図ります。</t>
  </si>
  <si>
    <t>【公共建築物】
・市民の安全性を向上していくため、市が保有する公共建築物については、耐震対策、防災機能の確保を推進します。
・高度の危険性が認められた施設や経年劣化等により安全な施設運営が困難な施設については、利用状況等を踏まえたうえで、廃止・解体等を実施します。
【インフラ施設】
・インフラ施設については、耐震対策、防災機能の確保を推進します。
・点検・診断等により高度の危険性が認められたものや、経年劣化により利用が困難なインフラ施設については、改修・更新等を速やかに実施します。</t>
  </si>
  <si>
    <t>【公共建築物】
・耐震については、重要性、優先性，代替性を考慮し、計画的かつ効果的に耐震性を確保します。
【インフラ施設】
・耐震性能が劣る施設については、重要度・優先度に応じ、計画的・効果的に耐震改修をさらに推進します。</t>
  </si>
  <si>
    <t>【公共建築物】
・予防保全型のマネジメントサイクルの推進にあたっては、劣化状況等を踏まえ長寿命化の可否を判断しながら継続する施設を選定し長寿命化します。
・設計の段階から長寿命化に資する材料、設備、工法等を優先的に選定します。
【インフラ施設】
・既に策定されている長寿命化計画については、今後も継続的に見直します。
・現在策定されていないインフラ施設については、「インフラ長寿命化基本計画」に示される令和２年度を目処に長寿命化計画を策定します。</t>
  </si>
  <si>
    <t>【公共建築物】
・国の「ユニバーサルデザイン2020行動計画」や「君津市バリアフリー基本構想」を踏まえ、公共施設等の整備及び改修にあたっては、障がいの有無、年齢、性別、言語にかかわらず、多様な人々が利用しやすいユニバーサルデザイン化を推進します。</t>
  </si>
  <si>
    <t>【公共建築物】
・公共施設等の新築や改修を行う際は、省エネルギー性能や再生可能エネルギー活用などによるエネルギー効率の向上に取り組みます。</t>
  </si>
  <si>
    <t>【公共建築物】
・地域ごとに情報共有や対話等を通じて、公共建築物周辺の地域住民とともに地域の将来を見据えた配置・規模等を検討したうえで、公共建築物の再編を実施します。
【インフラ施設】
・施設の性質上、著しく必要性が低いインフラについては、廃止を含め見直しを行います。
・更新については、優先順位を整理した更新計画を策定し、計画的に推進します。</t>
  </si>
  <si>
    <t>【公共建築物】
・施設総量を平成２９年度から２０年間で２０％削減します。</t>
  </si>
  <si>
    <t>固定資産台帳を活用し、保有する公共施設のコスト状況を把握しながら、適切な保有量の調整や、幅広い視点からコスト削減の余地を検討します。</t>
  </si>
  <si>
    <t>【公共建築物】
・用途廃止された施設等については、金融機関や民間事業者と連携し、必要に応じ市場調査などを行いながら施設の売却や貸付けを積極的に進め、財源の確保や維持管理費の縮減、施設の有効活用に取り組みます。</t>
  </si>
  <si>
    <t>【公共建築物】
・効率化に資する広域行政を推進するため、調査・研究を行い、近隣市との新たな広域行政の可能性について検討します。
【インフラ施設】
・効率化に資する広域行政を推進するため、調査・研究を行い、近隣市との新たな広域行政の可能性について検討します。</t>
    <rPh sb="1" eb="3">
      <t>コウキョウ</t>
    </rPh>
    <rPh sb="3" eb="5">
      <t>ケンチク</t>
    </rPh>
    <rPh sb="5" eb="6">
      <t>ブツ</t>
    </rPh>
    <phoneticPr fontId="1"/>
  </si>
  <si>
    <t>君津市ＦＭ推進本部や関係部局において、ＰＤＣＡサイクルに基づく公共施設等の取組に関する推進体制を構築し、需要に合ったムダのない持続可能な公共施設等の管理を実施します。</t>
  </si>
  <si>
    <t>■ 公共建築物
【業務施設】
・適切な点検・調査などによって施設の老朽化状況を継続的に把握し、適正かつ計画的な維持管理・更新等を図ります。
・市民への行政サービスの水準を考慮しながら、市全体として効果的・効率的な行政運営を推進し、行政センター等の機能や配置などのあり方について見直しを進めます。
【衛生施設】
・適切な点検・調査などによって施設の老朽化状況を継続的に把握し、適正かつ計画的な維持管理・更新等を図ります。
【保健・福祉施設】
・適切な点検・調査などによって施設の老朽化状況を継続的に把握し、適正かつ計画的な維持管理・更新等を図ります。
・公平性を確保するため、受益者負担の適正化を推進します。
【児童施設】
・適切な点検・調査などによって施設の老朽化状況を継続的に把握し、適正かつ計画的な維持管理・修繕、改修を図りながら機能の統合や民営化などによる施設の更新を検討します。
【住宅施設】
・施設の老朽化や耐震性の有無、借地等を考慮しながら、他団地へ集約するとともに、民間賃貸住宅の活用を図ります。
【産業・観光施設】
・適切な点検・調査などによって施設の老朽化状況を継続的に把握し、適正かつ計画的な維持管理・更新等を図ります。
・民間事業者等への譲渡や売却などを含めた施設のあり方について検討します。
・公平性を確保するため、受益者負担の適正化を推進します。
【社会教育施設】
・適正な点検・調査などによって施設の老朽化状況を継続的に把握し、適正かつ計画的な維持管理・更新等を図ります。
・施設の老朽化等により既存施設では運営が困難な施設や耐震性の確保されていない施設については、複合化や用途変更を検討します。
・利用者や地域ニーズに即した再編を検討します。また、再編にあたっては、空き公共施設や既存の公共施設の余剰スペースを活用することによる複合化や用途変更について検討します。
・公平性を確保するため、受益者負担の適正化を推進します。
【図書館】
・適切な点検・調査などによって施設の老朽化状況を継続的に把握し、適正かつ計画的な維持管理・更新等を図ります。
・移動図書館の巡回箇所と分室の適正な配置による市内全域へのサービスの提供を図ります。
【学校施設】
・適切な点検・調査などによって施設の老朽化状況を継続的に把握し、適正かつ計画的な維持管理・更新等を図ります。
・再編後の跡地については、施設の老朽化の状況を考慮し、利用者や地域のニーズに即した利活用を検討します。
【コミュニティ施設】
・適正な点検・調査などによって施設の老朽化状況を継続的に把握し、適正かつ計画的な維持管理・更新等を図ります。
・公平性を確保するため、受益者負担の適正化を推進します。
【スポーツ・公園施設】
・適切な点検・調査などによって施設の老朽化状況を継続的に把握し、適正かつ計画的な維持管理・更新等を図ります。
・公平性を確保するため、受益者負担の適正化を推進します。
【その他施設】
・適切な点検・調査などによって施設の老朽化状況を継続的に把握し、適正かつ計画的な維持管理・更新等を図ります。
・行政目的のない施設については、金融機関や民間事業者と連携し、市場調査したうえで利活用、売却を図ります。
■ インフラ施設
【道路】
・効果的かつ効率的な維持管理・修繕を実施していくために、道路舗装、道路法面の長寿命化計画を策定し、幹線道路については、予防保全型の維持管理に転換します。
・老朽化の著しい道路や災害危険性の高い道路については、通行規制等の措置を速やかに講じます。
【橋梁】
・橋梁は既に長寿命化計画を策定していますので、引き続き見直しを行いながら、効果的かつ効率的な維持管理を継続します。
【上水道施設】
・老朽化した施設を計画的に更新し、施設の故障等で給水能力が低下しないよう努めます。
・既存施設の機能維持管理における省エネ、省資源、効率化等を目的として改良を実施します。
・震災時における施設被害の防止、軽減等の対策により給水能力や異常時の水道水を確保することを目的に施設の耐震強化を図ります。
【下水道施設】
・下水道管渠については、今後計画的に劣化状況調査を実施し、現在の劣化状況を把握します。劣化状況を把握したうえで、大規模修繕費用などの予算を確保するため、優先順位を検討し、計画的な修繕を実施します。
・下水道管渠の長寿命化計画を策定します。今後の長寿命化計画に合わせ、耐震性能を有した形で更新計画を作成し、効率的かつ効果的な修繕を実施します。
【公園】
・公園の長寿命化計画を策定し、予防保全型の維持管理に転換することで、市民の安全・安心の向上を図ります。
・今後の人口動態の変化を踏まえ、配置・規模の適正化計画を検討します。
【トンネル】
・日常的に点検を実施するとともに、今後は、中長期の見通しを把握し、更に計画的に維持管理・修繕を実施していくためには、トンネルの長寿命化修繕計画を策定します。
【河川】
・老朽化した護岸や河床の低下した施設の補修や更新による予防保全と、災害による護岸復旧や芥処理などを効率的かつ効果的に実施します。
・生物の生態系が形成される良好な河川環境の保全を現地状況により取り組んでいきます。</t>
    <rPh sb="1827" eb="1829">
      <t>ケイカク</t>
    </rPh>
    <phoneticPr fontId="1"/>
  </si>
  <si>
    <t>総人口は、平成27年45,501人から令和22年にかけて、減少し続ける。</t>
  </si>
  <si>
    <t>【公共施設】令和5年度末　約15.3万㎡
【インフラ】令和5年度末
市道　495,096.80m
農道　9,491m　林道　44,946m
橋りょう　194本
【公営企業施設】
上水道　478,460.19m　簡易水道　1,508.9m
下水道　100,728.39m
農業用排水路　6,992m</t>
  </si>
  <si>
    <t>本市の過去5年間（令和元年度から令和5年度）の投資が今後も可能であると仮定すると、このまま公共施設を全て維持していくには、今後、毎年度1.23倍の費用が必要となる、
総人口や年代別人口についての今後の見通しを踏まえた利用需要を考えた場合、公共施設等の数量等が適正かどうかというのは、判断が難しく、その都度適正規模を見直していく。</t>
    <rPh sb="0" eb="2">
      <t>ホンシ</t>
    </rPh>
    <rPh sb="3" eb="5">
      <t>カコ</t>
    </rPh>
    <rPh sb="6" eb="8">
      <t>ネンカン</t>
    </rPh>
    <rPh sb="9" eb="11">
      <t>レイワ</t>
    </rPh>
    <rPh sb="11" eb="12">
      <t>モト</t>
    </rPh>
    <rPh sb="12" eb="14">
      <t>ネンド</t>
    </rPh>
    <rPh sb="16" eb="18">
      <t>レイワ</t>
    </rPh>
    <rPh sb="19" eb="21">
      <t>ネンド</t>
    </rPh>
    <rPh sb="23" eb="25">
      <t>トウシ</t>
    </rPh>
    <rPh sb="26" eb="28">
      <t>コンゴ</t>
    </rPh>
    <rPh sb="29" eb="31">
      <t>カノウ</t>
    </rPh>
    <rPh sb="35" eb="37">
      <t>カテイ</t>
    </rPh>
    <rPh sb="45" eb="47">
      <t>コウキョウ</t>
    </rPh>
    <rPh sb="47" eb="49">
      <t>シセツ</t>
    </rPh>
    <rPh sb="50" eb="51">
      <t>スベ</t>
    </rPh>
    <rPh sb="52" eb="54">
      <t>イジ</t>
    </rPh>
    <rPh sb="61" eb="63">
      <t>コンゴ</t>
    </rPh>
    <rPh sb="64" eb="67">
      <t>マイネンド</t>
    </rPh>
    <rPh sb="71" eb="72">
      <t>バイ</t>
    </rPh>
    <rPh sb="73" eb="75">
      <t>ヒヨウ</t>
    </rPh>
    <rPh sb="76" eb="78">
      <t>ヒツヨウ</t>
    </rPh>
    <rPh sb="83" eb="86">
      <t>ソウジンコウ</t>
    </rPh>
    <rPh sb="87" eb="90">
      <t>ネンダイベツ</t>
    </rPh>
    <rPh sb="90" eb="92">
      <t>ジンコウ</t>
    </rPh>
    <rPh sb="97" eb="99">
      <t>コンゴ</t>
    </rPh>
    <rPh sb="100" eb="102">
      <t>ミトオ</t>
    </rPh>
    <rPh sb="104" eb="105">
      <t>フ</t>
    </rPh>
    <rPh sb="108" eb="110">
      <t>リヨウ</t>
    </rPh>
    <rPh sb="110" eb="112">
      <t>ジュヨウ</t>
    </rPh>
    <rPh sb="113" eb="114">
      <t>カンガ</t>
    </rPh>
    <rPh sb="116" eb="118">
      <t>バアイ</t>
    </rPh>
    <rPh sb="119" eb="121">
      <t>コウキョウ</t>
    </rPh>
    <rPh sb="121" eb="123">
      <t>シセツ</t>
    </rPh>
    <rPh sb="123" eb="124">
      <t>トウ</t>
    </rPh>
    <rPh sb="125" eb="127">
      <t>スウリョウ</t>
    </rPh>
    <rPh sb="127" eb="128">
      <t>トウ</t>
    </rPh>
    <phoneticPr fontId="1"/>
  </si>
  <si>
    <t>【公共施設】年平均10.7億円（R1～R5）
【インフラ】年平均18.5億円（R1～R5）</t>
  </si>
  <si>
    <t>公共施設の再配置を行わず、現有する公共施設を全て同じ規模のまま保有する場合の費用</t>
  </si>
  <si>
    <t>公共施設の再配置に取り組んだ場合の50年間における費用</t>
    <rPh sb="0" eb="4">
      <t>コウキョウシセツ</t>
    </rPh>
    <rPh sb="5" eb="8">
      <t>サイハイチ</t>
    </rPh>
    <rPh sb="9" eb="10">
      <t>ト</t>
    </rPh>
    <rPh sb="11" eb="12">
      <t>ク</t>
    </rPh>
    <rPh sb="14" eb="16">
      <t>バアイ</t>
    </rPh>
    <rPh sb="19" eb="21">
      <t>ネンカン</t>
    </rPh>
    <rPh sb="25" eb="27">
      <t>ヒヨウ</t>
    </rPh>
    <phoneticPr fontId="1"/>
  </si>
  <si>
    <t>基本方針に基づく取組みを全庁的な合意の下に推進するため、公共施設等庁内検討会議を中心として、取組みを行う。
庁議構成員－公共施設等庁内検討会議－各部局</t>
  </si>
  <si>
    <t>PPP/PFI手法の導入や、民間施設を利用した行政サービスの提供、また、ノウハウを有した民間企業から提案を受ける窓口の設置など、公民連携の充実を図るための体制を検討します。</t>
  </si>
  <si>
    <t>・公共施設等の保有総量の適正化
・計画的な保全の促進
・既存施設の維持管理
・運営等に必要な財源の確保</t>
  </si>
  <si>
    <t>計画的な修繕計画による建物の長寿命化を図ります。</t>
  </si>
  <si>
    <t>個別インフラごとの長寿命化計画の策定を推進します。</t>
  </si>
  <si>
    <t>ユニバーサルデザイン化に向けた市民へのニーズの調査を行えていないため。</t>
    <rPh sb="10" eb="11">
      <t>カ</t>
    </rPh>
    <rPh sb="12" eb="13">
      <t>ム</t>
    </rPh>
    <rPh sb="15" eb="17">
      <t>シミン</t>
    </rPh>
    <rPh sb="23" eb="25">
      <t>チョウサ</t>
    </rPh>
    <rPh sb="26" eb="27">
      <t>オコナ</t>
    </rPh>
    <phoneticPr fontId="1"/>
  </si>
  <si>
    <t>脱炭素化に向けた市民へのニーズの調査を行えていないため。</t>
    <rPh sb="0" eb="1">
      <t>ダツ</t>
    </rPh>
    <rPh sb="1" eb="3">
      <t>タンソ</t>
    </rPh>
    <rPh sb="3" eb="4">
      <t>カ</t>
    </rPh>
    <rPh sb="5" eb="6">
      <t>ム</t>
    </rPh>
    <rPh sb="8" eb="10">
      <t>シミン</t>
    </rPh>
    <rPh sb="16" eb="18">
      <t>チョウサ</t>
    </rPh>
    <rPh sb="19" eb="20">
      <t>オコナ</t>
    </rPh>
    <phoneticPr fontId="1"/>
  </si>
  <si>
    <t>１ 地域の状況を踏まえた再配置
２ 行政サービスの見直し
３ 将来を見据えた規模適正化
４ 維持管理コストの縮減・財源の確保</t>
  </si>
  <si>
    <t>無</t>
    <rPh sb="0" eb="1">
      <t>ム</t>
    </rPh>
    <phoneticPr fontId="1"/>
  </si>
  <si>
    <t>固定資産台帳から減価償却費データを施設カルテにて活用</t>
  </si>
  <si>
    <t>「稼ぐ公共施設」を目指し、公告の掲出やネーミングライツの導入、未活用施設の賃貸借・売却により収入を確保する等新たな財源の確保を検討します。</t>
  </si>
  <si>
    <t>効率的な運営の観点から、国や県、近隣市町との相互利用や共同設置を検討。</t>
  </si>
  <si>
    <t>本計画は、個別施設計画に基づく取組をはじめ、施設の利用需要や人口動態の変化等を踏まえ、サービスの質と量、コストを検討しながら、ＰＤＣＡサイクルを実行し、進行管理と必要な見直しを行う。
公共施設白書の作成</t>
  </si>
  <si>
    <t>公共施設白書を毎年更新</t>
    <rPh sb="0" eb="4">
      <t>コウキョウシセツ</t>
    </rPh>
    <rPh sb="4" eb="6">
      <t>ハクショ</t>
    </rPh>
    <rPh sb="7" eb="9">
      <t>マイトシ</t>
    </rPh>
    <rPh sb="9" eb="11">
      <t>コウシン</t>
    </rPh>
    <phoneticPr fontId="1"/>
  </si>
  <si>
    <t>（１）市民文化系施設・社会教育系施設
　市民文化系施設・社会教育系施設は、施設の老朽化や利用状況を踏まえ、必要な機能の見直しを行い、統廃合や多機能化について検討する。
（２）スポーツ・レクリエーション施設
　スポーツ施設は、施設の老朽化や利用状況を踏まえ、必要な機能を見直します。　また近隣自治体との施設の相互利用や施設運営への民間活用を検討する。
　レクリエーション施設・観光施設は、施設の老朽化や利用状況を踏まえ、必要な機能を見直す。
（３）学校教育施設
　小中学校は、今後の児童数・生徒数の推計を考慮しつつ、「富津市小中学校再配置構想」に基づき統廃合を検討する。
　調理場は、「富津市学校給食施設整備の指針」に基づき統廃合を推進する。
　旧環南小学校・関豊小学校については、売却を検討する。
（４）子育て支援施設
　保育所は、今後の児童数や民間施設の状況、地域のバランス等を踏まえ、統廃合を検討する。
（５）保健・福祉施設
　ふれあいシニア館・老人憩の家は、施設の利用状況等を踏まえ、機能の見直しを検討します。
（６）行政系施設
　本庁舎は、市政運営の拠点施設であり、災害時における重要施設であるため、今後も計画的な保全により長寿命化を図ります。
その他行政施設は、施設の老朽化や利用状況、市民ニーズに配慮し、他施設への機能集約や代替サービスを検討します。
（７）市営住宅
　市営住宅は、適切な修繕を行いつつ、老朽化した住宅については、順次解体していきます。
（８）公園
　公園としての機能を確保するとともに、民間活用による効率的な維持管理、運営手法を検討します。また、利用率等を考慮し、適正な配置について検討します。
（９）供給処理施設・その他施設
　クリーンセンターは、適正な維持管理を行い、長寿命化に努めます。
　最終処分場は、維持管理基準を遵守し、適正な管理を行います。
　環境センターは、近隣自治体との広域化も見据え、統廃合を検討します。
　富津聖苑は、広域化に合わせた廃止後、売却を含めた処分を検討します。
　その他普通財産のうち、利活用可能な施設は、活用方法又は売却等処分を検討し、使用に耐えないものは早期に解体します。
（１０）上水道施設
　君津地域の水道事業統合広域化に合せ、統廃合を推進していきます。</t>
  </si>
  <si>
    <t>総人口は、令和15（2033）年にピークを迎え、その後減少に転じると推計されています。年齢区分別では、生産年齢人口は令和6（2024）年、年少人口は令和21（2039）年から減少し、老年人口は、増加を続けた後、令和31（2049）年頃から横ばいで推移すると推計されます。</t>
  </si>
  <si>
    <t>本市が保有する建築資産の施設数は338施設で、総延床面積は約49万㎡。
土木インフラ資産は、道路232km、橋梁45橋、下水道施設（汚水）管路305km、ポンプ施設４施設、下水道施設（雨水）排水機場・ポンプ場18箇所、雨水貯留施設５箇所、雨水管160km、街区公園114施設、近隣公園12施設、地区公園・運動公園・総合公園・墓地公園６施設、緑地・緑道24施設。</t>
  </si>
  <si>
    <t>（1）改修・更新等への対応
（2）将来的な人口減少・少子高齢化への対応
（3）財政状況への対応</t>
  </si>
  <si>
    <t>(建築)直近5年間で平均約42億円/年
(土木インフラ)直近5年間で平均約18億円/年</t>
  </si>
  <si>
    <t>(建築＋土木インフラ)
計画期間40年間で平均約136億円/年
総額で約5,444億円</t>
  </si>
  <si>
    <t>(建築＋土木インフラ)
計画期間40年間で平均約114億円/年
総額で約4,564億円</t>
  </si>
  <si>
    <t xml:space="preserve">(建築＋土木インフラ)単純更新した場合
計画期間40年間で平均約136億円/年
総額で約5,444億円
(建築＋土木インフラ)平準化及び長寿命化対策をした場合
計画期間40年間で平均約114億円/年
総額で約4,564億円
</t>
  </si>
  <si>
    <t xml:space="preserve">本計画の内容を、今後も継続的により良く、かつ精度の高いものにしていくためには、PDCAサイクルなどに基づいて計画のフォローアップを実施する必要があります。
また、本計画は、建築資産のファシリティマネジメントの取り組みや、各種個別施設計画や長寿命化計画の策定・見直し、本市の財政状況、社会情勢の変化、制度改正等を踏まえて、10年間を目途に柔軟に見直します。
</t>
  </si>
  <si>
    <t>・法定点検により遵法性を確認するとともに、職員による点検を定期的に実施し、劣化状況の迅速な把握、早期発見に努めます。
・点検結果は、庁内データベースに登録し、劣化状況の把握や改修・更新等に関する検討の基礎データとして活用します。
・職員が点検を行うために、職員を対象とした研修会を開催します。点検に関する知識の向上を図るとともに、建築資産の管理・運営に対する知識の向上に努めます。</t>
  </si>
  <si>
    <t>• 法定点検や職員による定期的な点検の結果を踏まえ、不具合や劣化の早期段階に予防的な修繕を実施し、機能の保持および回復を図ります。また、不具合や劣化の早期段階での対応（予防保全）の実施により、改修・更新等の実施時期の延長に努めます。
• 築年数、劣化状況、同種施設の改修・更新等の予定などを総合的に判断し、計画的に改修や更新等を実施します。
• 今後の用途変更の可能性の程度に応じて、大規模改修時の改修項目を区分して設定し、その施設に必要な改修を、適切な時期に効率よく実施します。
• 指定管理者制度を導入している施設では、施設担当課においても、指定管理者が行う維持管理・修繕・更新等の実施状況の把握に努めます。</t>
  </si>
  <si>
    <t>・法定点検により遵法性を確認するとともに、職員による点検を定期的に実施し、劣化状況の迅速な把握、早期発見に努めます。
・高い危険性が認められた場合は、専門家による調査や応急処置を速やかに実施します。その他に、安全性や遵法性に問題があると認められた建築物については、施設の用途や利用状況、重要度などを踏まえて、改修、供用廃止・解体などの対応を検討します。</t>
  </si>
  <si>
    <t>・防災活動拠点施設や避難拠点施設などの防災上重要な施設およびその他大規模な施設の耐震診断および耐震改修は、全て完了しています。</t>
  </si>
  <si>
    <t>• 法定点検や職員による定期的な点検の結果を踏まえ、不具合や劣化の早期段階に予防的な修繕を実施し、機能の保持および回復を図ります。また、不具合や劣化の早期段階での対応（予防保全）の実施により、改修や更新等の時期を延長し、特に劣化の進行がゆるやかな重構造物については長寿命化を図ります。本市では、建物の目標耐用年数の目安を、重構造物は60～70年、軽構造物は30～40年と定めています。
• 「浦安市公共施設個別施設計画」（令和3（2021）年3月）を踏まえ、機能停止が難しい施設など、基本的な耐用年数60年を超えて、更に長寿命化を図るべき施設については、建築物の構造躯体の状態等に応じ、計画的に改修等を行いながら75年の利用を目指します。
• 築年数、劣化状況、同種施設の改修・更新等の予定などを総合的に判断し、計画的に改修・更新等を実施します。</t>
  </si>
  <si>
    <t>・「ユニバーサルデザイン2020行動計画」(平成29(2017)年2月20日ユニバーサルデザイン2020関係閣僚会議決定 )におけるユニバーサルデザインのまちづくりの考え方を踏まえ、建築資産を改修・更新等する際には、誰もが利用しやすい施設となるよう、ユニバーサルデザイン化に配慮します。</t>
  </si>
  <si>
    <t>「浦安市地球温暖化対策実行計画」（令和３（２０２１）年３月）に基づき、経済的視点を含めつつ、高効率の照明や空調などの省エネルギー設備や太陽光発電システムなどの再生可能エネルギー設備の導入を進めます。</t>
  </si>
  <si>
    <t>• 地区別の人口分布や年代別の人口推移から、利用需要を把握し、行政が提供すべきサービスの見直しを行い、施設の用途変更や複合化・集約化・時間差利用など、各地区の特性に対応した最適化を検討します。
• 改修や建替えの際には、機能の再編や再配置などの建築資産の適正配置を検討します。未利用施設がある場合には、施設の有効利用を検討します。
• 施設の民間への譲渡や、民間施設の代替による建築資産の再編、近隣地方公共団体との施設の相互利用など、建築資産のあり方の可能性を検討します。
• 機能の再編や再配置などを行う場合は、市民生活へ影響を及ぼすため、ホームページや広報誌を通じての情報提供、市民説明会等を通じての意見の収集に努めます。
• 機能の再編や再配置などの方針については、今後、各施設のあり方の検討を踏まえ、更新や建替えについても個別施設ごとの計画において定めます。</t>
  </si>
  <si>
    <t>建築資産のファシリティマネジメントの取り組みや、各種個別施設計画や長寿命化計画の策定・見直し、本市の財政状況、社会情勢の変化、制度改正等を踏まえて、10年間を目途に柔軟に見直します。</t>
  </si>
  <si>
    <t xml:space="preserve">公共施設等の総合的かつ計画的な管理の基本的な方針を踏まえた、施設類型ごとの個別方針を示します。
(なお、本計画の改訂にあたり、下位計画である各種個別施設計画や長寿命化計画で定めた方針を反映しています。)
</t>
  </si>
  <si>
    <t>施設管理者による施設状況調査の実施</t>
  </si>
  <si>
    <t>・総人口はＨ27からＨ35まで3％増。その後、37年間かけＨ27比13％減。</t>
  </si>
  <si>
    <t>【公共施設】
R3年度：約21万㎡
【インフラ】
R3年度：
道路：約422ｋｍ
橋りょう：53箇所（総延長　約1075ｍ）
上水道：導水管　約16Ｋｍ、配水管　約458Ｋｍ　
下水道：約359Ｋｍ
公園等：203箇所（総面積　約74万㎡）
「参考」データ参照</t>
  </si>
  <si>
    <t>【財政の現状と維持更新に係る費用】
現有の施設面積や機能等を維持しようとした場合、今後50年間にわたり、膨大な費用が毎年必要になり、更新等費用が不足することが見込まれているため、戦略的な計画に基づく管理や効率的かつ経済的な管理を実践し、将来にわたっての費用の抑制と支出の平準化を図ることが不可欠である。
【将来の人口動態や需要に見合った公共施設等の供給】
市の人口は漸減傾向であるが、老年人口は今後30年間は増加していくと見込まれている。
公共施設の更新等にあたっては、施設保有量の適正化を含めて、効率的な更新等の検討が必要である。
インフラ資産については、市民生活に直接的な影響を及ぼす施設であることから、保有量を縮減することは困難であるが、さらなる維持管理の効率化を検討する必要がある。</t>
  </si>
  <si>
    <t>本文参照
【公共施設】今後50年間で総額約1,087億円、年平均約21.7億円
【インフラ】今後50年間で総額約1,229億円、年平均約25億円
「参考」データ参照
【公共施設】今後50年間で総額約1,079億円、年平均約21.5億円
【インフラ】今後50年間で総額約1,233億円、年平均約25億円</t>
  </si>
  <si>
    <t>施設総量の縮減だけでは、依然として推計更新等費用と実績更新等費用充当額との差が大きいこと、また、更新等の時期によっては費用が突出してしまう時期があることから、施設総量の縮減とともに長寿命化を進めることで改修及び更新の時期を延伸し（改修30年→40年、更新60年→80年）、更新等費用の更なる削減と平準化を図ります。
延床面積20％の縮減と長寿命化を図った場合の公共施設の更新等費用の予測
将来の更新費用：約743億円</t>
  </si>
  <si>
    <t>【公共施設】今後50年間で総額約344億円、年平均7.1億円
耐用年数経過時に単純更新した場合の（自然体の）見込み：1087億円
長寿命化対策を反映した場合の見込み：743億円</t>
  </si>
  <si>
    <t>公共施設等の更新・統廃合・長寿命化などを計画的に行い、施設の適正な供給量や配置の実現を図ること、ならびに財政負担の軽減および平準化を図ることを実践し、推進するため、庁内の横断的な組織として、「四街道市公共施設等総合管理計画推進委員会」を設置し、庁内連携により本計画を推進する。</t>
  </si>
  <si>
    <t>改修・更新時には、PPP/PFIを含め、最も効率的、経済的な整備・運営手法の検討を行う。</t>
  </si>
  <si>
    <t>・定期的な点検・診断により、各部位などの劣化や損傷の状況を正確に把握し、劣化や損傷による危険や健康被害を回避します。
また、点検・診断結果は、施設情報として整理し共有します。
・点検・診断は、建物の機能的なものに限らず、空調や照明機器といった設置機器の消費エネルギーに関わる診断も実施します。
また、診断の結果、機器の改修などによりコスト縮減や環境負荷低減が見込まれる場合は、耐用期間内であっても改修などを検討します。</t>
  </si>
  <si>
    <t>・損傷が発生した後に修繕などを行う「事後保全型」から、計画的に保全や改修などを行う「予防保全型」の維持管理へと転換し、計画的な保全による長寿命化を進める。
・改修・更新時には、初期投資の抑制を図るとともに、可能な限りローコストで長期にわたり維持管理しやすい施設となるよう検討する。</t>
  </si>
  <si>
    <t>・定期的な点検・診断により、各部位などの劣化や損傷の状況を正確に把握し、劣化や損傷による危険や健康被害を回避します。
また、点検・診断結果は、施設情報として整理し共有します。</t>
  </si>
  <si>
    <t>・新耐震基準に適合していない施設は、将来の用途について検討し、残置する場合には、耐震対策の速やかな実施について検討します。</t>
  </si>
  <si>
    <t>・残置する施設については、計画的に保全策を実施し、長寿命化を進める。
・施設の老朽度や今後の需要も考慮のうえ、段階的に長寿命化を進める。
・計画的な長寿命化により更新時期の集中化を回避し、歳出予算の平準化を図る。</t>
  </si>
  <si>
    <t>・施設の改修や更新を行う際には、 「千葉県 建築物 ユニバーサルデザイン整備指針」に基づき、 多様な利用者を考慮したユニバーサルデザイン による整備を促進します。（別冊参照）</t>
  </si>
  <si>
    <t>施設の工事や維持に関しては、「四街道市地球温暖化防止実行計画」に基づいた取り組みを推進し、二酸化炭素などの温室効果ガス排出量の抑制に努める。（別冊参照）</t>
  </si>
  <si>
    <t>・施設の統廃合等の検討は、人口減少や人口構造の変化、財政見通し、利用ニーズの変化、利用状況などを踏まえて行う。
・統廃合等を検討するに当たっては、情報をオープンにし、市民との情報の共有を図る。</t>
  </si>
  <si>
    <t>②延床面積等に関する目標
今後50年間で現在の公共建築物の延床面積ベースで20％以上縮減する。
そのほか、平準化に関し、公共建築物の長寿命化を図り、改修及び更新時期を延伸することにより、更新等費用の平準化を図る。</t>
  </si>
  <si>
    <t>一元管理されたデータは庁内で共有し、固定資産台帳との連携を図り、全庁横断的 かつ効率的な管理・運営を実践する。 固定資産台帳を活用することによって保有する公共施設 等 のコスト状況を把握しながら、適切な保有 量の調整や幅広い視点からコスト削減の余地を検討することが可能となる 。</t>
  </si>
  <si>
    <t>土地や建物における余剰な部分や、当該施設の機能上支障とならない部分などがある場合、または、生じた場合は、売却、賃貸や広告媒体としての利活用を図るなどにより、施設運営の財源を補填する収益となるよう、効果的な策を講じる。</t>
  </si>
  <si>
    <t>効率的かつ効果的な公共サービスを提供するため、本市が自前で全ての公共施設等を整備するというフルセット主義から脱却し、本市が位置する首都圏という地域性を活かして、国や県、近隣自治体との広域連携や、民間施設を活用した公共サービスの提供などといった官民連携も視野に入れた体制の構築を検討する。</t>
  </si>
  <si>
    <t>「現状分析と評価」や「公共施設等総合管理計画」で定めた方針に基づき、「施設の最適化」による公共施設等の内容や規模など適正化の方向性を明らかにするとともに、「保全計画」による定期的な点検により施設の状況を把握し、改修時期や工事内容などの見直しを行う。その上で、計画的な保全に必要な改修工事などについて、的確な予算確保のため、部局間および年度間における予算の配分調整を行うなど、合理的な予算編成のための仕組みを構築する。</t>
  </si>
  <si>
    <t>期間に関する表記無し</t>
  </si>
  <si>
    <t>施設分類毎における今後の方針を踏まえ、個別計画を策定する。</t>
  </si>
  <si>
    <t>【集約・解体】（別冊参照）
・令和元年に大熊記念コミュニティセンターを解体
・令和2年度に第1福祉作業所と第2福祉作業所を統合
【公共施設の主な改修実績】
四街道市再配置計画にて検討の結果「継続」となった施設や見直し後も引き続き活用が見込まれる施設については、長寿命化を図るため、適宜、大規模改修を実施した。
・平成30年と令和元年に千代田中学校校舎大規模改修工事
・令和元年に文化センター会館棟耐震補強等工事
・令和2年に第1福祉作業所と第2福祉作業所を統合し、第2福祉作業所大規模改修工事</t>
  </si>
  <si>
    <t>・今後も緩やかな増加が続き、2030（令和12）年頃をピークに本市においても減少に転じる見通しです。
・年齢３区分人口では、今後も生産年齢人口の減少が見込まれる中、老年人口は増加しており、高齢化率は現在の約 27 ％からピーク 時の2050（令和32）年には約 31％ となる。</t>
  </si>
  <si>
    <t>令和2年12月末時点
【公共建築物】
全体：82施設　162,288.86㎡
（公共建築物内訳）
業務施設：3施設　10,682.97㎡
児童施設：12施設　6,171.12㎡
保健・福祉施設：5施設　7,532.13㎡
学校施設：16施設　87,543.98㎡
社会教育施設：9施設　22,924.72㎡
スポーツ施設：5施設　12,039.89㎡
消防施設：5施設　5,474.89㎡
農林関係施設：3施設　1,486.23㎡
居住施設：21施設　3,240.86㎡
その他：21施設　5,012.07㎡
【道路】
491ｋｍ
【農道】
8.7ｋｍ
【橋梁】
3.2ｋｍ（2.7万㎡）
【河川】
14.96ｋｍ（27.87k㎡）
【公園】
83万㎡
【児童遊園】
3万㎡
【公共下水道】
251㎞
【農業集落排水】
58㎞</t>
  </si>
  <si>
    <t>・公共施設等の老朽化への対応
・社会情勢の変化への対応
・公共施設等の更新等費用の見通し</t>
  </si>
  <si>
    <t>【公共建築物】
・耐用年数経過時に単純更新すると仮定した（従来型）場合、令和6年度から令和20年度にかけて更新等の時期が集中します。令和4年度からの30年間における公共施設等の更新等に必要な経費を試算すると、約555億円で、1年あたり約18.5億となります。
【インフラ資産】
インフラ系施設（道路、橋梁、河川、公園、処理施設、下水道、農業集落排水）について、更新費用資産送付と及び過去の施設毎の更新等費用実績額を基に、将来の更新や修繕に係る費用を算出しました。～（略）～今後30年間にかかる更新等費用は、耐用年数での更新をした場合（従来型）では、総額で約1,216億円、～（略）～という結果になりました。</t>
  </si>
  <si>
    <t>【公共建築物】
今後も保有し続ける施設を対象に、長寿命化改修や定期的な修繕を行うことで、目標耐用年数80年まで使用すると仮定した場合、令和4年度からの30年間における公共施設等の更新等に必要な経費は、約426億円で、1年あたり約14.2億円となる試算です。
【インフラ資産】
～（略）～併せて、橋梁、下水道、農業集落排水については長寿命化を図った場合の費用についても算出しました。今後30年間に係る更新等費用は、～（略）～長寿命化した場合では、総額で約619億円、効果額が597億円という結果になりました。</t>
  </si>
  <si>
    <t>【公共建築物】
前項の試算結果から、長寿命化対策を実施した場合においては従来型の場合と比較して、今後30年間で役129億円の経費削減となることがわかります。また、長寿命化対策による効果として、更新等費用の平準化が図れ、1年あたりの費用を低く抑えることが可能となります。
【インフラ資産】
本市が保有するインフラ系施設（道路、橋梁、河川、公園、処理施設、農業集落排水）について、更新費用遺産ソフト及び過去の施設毎の更新等費用実績額を基に、将来の更新や修繕に係る費用を算出しました。併せて、橋梁、下水道、農業集落排水については長寿命化を図った場合の費用についても算出しました。今後30年間に係る更新等費用は、耐用年数での更新をした場合（従来型）では、総額で約1,216億円、長寿命化した場合では、総額で約619億円、効果額が597億円という結果になりました。</t>
  </si>
  <si>
    <t>（1）全庁的な取組体制
本市では、市長を本部長とする袖ケ浦市ファシリティマネジメント推進本部を設置し、本市のファシリティマネジメントを全庁的に推進し、公共施設等の総合的かつ計画的な管理の実現に向け、本計画の推進を図ってまいります。</t>
  </si>
  <si>
    <t>②維持管理・更新等の実施方針
【公共建築物】
・施設の維持管理・修繕・更新等には、国等の補助金等を積極的に活用していくほか、民間事業者の技術・ノウハウの活用やPPP/PFI手法の導入などを積極的に検討し、より質の高い市民サービスの提供及び財政負担の軽減に取り組みます。
⑥統合や廃止の推進方針
【公共建築物】
・公共建築物 の統合や複合化等に伴い、建替えによる施設整備等を行う場合は、PPP/PFI事業など民間活力の導入について検討します。</t>
    <rPh sb="1" eb="5">
      <t>イジカンリ</t>
    </rPh>
    <rPh sb="6" eb="8">
      <t>コウシン</t>
    </rPh>
    <rPh sb="8" eb="9">
      <t>トウ</t>
    </rPh>
    <rPh sb="10" eb="12">
      <t>ジッシ</t>
    </rPh>
    <rPh sb="12" eb="14">
      <t>ホウシン</t>
    </rPh>
    <rPh sb="16" eb="18">
      <t>コウキョウ</t>
    </rPh>
    <rPh sb="18" eb="21">
      <t>ケンチクブツ</t>
    </rPh>
    <rPh sb="149" eb="151">
      <t>コウキョウ</t>
    </rPh>
    <rPh sb="151" eb="154">
      <t>ケンチクブツ</t>
    </rPh>
    <phoneticPr fontId="1"/>
  </si>
  <si>
    <t>【公共建築物】
・施設の老朽化等に伴う機能損失を防ぎ、市民が施設を安全かつ安心して利用することができるようにするため、施設管理者による日常的かつ定期的な点検・診断の実施に取り組みます。
・施設管理者による日常点検・診断を推進するため、基本となる実施方法や基準などを定めた自主点検マニュアル により 、職員への研修等を行い、点検・診断を適切に行う体制を構築します。
・点検・診断の結果等から危険性が認められた施設については、市民生活や経済活動の安全性の確保を最優先し、応急措置や機能の一時停止等の必要な対策を速やかに講じます。
【インフラ資産】
・定期的な点検・診断結果から得られた施設の状態や措置履歴の情報を記録し、次
回の 点検・診断に活用するメンテナンスサイクル（点検→診断→措置→記録）を構築します。</t>
  </si>
  <si>
    <t>【公共建築物】
・点検・診断結果を踏まえ、早急な修繕が必要である場合には速やかに対応します。
・施設の重要度や劣化状況、利用状況などを踏まえ、長期的な視点で優先度を付けて、計画的に維持管理・修繕・更新等を実施します。
・施設の改修・更新にあたっては、バリアフリー化や太陽光発電などの再生可能エネルギーの活用を進めます。
・施設の 改修・更新にあたっては、人口の動向や市民ニーズ、周辺施設の立地状況及び類似施設の状況等を踏まえ適正な規模を検討するとともに、機能の複合化や空きスペースの有効活用の方策を検討し、効率的な施設配置と施設の利用増進を図ります。
・施設の維持管理・修繕・更新等には、国等の補助金等を積極的に活用していくほか、 民間事業者の技術・ノウハウの活用や PPP/PFI 手法の導入などを積極的に検討し、より質の高い市民サービスの提供及び財政負担の軽減に取り組みます。
【インフラ資産】
・点検・診断結果より把握した損傷状況や修繕履歴などをもとに、インフラ資産の需要などを考慮のうえ整備の優先順位を明確化し、優先度に応じた計画的な維持管理及び更新を行います。
・インフラ資産の整備や更新を行う際には、
新たな技術の導入や 長期にわたり維持管理がしやすい仕様など、ライフサイクルコストの縮減 に取り組むとともに 、適正な受益者負担や国庫補助金など特定財源の確保に努めます。
・民間の技術やノウハウの積極的な活用を検討し、事業の効率化やサービスの充実及び財政負担の軽減や平準化に取り組みます。</t>
  </si>
  <si>
    <t>【公共建築物】
・公共建築物のうち、耐震化が実施されていない建物については、「袖ケ浦市耐震改修促進計画」 に基づき、優先度に応じて 対応していきます。
・災害時に、非構造部材（外壁、ガラス、天井など）の損傷や落下等による被害を未然に防ぐために、非構造部材の安全対策を進めます。
【インフラ資産】
・インフラ資産 については、ライフラインとして市民生活に直結する重要な施設であるため、自然災害等による被害を最小限に抑えることができるよう、積極的に耐震化対策を進めていきます。</t>
  </si>
  <si>
    <t>【公共建築物・インフラ資産】
・施設の不具合が発生する前に 、劣化や機能低下の兆候を検出し、 事 前に補修等を行う「予防保全」に 努め 、施設の長寿命化を推進していきます。
・公共建築物の長寿命化の実施にあたっては、施設の劣化状況や利用状況等を総合的に勘案し、優先順位を定めて取り組んでいきます。</t>
  </si>
  <si>
    <t>【公共建築物・インフラ資産】
「ユニバーサルデザイン2020行動計画」（平成29年2月20日ユニバーサルデザイン2020関係閣僚会議決定）におけるユニバーサルデザインの街づくりの考え方を踏まえ、施設の改修や更新を行う際には、多様な利用者を考慮したユニバーサルデザインの導入を推進し
ます。</t>
  </si>
  <si>
    <t>今後の改定時に反映する予定。</t>
  </si>
  <si>
    <t>【公共建築物】
・公共建築物の統合、複合化、施設規模の縮小の方針を検討していくためには、施設の利用状況やコスト等を踏まえ た客観的な視点で施設を評価することが重要となるため、施設評価の手法や評価基準等の基本的な考え方を検討します。
・公共施設の保有量の縮減を図 るため 、用途や目的が重複している施設の統廃合 を 検討 します。
・老朽化が著しい施設については、費用対効果を勘案し廃止を検討します。
・民間の施設と競合しているもの、利用者が特定・少数に限定されているものといった市が保有する必要性が少ないと考えられる施設などについては、受益者負担が適正であるか検証するとともに、事業の縮小および他の施設との集約化や複合化、廃止等を検討します。
・公共建築物 の統合や複合化等に伴い、建替えによる施設整備等を行う場合は、 PPP/PFI 事業など民間活力の導入について検討します。
・施設の統廃合等の取組にあたっては、市民へ積極的に情報提供を行いながら、慎重に進めます。
【インフラ資産】
・インフラ資産は、今後の社会・経済情勢の変化や市民のニーズを踏まえながら、財政状況を考慮して、中長期的な視点から必要な施設の整備を計画的に行います。</t>
  </si>
  <si>
    <t>公共建築物の保有量（面積）を今後30 年間で２６％削減</t>
  </si>
  <si>
    <t>【Ｐｌａｎ（計画）】
本計画に定めた方針に基づき、より具
体的に推進・実践していくため、 再配置計画及び 個別施設計画 を策定します。 再配置計画は、各施設の機能や性格を踏まえつつ、 統合や 複合化等により必要な機能が維持されるよう、ファシリティマネジメント推進事務局が中心となって全庁的な取
組体制の中で策定します。 個別施設計画は、各施設の所管課が中心となって、策定や改訂を行います。
また、これら個別の取組を総括し、進捗管理などを全庁横断的に推進していくため、ファシリティマネジメント推進事務局が先導しながら、庁内での取組体制の強化を図っていきます。
【Ｄｏ（実行）】
計画に基づき実行していく上では、施設の情報を常に最新の状態で共有できるようにすることが望まれます。このため、一元的な情報データベースを活用して、情報を集約 するとともに 、固定資産台帳（新公会計制度）との連携 についても進めていきます。 また、再配置計画 に基づき、施設の再編・整理の取組を進めていきます 。
【Ｃｈｅｃｋ（検証）】
計画の実践による効果や影響等について、「コスト」、「品質」、「利用」等の観点から点検・評価を行います。 また、施設の再編・整理の進捗状況を確認していき ます。
【Ａｃｔｉｏｎ（改善）】
検証結果をもとに、対応が必要となる課題を洗い出し、計画の見直しが必要と判断された場合には、適宜、計画の見直しを行います。</t>
  </si>
  <si>
    <t>本計画を着実に推進していくため、PDCAサイクルによって継続的に取り組むことが重要となります。このため、本計画では以下に示すPDCAサイクルの運用による進捗管理を行いながらフォローアップを実施します。
なお、今後の財政収支や社会経済情勢の変化、施設の管理状況等を踏まえ、適宜、本計画を見直します。</t>
  </si>
  <si>
    <t>【市庁舎】
市役所新庁舎は下記の整備方針により整備を進めていきます。整備後は維持管理コストの縮減を図っていきます。
＜ 整備方針 ＞
・「安全・安心な庁舎」として高い耐震性能を確保し、災害時の停電や洪水に対して庁舎機能を維持するよう計画します。
・「使いやすく市民に開かれた庁舎」として、ユニバーサルデザインに配慮します。また、市民利用の多い窓口を1階に集約し、事務室についてはフリーアクセスを採用するなど将来変化に対応できる計画とします。
・「環境にやさしい庁舎」として、省エネルギーに配慮し、建物の断熱性能を向上させ、LED照明、太陽光発電、高効率空調機器の採用等により省エネルギー性能を示すZEB Readyの認証を取得します。
【行政センター】
行政センターは、今後の利用状況を見据え、組織体制を含めた効率的な運営を検討していきます。</t>
  </si>
  <si>
    <t>Ｈ28年度に策定した総合管理計画に基づき下記のような対策を行った。
①公共建築物の延床面積の縮減
②個別施設計画の策定
③庁内推進体制の整備</t>
  </si>
  <si>
    <t>全人口は、2040年には30％以上減少し、65歳以上の人口が40％以上となり、生産年齢人口は50％弱に減少することが予想される。</t>
    <rPh sb="0" eb="3">
      <t>ゼンジンコウ</t>
    </rPh>
    <rPh sb="9" eb="10">
      <t>ネン</t>
    </rPh>
    <rPh sb="15" eb="17">
      <t>イジョウ</t>
    </rPh>
    <rPh sb="17" eb="19">
      <t>ゲンショウ</t>
    </rPh>
    <rPh sb="23" eb="24">
      <t>サイ</t>
    </rPh>
    <rPh sb="24" eb="26">
      <t>イジョウ</t>
    </rPh>
    <rPh sb="27" eb="29">
      <t>ジンコウ</t>
    </rPh>
    <rPh sb="33" eb="35">
      <t>イジョウ</t>
    </rPh>
    <rPh sb="39" eb="41">
      <t>セイサン</t>
    </rPh>
    <rPh sb="41" eb="43">
      <t>ネンレイ</t>
    </rPh>
    <rPh sb="43" eb="45">
      <t>ジンコウ</t>
    </rPh>
    <rPh sb="49" eb="50">
      <t>ジャク</t>
    </rPh>
    <rPh sb="51" eb="53">
      <t>ゲンショウ</t>
    </rPh>
    <rPh sb="58" eb="60">
      <t>ヨソウ</t>
    </rPh>
    <phoneticPr fontId="1"/>
  </si>
  <si>
    <t>【公共施設】 R2.3.31時点
学校教育施設 90,689㎡
公営住宅施設 19,981㎡
子育て支援施設 9,874㎡
供給処理施設7,766㎡
行政系施設6,550㎡
保健福祉施設 6,483㎡
市民文化系施設 4,671㎡
ｽﾎﾟｰﾂ･ﾚｸﾘｴｰｼｮﾝ施設 4,972㎡
社会教育施設 2,253㎡
その他 4,578㎡
【インフラ】R2.3.31時点
・道路
道路延長　502,316ｍ　道路面積　2,454,116㎡
・橋梁
橋梁延長　245.7m　橋梁面積　1,459㎡
・上下水道
上水道延長　164km
下水道延長　113km</t>
  </si>
  <si>
    <t>現在の公共施設等総合管理計画において、本市の施設保有量や人口に対する施設の比率は、他市と比較して特段高いわけではない。しかし、少子高齢化により、人口が減少し、税収が減っていくことが予測される為、今後は施設の統廃合を含めた再配置検討も必要になってくると思われる。
また、建設後３０年～４０年を迎えた施設が増えているが、財源確保が難しく、老朽化対応が必要な施設も増えており、安全管理上の課題も抱えている。</t>
    <rPh sb="0" eb="2">
      <t>ゲンザイ</t>
    </rPh>
    <rPh sb="3" eb="14">
      <t>コウキョウシセツトウソウゴウカンリケイカク</t>
    </rPh>
    <rPh sb="19" eb="21">
      <t>ホンシ</t>
    </rPh>
    <rPh sb="22" eb="24">
      <t>シセツ</t>
    </rPh>
    <rPh sb="24" eb="27">
      <t>ホユウリョウ</t>
    </rPh>
    <rPh sb="28" eb="30">
      <t>ジンコウ</t>
    </rPh>
    <rPh sb="31" eb="32">
      <t>タイ</t>
    </rPh>
    <rPh sb="34" eb="36">
      <t>シセツ</t>
    </rPh>
    <rPh sb="37" eb="39">
      <t>ヒリツ</t>
    </rPh>
    <rPh sb="41" eb="43">
      <t>タシ</t>
    </rPh>
    <rPh sb="44" eb="46">
      <t>ヒカク</t>
    </rPh>
    <rPh sb="48" eb="50">
      <t>トクダン</t>
    </rPh>
    <rPh sb="50" eb="51">
      <t>タカ</t>
    </rPh>
    <rPh sb="63" eb="65">
      <t>ショウシ</t>
    </rPh>
    <rPh sb="65" eb="68">
      <t>コウレイカ</t>
    </rPh>
    <rPh sb="72" eb="74">
      <t>ジンコウ</t>
    </rPh>
    <rPh sb="75" eb="77">
      <t>ゲンショウ</t>
    </rPh>
    <rPh sb="79" eb="81">
      <t>ゼイシュウ</t>
    </rPh>
    <rPh sb="82" eb="83">
      <t>ヘ</t>
    </rPh>
    <rPh sb="90" eb="92">
      <t>ヨソク</t>
    </rPh>
    <rPh sb="95" eb="96">
      <t>タメ</t>
    </rPh>
    <rPh sb="97" eb="99">
      <t>コンゴ</t>
    </rPh>
    <rPh sb="100" eb="102">
      <t>シセツ</t>
    </rPh>
    <rPh sb="103" eb="106">
      <t>トウハイゴウ</t>
    </rPh>
    <rPh sb="107" eb="108">
      <t>フク</t>
    </rPh>
    <rPh sb="110" eb="113">
      <t>サイハイチ</t>
    </rPh>
    <rPh sb="113" eb="115">
      <t>ケントウ</t>
    </rPh>
    <rPh sb="116" eb="118">
      <t>ヒツヨウ</t>
    </rPh>
    <rPh sb="125" eb="126">
      <t>オモ</t>
    </rPh>
    <rPh sb="134" eb="137">
      <t>ケンセツゴ</t>
    </rPh>
    <rPh sb="139" eb="140">
      <t>ネン</t>
    </rPh>
    <rPh sb="143" eb="144">
      <t>ネン</t>
    </rPh>
    <rPh sb="145" eb="146">
      <t>ムカ</t>
    </rPh>
    <rPh sb="148" eb="150">
      <t>シセツ</t>
    </rPh>
    <rPh sb="151" eb="152">
      <t>フ</t>
    </rPh>
    <rPh sb="158" eb="160">
      <t>ザイゲン</t>
    </rPh>
    <rPh sb="160" eb="162">
      <t>カクホ</t>
    </rPh>
    <rPh sb="163" eb="164">
      <t>ムズカ</t>
    </rPh>
    <rPh sb="167" eb="170">
      <t>ロウキュウカ</t>
    </rPh>
    <rPh sb="170" eb="172">
      <t>タイオウ</t>
    </rPh>
    <rPh sb="173" eb="175">
      <t>ヒツヨウ</t>
    </rPh>
    <rPh sb="176" eb="178">
      <t>シセツ</t>
    </rPh>
    <rPh sb="179" eb="180">
      <t>フ</t>
    </rPh>
    <rPh sb="191" eb="193">
      <t>カダイ</t>
    </rPh>
    <rPh sb="194" eb="195">
      <t>カカ</t>
    </rPh>
    <phoneticPr fontId="1"/>
  </si>
  <si>
    <t>【公共施設】
今後10年間の年平均支出額19.6億円
【インフラ】
今後10年間の年平均支出額7.3億円</t>
  </si>
  <si>
    <t>【公共施設】
今後10年間の年平均支出額14億円
【インフラ】
今後10年間の年平均支出額6.95億円</t>
  </si>
  <si>
    <t>【公共施設】
今後10年間の年平均支出額
5.6億円減
【インフラ】
今後10年間の年平均支出額
0.35億円減</t>
  </si>
  <si>
    <t>本計画の計画期間は40 年と長期間にわたるため、進捗管理や定期的な見直しなどが必要となってくる。
このため、本計画については、公有財産利活用検討委員会において、計画の推進及び進捗管理を行い、各事業部門との密接な連携を図った上で、総合的かつ計画的に進行管理を行う。</t>
  </si>
  <si>
    <t>令和３年度に策定した「八街市PPP/PFI 優先的検討規程」等を踏まえ、民間事業者の資金、人材、ノウハウなどの活用などにより、市民へのサービス向上と効率的な行財政運営の実現が期待できる事業について、PPP／PFI 等の適切な手法を選択していく必要がある。</t>
  </si>
  <si>
    <t>点検・診断にあたっては、今後も維持していく施設を対象として「法定点検」と「自主点検」を組み合わせて実施すｒことにより、建物や設備の機能を適正に維持していく。</t>
    <rPh sb="0" eb="2">
      <t>テンケン</t>
    </rPh>
    <rPh sb="3" eb="5">
      <t>シンダン</t>
    </rPh>
    <rPh sb="12" eb="14">
      <t>コンゴ</t>
    </rPh>
    <rPh sb="15" eb="17">
      <t>イジ</t>
    </rPh>
    <rPh sb="21" eb="23">
      <t>シセツ</t>
    </rPh>
    <rPh sb="24" eb="26">
      <t>タイショウ</t>
    </rPh>
    <rPh sb="30" eb="32">
      <t>ホウテイ</t>
    </rPh>
    <rPh sb="32" eb="34">
      <t>テンケン</t>
    </rPh>
    <rPh sb="37" eb="39">
      <t>ジシュ</t>
    </rPh>
    <rPh sb="39" eb="41">
      <t>テンケン</t>
    </rPh>
    <rPh sb="43" eb="44">
      <t>ク</t>
    </rPh>
    <rPh sb="45" eb="46">
      <t>ア</t>
    </rPh>
    <rPh sb="49" eb="51">
      <t>ジッシ</t>
    </rPh>
    <rPh sb="59" eb="61">
      <t>タテモノ</t>
    </rPh>
    <rPh sb="62" eb="64">
      <t>セツビ</t>
    </rPh>
    <rPh sb="65" eb="67">
      <t>キノウ</t>
    </rPh>
    <rPh sb="68" eb="70">
      <t>テキセイ</t>
    </rPh>
    <rPh sb="71" eb="73">
      <t>イジ</t>
    </rPh>
    <phoneticPr fontId="1"/>
  </si>
  <si>
    <t>構造や設備毎の修繕周期を適切に把握した上で点検・診断を実施し、その結果を踏まえ、適切な時期に修繕を実施することにより機能の維持や劣化の防止に努める。</t>
  </si>
  <si>
    <t>用途廃止となっている施設や、今後利用する見込みのない施設については周辺環境への影響を考慮し、安全確保が必要な場合は、速やかに解体することで危険除去に努める。</t>
    <rPh sb="0" eb="2">
      <t>ヨウト</t>
    </rPh>
    <rPh sb="2" eb="4">
      <t>ハイシ</t>
    </rPh>
    <rPh sb="10" eb="12">
      <t>シセツ</t>
    </rPh>
    <rPh sb="14" eb="16">
      <t>コンゴ</t>
    </rPh>
    <rPh sb="16" eb="18">
      <t>リヨウ</t>
    </rPh>
    <rPh sb="20" eb="22">
      <t>ミコ</t>
    </rPh>
    <rPh sb="26" eb="28">
      <t>シセツ</t>
    </rPh>
    <rPh sb="33" eb="35">
      <t>シュウヘン</t>
    </rPh>
    <rPh sb="35" eb="37">
      <t>カンキョウ</t>
    </rPh>
    <rPh sb="39" eb="41">
      <t>エイキョウ</t>
    </rPh>
    <rPh sb="42" eb="44">
      <t>コウリョ</t>
    </rPh>
    <rPh sb="46" eb="48">
      <t>アンゼン</t>
    </rPh>
    <rPh sb="48" eb="50">
      <t>カクホ</t>
    </rPh>
    <rPh sb="51" eb="53">
      <t>ヒツヨウ</t>
    </rPh>
    <rPh sb="54" eb="56">
      <t>バアイ</t>
    </rPh>
    <rPh sb="58" eb="59">
      <t>スミ</t>
    </rPh>
    <rPh sb="62" eb="64">
      <t>カイタイ</t>
    </rPh>
    <rPh sb="69" eb="71">
      <t>キケン</t>
    </rPh>
    <rPh sb="71" eb="73">
      <t>ジョキョ</t>
    </rPh>
    <rPh sb="74" eb="75">
      <t>ツト</t>
    </rPh>
    <phoneticPr fontId="1"/>
  </si>
  <si>
    <t>耐震化未実施の公共施設等については、耐震診断を早急に実施し、その結果を踏まえ、耐震改修等を速やかに実施する。なお、耐震改修が必要でも今後の利用が見込めないものについては、減築による荷重の軽減、用途廃止などの適切な対応を検討する。</t>
    <rPh sb="0" eb="3">
      <t>タイシンカ</t>
    </rPh>
    <rPh sb="3" eb="6">
      <t>ミジッシ</t>
    </rPh>
    <rPh sb="7" eb="9">
      <t>コウキョウ</t>
    </rPh>
    <rPh sb="9" eb="11">
      <t>シセツ</t>
    </rPh>
    <rPh sb="11" eb="12">
      <t>トウ</t>
    </rPh>
    <rPh sb="18" eb="20">
      <t>タイシン</t>
    </rPh>
    <rPh sb="20" eb="22">
      <t>シンダン</t>
    </rPh>
    <rPh sb="23" eb="25">
      <t>ソウキュウ</t>
    </rPh>
    <rPh sb="26" eb="28">
      <t>ジッシ</t>
    </rPh>
    <rPh sb="32" eb="34">
      <t>ケッカ</t>
    </rPh>
    <rPh sb="35" eb="36">
      <t>フ</t>
    </rPh>
    <rPh sb="39" eb="41">
      <t>タイシン</t>
    </rPh>
    <rPh sb="41" eb="43">
      <t>カイシュウ</t>
    </rPh>
    <rPh sb="43" eb="44">
      <t>トウ</t>
    </rPh>
    <rPh sb="45" eb="46">
      <t>スミ</t>
    </rPh>
    <rPh sb="49" eb="51">
      <t>ジッシ</t>
    </rPh>
    <rPh sb="57" eb="59">
      <t>タイシン</t>
    </rPh>
    <rPh sb="59" eb="61">
      <t>カイシュウ</t>
    </rPh>
    <rPh sb="62" eb="64">
      <t>ヒツヨウ</t>
    </rPh>
    <rPh sb="66" eb="68">
      <t>コンゴ</t>
    </rPh>
    <rPh sb="69" eb="71">
      <t>リヨウ</t>
    </rPh>
    <rPh sb="72" eb="74">
      <t>ミコ</t>
    </rPh>
    <rPh sb="85" eb="87">
      <t>ゲンチク</t>
    </rPh>
    <rPh sb="90" eb="92">
      <t>ニオモ</t>
    </rPh>
    <rPh sb="93" eb="95">
      <t>ケイゲン</t>
    </rPh>
    <rPh sb="96" eb="98">
      <t>ヨウト</t>
    </rPh>
    <rPh sb="98" eb="100">
      <t>ハイシ</t>
    </rPh>
    <rPh sb="103" eb="105">
      <t>テキセツ</t>
    </rPh>
    <rPh sb="106" eb="108">
      <t>タイオウ</t>
    </rPh>
    <rPh sb="109" eb="111">
      <t>ケントウ</t>
    </rPh>
    <phoneticPr fontId="1"/>
  </si>
  <si>
    <t>これまでの事後保全的な大規模改造と改築中心の従来型管理から、予防保全的な大規模改造と合わせて機能・性能向上をはかる長寿命化改修により建物の耐用年数を80 年程度まで伸ばす長寿命化型管理へ転換を図る。</t>
  </si>
  <si>
    <t>「ユニバーサルデザイン　２０２０　行動計画」（ユニバーサルデザイン　２０２０関係閣僚　会議決定）における、ユニバーサルデザインの街づくりについての考え方を参考に、ユニバーサルデザインの対応が必要な施設について、優先度や対応スケジュールについて検討する。</t>
    <rPh sb="17" eb="19">
      <t>コウドウ</t>
    </rPh>
    <rPh sb="19" eb="21">
      <t>ケイカク</t>
    </rPh>
    <rPh sb="38" eb="40">
      <t>カンケイ</t>
    </rPh>
    <rPh sb="40" eb="42">
      <t>カクリョウ</t>
    </rPh>
    <rPh sb="43" eb="45">
      <t>カイギ</t>
    </rPh>
    <rPh sb="45" eb="47">
      <t>ケッテイ</t>
    </rPh>
    <rPh sb="64" eb="65">
      <t>マチ</t>
    </rPh>
    <rPh sb="73" eb="74">
      <t>カンガ</t>
    </rPh>
    <rPh sb="75" eb="76">
      <t>カタ</t>
    </rPh>
    <rPh sb="77" eb="79">
      <t>サンコウ</t>
    </rPh>
    <rPh sb="92" eb="94">
      <t>タイオウ</t>
    </rPh>
    <rPh sb="95" eb="97">
      <t>ヒツヨウ</t>
    </rPh>
    <rPh sb="98" eb="100">
      <t>シセツ</t>
    </rPh>
    <rPh sb="105" eb="108">
      <t>ユウセンド</t>
    </rPh>
    <rPh sb="109" eb="111">
      <t>タイオウ</t>
    </rPh>
    <rPh sb="121" eb="123">
      <t>ケントウ</t>
    </rPh>
    <phoneticPr fontId="1"/>
  </si>
  <si>
    <t>市が保有する必要性を検討し、同機能施設の集約や統廃合、異種施設の複合化を積極的に行うことを基本とし、計画的に総量の削減を行う中でも、市民が利用しやすい施設配置を検討する。</t>
  </si>
  <si>
    <t>八街市の公共施設等の現状や課題、人口減少見込みを踏まえ、計画期間である平成29（２０１７）年度から４0 年後の令和３８（２０５６）年度までに、ハコモノ施設の延べ床面積をおよそ３割削減（人口の将来見通しなどを参考）することを目標とする。</t>
  </si>
  <si>
    <t>「八街市公有財産利活用基本方針」を策定した。方針において、①公有財産を最大限活用し、財源確保に取り組むこと②未利用地の利活用を推進すること③公有財産利活用基本方針を推進するための体制を整えることが挙げられている。</t>
  </si>
  <si>
    <t>市の保有施設ではないため、公共施設等総合管理計画で対象とする施設総量には含めないが、広域連合が保有している以下の施設についても本計画の対象とする。八富成田斎場、八街消防署、印旛衛生施設管理組合。</t>
    <rPh sb="0" eb="1">
      <t>シ</t>
    </rPh>
    <rPh sb="2" eb="4">
      <t>ホユウ</t>
    </rPh>
    <rPh sb="4" eb="6">
      <t>シセツ</t>
    </rPh>
    <rPh sb="13" eb="15">
      <t>コウキョウ</t>
    </rPh>
    <rPh sb="15" eb="17">
      <t>シセツ</t>
    </rPh>
    <rPh sb="17" eb="18">
      <t>トウ</t>
    </rPh>
    <rPh sb="18" eb="20">
      <t>ソウゴウ</t>
    </rPh>
    <rPh sb="20" eb="22">
      <t>カンリ</t>
    </rPh>
    <rPh sb="22" eb="24">
      <t>ケイカク</t>
    </rPh>
    <rPh sb="25" eb="27">
      <t>タイショウ</t>
    </rPh>
    <rPh sb="30" eb="32">
      <t>シセツ</t>
    </rPh>
    <rPh sb="32" eb="34">
      <t>ソウリョウ</t>
    </rPh>
    <rPh sb="36" eb="37">
      <t>フク</t>
    </rPh>
    <rPh sb="42" eb="44">
      <t>コウイキ</t>
    </rPh>
    <rPh sb="44" eb="46">
      <t>レンゴウ</t>
    </rPh>
    <rPh sb="47" eb="49">
      <t>ホユウ</t>
    </rPh>
    <rPh sb="53" eb="55">
      <t>イカ</t>
    </rPh>
    <rPh sb="56" eb="58">
      <t>シセツ</t>
    </rPh>
    <rPh sb="63" eb="66">
      <t>ホンケイカク</t>
    </rPh>
    <rPh sb="67" eb="69">
      <t>タイショウ</t>
    </rPh>
    <rPh sb="73" eb="74">
      <t>ハチ</t>
    </rPh>
    <rPh sb="74" eb="75">
      <t>トミ</t>
    </rPh>
    <rPh sb="75" eb="77">
      <t>ナリタ</t>
    </rPh>
    <rPh sb="77" eb="79">
      <t>サイジョウ</t>
    </rPh>
    <rPh sb="80" eb="82">
      <t>ヤチマタ</t>
    </rPh>
    <rPh sb="82" eb="85">
      <t>ショウボウショ</t>
    </rPh>
    <rPh sb="86" eb="88">
      <t>インバ</t>
    </rPh>
    <rPh sb="88" eb="90">
      <t>エイセイ</t>
    </rPh>
    <rPh sb="90" eb="92">
      <t>シセツ</t>
    </rPh>
    <rPh sb="92" eb="94">
      <t>カンリ</t>
    </rPh>
    <rPh sb="94" eb="96">
      <t>クミアイ</t>
    </rPh>
    <phoneticPr fontId="1"/>
  </si>
  <si>
    <t>進捗状況の管理・集約を担う財産活用課と各施設所管課との間で、定期的に意見交換を行い、PDCAサイクルに基づき、必要に応じて改善していく。
市民への周知、市民の理解の向上については、広報やちまた、市ホームページ等を活用し情報共有を図る。</t>
  </si>
  <si>
    <t>10年</t>
    <rPh sb="2" eb="3">
      <t>ネン</t>
    </rPh>
    <phoneticPr fontId="1"/>
  </si>
  <si>
    <t>《学校教育施設》
・「教育施設長寿命化計画」に基づき、原則としてすべての施設を予防保全とし、機能低下の兆候を把握するための定期的な点検を実施する。
・建築後４０年を経過した建物を優先度に基づいて順次、長寿命化改修を実施する。
《市民文化・社会教育系施設》
・市の施設としての建替えは行わず、地元自治会等への譲渡または廃止を検討する。
・解体・建替え時は、補助金の活用及び認可地縁団体への移行を推奨する。
・「中央公民館・図書館・郷土資料館の在り方基本構想」に基づき、長寿命化改修を行う。
《スポーツ・レクリエーション系施設》
・耐用年数表及び修繕実績を整備し、中長期的な整備計画の策定を実施し、並行して概算事業費を算出する。
《子育て支援施設》
・施設及び設備の修繕台帳を作成し計画的な改修計画に基づいて管理する。
《保健・福祉施設》
・「八街市役所庁舎長寿命計画」に基づく中期計画を参考に大規模な施設の改修等は行っていく予定。
《行政系施設》 
・八街市庁舎施設長寿命化計画に基づき、従来型管理から、長寿命化改修により建物の耐用年数を80 年程度まで伸ばすことを目標とする。
《公営住宅施設》
・長寿命化計画の住棟別管理データベースを基に定期点検を実施し、予防保全的な観点での改善事業の評価を行う。
《道路・橋梁》
・市内全域を職員によるパトロールを実施し、道路の損傷状況を把握すると共に日常的な維持管理を実施する。
《公園》
・定期点検の実施により、公園遊具の劣化・損傷状況の把握及びその進行の予測を行い、修繕の必要性などを評価する。
《上下水道》
・予防保全の考えで、個別施設の計画的な整備方針を定めるとともに整備の実施を図る。
・持続可能な下水道事業の実施を図るため、管渠の把握、状態を予測しながら管理する。</t>
  </si>
  <si>
    <t>【平成30年度】
第１庁舎耐震補強
【令和元年度】
耐震性不足による第２庁舎解体
【令和３年度】
児童館の新設
［公共施設等適正管理推進事業債］
令和元年度：第二庁舎解体事業
令和２年度：住野公民館解体事業、郷土資料館解体事業</t>
    <rPh sb="65" eb="67">
      <t>カンリ</t>
    </rPh>
    <rPh sb="67" eb="69">
      <t>スイシン</t>
    </rPh>
    <rPh sb="69" eb="72">
      <t>ジギョウサイ</t>
    </rPh>
    <phoneticPr fontId="1"/>
  </si>
  <si>
    <t>総人口については、令和10年をピークに、その後減少すると予測している。
年代別人口については、年少人口及び生産年齢人口の割合は減少する一方、高齢者人口の割合は増加傾向にある。</t>
  </si>
  <si>
    <t>【公共施設】313,565㎡
【インフラ】
○道路：1,167km
○橋りょう：205本
○上水道管路：131km
○下水道管路：512km
○公園・緑地：182箇所</t>
  </si>
  <si>
    <t>本市の財政状況は、現在は健全性が保たれているものの、将来的には人口減少等により、税収が減少する見込みです。一方、少子高齢化に伴い扶助費等の社会保障関係経費の増大が避けられないことから、公共施設等の更新等に充当できる財源の確保が困難になることが想定され、また、公共施設等の将来の更新等費用の見通し結果より、現在保有する全ての公共施設等を維持し続けていくことは困難であるため、公共施設等の更新等や維持管理・運営に要する費用の抑制や平準化、公共施設の廃止を行うことにより、将来的な財政負担の軽減を図る必要がある。</t>
  </si>
  <si>
    <t>【公共施設】30年間で総額約864億円、年度平均約29億円
【インフラ】30年間で総額約1,153億円、年度平均約38億円</t>
  </si>
  <si>
    <t>【公共施設】30年間で総額約428億円</t>
  </si>
  <si>
    <t>公共施設の所管課ごとに保有する公共施設の維持管理情報などを専任部署で一元管理し、情報共有等を図るとともに、全庁的な検討及び判断を行うために設置した公共施設マネジメント推進本部を中心に総合管理計画に基づく取り組みを推進し、また、公共施設マネジメントの推進に当たっては、他部門との密接な連携のもと、事業優先順位等を検討する。</t>
  </si>
  <si>
    <t>施設の修繕・更新等や維持管理については、民間の技術やノウハウを活用するPPP・PFI手法を含め、効果的な方法を検討し、市民サービスの向上及び財政負担の軽減や平準化に取り組みます。</t>
  </si>
  <si>
    <t>（公共施設）
○　施設の老朽化に伴う機能損失を防ぐため、法定点検に加え、「公共施設の維持保全の手引き」等に基づき、施設管理者による日常点検・診断に取り組みます。
○　点検・診断結果から得られた施設の状態や修繕・更新等の履歴の情報を公共施設保全データベースや施設カルテ等に記録し、次期点検・診断に活用するメンテナンスサイクルを構築します。
○　日常点検・診断マニュアルの整備や職員への研修を行い、点検・診断が適切に行える体制の構築に取り組みます。
（インフラ資産）
○　施設管理者による日常点検・診断に取り組み、点検・診断結果を踏まえた計画的な保全を行うことで、機能を維持し続けます。
○　公共施設と同様に、点検・診断結果から得られた施設の状態や修繕・更新等の履歴の情報を記録し、次期点検・診断に活用するメンテナンスサイクルを構築します。</t>
  </si>
  <si>
    <t>（公共施設）
○　損傷や故障の発生に伴い修繕・更新等を行う「事後保全」から、機能低下の兆候を検出し、使用不可能になる前に修繕・更新等を行う「予防保全」に転換します。
○　設備の更新や施設の修繕等の際には、耐久性・汎用性のある材料の選定など省エネ設備の導入等を検討し、省エネルギー化や維持管理費の縮減に取り組みます。
○　施設の更新等の際には、人口の動向や市民ニーズ、周辺施設の立地状況及び類似施設の状況等を踏まえ適正な規模を検討します。また、未利用や不要となっている施設内のスペースや建物については、減築や用途変更を検討します。
○　施設の修繕・更新等や維持管理については、民間の技術やノウハウを活用するPPP・PFI手法を含め、効果的な方法を検討し、市民サービスの向上及び財政負担の軽減や平準化に取り組みます。
（インフラ資産）
○　性能を可能な限り維持し、長期にわたり使用できるよう、対処療法である「事後保全」から、機能低下の兆候を検出し、使用不可能になる前に補修・更新を行う「予防保全」に転換します。
○　修繕・更新等の際には、施工方法や使用材料等の検討を行い、将来の更新等費用の縮減を図ります。
○　民間の技術やノウハウの積極的な活用を検討し、事業の効率化やサービスの充実及び財政負担の軽減や平準化に取り組みます。</t>
  </si>
  <si>
    <t>（公共施設）
○　利用者の安全を確保するため、法定点検だけでなく日常点検を実施するとともに、点検・診断結果等より、危険性が認められた施設については、安全確保の対策を最優先に実施します。
○　施設の老朽化や利用状況、優先度を踏まえ、改修、建替え、廃止等を検討し、安全の確保に取り組みます。
○　市民が安全・安心で利用しやすい施設とするためにバリアフリー化などの施設の機能強化に積極的に取り組みます。
（インフラ資産）
○　市民の生活を支える重要な生活基盤であることから、適切な更新等を行い、安全の確保に取り組みます。</t>
  </si>
  <si>
    <t>（公共施設）
○　「印西市耐震改修促進計画（平成28年３月）」に基づき、特定建築物の耐震化は完了しています。そのため、今後は特定建築物以外の建築物も含めて、将来の市民ニーズ等を踏まえ、点検・診断結果等に基づき、耐震化の検討及び耐震性の強化に取り組みます。
（インフラ資産）
○　市民の生活を支える重要な生活基盤であることから、点検・診断に基づき、耐震性の強化に取り組みます。</t>
  </si>
  <si>
    <t>(公共施設)
○　点検・診断結果等をもとに、今後も保有していく施設については、長寿命化を進め、将来の更新等費用の低減や維持管理費用の平準化に取り組みます。
○　長寿命化計画を改訂する際は、本計画と整合を図るものとします。
（インフラ）
○　点検・診断結果等をもとに種別毎の特性を踏まえて、長寿命化を進めます。
○　今後、各施設の長寿命化計画等を策定する際は、本計画と整合を図るものとします。</t>
  </si>
  <si>
    <t>公共施設等の改修・更新等の際には、「印西市第４次障害者基本計画」及び「千葉県福祉のまちづくり条例」等に基づき、市民ニーズや施設の状況等を踏まえながら誰もが使いやすい施設となるようユニバーサルデザイン※を推進します。</t>
  </si>
  <si>
    <t>第３次印西市環境基本計画に基づいて、公共施設の省エネルギー性能の向上を図るとともに、公共施設や市有地などにおいて再生可能エネルギー発電設備及び蓄電設備を導入していきます。</t>
  </si>
  <si>
    <t xml:space="preserve">（公共施設）
○　将来にわたって適切に市民サービスを提供し続けるため、老朽化し更新時期を迎える施設、市民ニーズの変化等により利用が見込めない施設、借地を利用している施設、施設の維持管理費が他の類似施設より高い施設については、原則として統廃合を検討します。なお、将来のまちづくりの方向性や地域状況等を踏まえながら、必要なサービスを維持することに留意します。
○　新規で施設を整備する場合は、施設の統廃合を行い、原則、市全体の施設総量（総延床面積）が増加しないようにします。
○　「印西市の公共施設に関する市民アンケート結果報告書（平成28年６月）」では、施設の統廃合に際しては、公共交通機関の充実や駐車場の確保が求められています。また、合併により市域が広がったことや、今後高齢化が更に進行していくことなどを踏まえ、施設の統廃合を検討する際には、将来的な財政負担に留意しつつ、公共交通の充実や駐車場の確保等を検討します。
○　施設の廃止により生じる跡地は原則として売却するなどし、公共施設等への充当可能財源の確保に努めます。ただし、施設の老朽化状況や地域のニーズ等を踏まえて必要性が認められる場合は、施設の活用等の検討も行います。
（インフラ資産）
○　今後の社会経済情勢の変化や市民のニーズを踏まえながら、財政状況を考慮して、中長期的な視点から必要な整備を計画的に行います。
</t>
  </si>
  <si>
    <t>公共施設保有量（延床面積）を30年間で11%縮減（基準値は令和2年度末時点の延床面積313,565㎡）</t>
  </si>
  <si>
    <t>公共施設の維持管理・修繕・更新等に係る基礎情報などについては、固定資産台帳を活用し連携を図ります。</t>
  </si>
  <si>
    <t>施設の廃止により生じる跡地は原則として売却するなどし、公共施設等への充当可能財源の確保に努めます。ただし、施設の老朽化状況や地域のニーズ等を踏まえて必要性が認められる場合は、施設の活用等の検討も行います。</t>
  </si>
  <si>
    <t>国や県、近隣自治体の公共施設等の配置状況などを適切に把握し、必要に応じて広域的連携について検討します。
特に、近隣自治体との相互利用をはじめとした広域連携は、効率的な行政運営の有効な選択肢であることから、まずは近隣自治体と行政ニーズや保有施設に係る情報交換を図るとともに、連携効果が期待できる分野を研究します。</t>
  </si>
  <si>
    <t>PDCAサイクルを実施し、必要に応じて計画を見直す</t>
  </si>
  <si>
    <t>施設類型ごとに基本方針を記載。</t>
  </si>
  <si>
    <t>平成２９年度の認定こども園の新設に伴い、保育園２園、幼稚園１園を平成２８年度末で廃止。
・印西市学校施設長寿命化計画をR3.3月に策定
・印西市公共施設長寿命化計画をR3.7月に策定</t>
  </si>
  <si>
    <t>・総人口は、令和2年～7年でピークを迎え、6万5千人台になる見込み。その後は減少傾向になり、45年後の令和42年には、5万人を下回る見込み。
・年少人口は令和2年にピークとなり、9千9百人。生産年齢人口は令和2年にピークとなり、3万9千人。老年人口は令和27年にピークとなり、2万3千人となる見込み。</t>
    <rPh sb="51" eb="53">
      <t>レイワ</t>
    </rPh>
    <rPh sb="55" eb="56">
      <t>ネン</t>
    </rPh>
    <phoneticPr fontId="1"/>
  </si>
  <si>
    <t>【建築系公共施設】
延床面積：153,219.9㎡
【土木系公共施設】
①道路　
路線数1,335本、舗装率88.1％
舗装済272,422ｍ+砂利道36,719ｍ＝全体309,141ｍ
②橋りょう　
75橋を保有（隣接市が管理する8橋を含む）
③上水道
県営水道の普及率100％、市営水道の普及率82.6％
累計延長約99ｋｍ
④下水道
印旛沼処理区718ha、手賀沼処理区298ha
下水道普及率82.1％
管きょ延長（汚水）約171ｋｍ、（雨水）約66ｋｍ
※マンホールポンプ場19か所含む
⑤公園
街区公園等の都市公園142箇所、市民の森３箇所、子ども遊び場17箇所、総面積約64.4ha、遊具約200
⑥その他土木系公共施設（工作物）
スタンド（観覧席）など、道路附属物（照明灯など）、看板・標識類、など</t>
  </si>
  <si>
    <t>【公共施設等】
⇒過去の特定時期に集中的に整備した公共施設等の老朽化が同時期に進行し、大規模修繕や建替等を行うべき時期がいっせいに訪れる（※建物だけではなく、道路や下水道も同様）。
⇒近年では、新規整備（新設）から、既存施設を長く有効に活用するための維持管理へ転換を図る必要がある。
【人口】
⇒右肩上がりで順調に増え続けた人口の伸びは鈍化し、やがて本市にも人口減少時代が訪れる。
また高齢者は一貫して増加し続ける見込み。
⇒施設の総量・配置・サービス内容についての見直しが必要となる。
【財政】
⇒大規模な公共事業を継続できた時代は終わり、国や県からの補助金等も期待できない中、歳入の確保は厳しさを増す見込み。また少子化対策や高齢者福祉等に必要な歳出は増加する見込み。
⇒限られた財源の中で老朽化対策や日常の管理を適正に行う必要がある。</t>
  </si>
  <si>
    <t xml:space="preserve">建築物の耐用年数を満了時点で建替、耐用年数の半分の時点（端数切捨て） で大規模修繕 を見込んでいます。 建替は同種・同規模に建替えるものとしています。
道路、橋りょうの更新条件は、下表のとおりです。
種別	更新年数	更新単価
道路（舗装）	15年	4,700円／㎡
橋りょう	鋼橋	60年	500,000円／㎡
	その他		425,000円／㎡
</t>
  </si>
  <si>
    <t>令和3 年度からの10 年間における維持管理・更新等に係る経費の見込み について、各個別施設計画を基に試算すると、必要経費は 年平均で約 9.8 憶円となります。</t>
  </si>
  <si>
    <t xml:space="preserve">建築系公共施設と土木系公共施設（上水道及び下水道を除く）の 将来 更新費用について、本計画と長寿命化対策を反映した 計画を比較すると、令和 3 年度からの 10 年間で総額約 28 億円の削減が見込めます。
そのため、長寿命化等の対策を総合的かつ計画的に行うことで、将来的な維持管理・更新等に係る経費削減につながると推測されます。
</t>
  </si>
  <si>
    <t>統括部門と関係部門が庁内の情報活用の一元化を図り、効率的かつ適正な維持管理を推進する。
職員の技術習得と専門資格の取得を推進し体制の強化を図る。</t>
  </si>
  <si>
    <t>①民間代替性の高い事業、民間連携の必要性や効果が高い施設を主な対象とし、法令等 及び本市の「アウトソーシングに関する指針」 を踏まえて、民間事業者の資金・施設・創意工夫の活用と連携を図る。
②官民連携の取組にあたっては、官民が連携して公共サービスの提供を行うＰＦＩ等の各種手法の活用を積極的に検討する。</t>
  </si>
  <si>
    <t>① 施設の老朽化状況や過去の修繕履歴等を踏まえて、予防保全の観点から不具合箇所や更新が必要な設備類の早期発見に努めます。
② 点検診断結果について関係所管部門での情報共有を図り、施設の安全性の確保や適切なサービスの提供に活用します。</t>
  </si>
  <si>
    <t>（維持管理）
①施設を所管する実施部門は、統轄部門との連携を図り、予算確保と修繕等の情報共有を行って、計画的な維持管理を推進する。
②全ての施設について、経費の節減や官民連携手法の採用可能性を検討し、サービス向上と市の財政負担の軽減に寄与する維持管理の実現を目指す。
③受益者負担の原則を徹底し、施設の設置目的や特徴に応じた使用料の見直しや各種の歳入確保策の実現を推進する。
（修繕・更新）
④大規模修繕や建替工事等、多額の費用を要する工事の実施にあたっては、事前にＰＦＩ等の官民連携手法の採用を検討し、財政負担の軽減を図るように努める。
⑤今後の修繕及び更新に必要な財源確保を目的とし、公共施設整備保全基金の積立と活用を推進する。</t>
  </si>
  <si>
    <t xml:space="preserve">① 点検診断結果を踏まえ、危険性が認められる施設については、使用中止を含めた迅速な安全確保策を講じるように努めます。
② 用途廃止をした施設については、自然災害や人災による事故を防止する観点から、施設の速やかな除却を推進します。
</t>
  </si>
  <si>
    <t>① 耐震化に関する国等の基準や指針に準拠し、適切な耐震性の確保に努めます。
② 災害時の指令施設や避難所に指定されてい る施設等、災害時においても利用が必須である施設については、阪神淡路大震災、東日本大震災、熊本地震などの教訓を踏まえて、本市において必要となる耐震化の条件を整理して、今後の改修等の方針に役立てます。
③ 耐震化が未了であり、廃止予定の施設については、速やかな移設又は廃止を検討します。</t>
  </si>
  <si>
    <t>①国等の方針を踏まえた長寿命化計画を策定し、計画に基づく改修や維持管理を実施します。
②長寿命化計画の対象ではない施設についても、可能な限り長寿命化の観点を取り入れた工法や部材の採用を図るなど、コストの低減と施設の有効活用を推進する。</t>
  </si>
  <si>
    <t>① 高齢者や障害のある人だけでなく、すべての人を対象に、誰もが同じ場所で、同じものを同じように使うことができる、また、誰もが自由に行動し、快適に楽しめるまちの実現を目指すユニバーサルデザインの考え方のもと、安全・安心で快適な環境づくりを目指します。
② 公共施設等の改修・更新等を行う際には、「ユニバーサルデザイン2020行動計画」（平成29年2月20日ユニバーサルデザイン 2020 関係閣僚会議決定）における街づくりの考え方、利用者ニーズや施設の状況を踏まえて、ユニバーサルデザイン化に努めます。</t>
  </si>
  <si>
    <t>①建築系公共施設を中心として、市民の意見等も踏まえながら、最適配置の実現を目指す。
②地域の特性、建物の老朽化状況や既存施設の利用状況（必要性）等を勘案しながら、最適配置を推進する。</t>
  </si>
  <si>
    <t>③平成29（2017）年度から令和38年（2056）年度までに更新不足額258億円（年平均7億円）を削減する。</t>
  </si>
  <si>
    <t>①固定資産台帳 の更新を全庁的に取組み、施設の異動更新情報を全庁的に共有することで個別施設計画の策定や施設の見直し等に活用する。</t>
  </si>
  <si>
    <t>遊休未利用地や低未利用地の有効活用について積極的に検討を進めるとともに、用地の安全管理等を適切に実施する。
今後、施設跡地等の増加も想定されるが、官民連携手法の活用による有効活用や、交換契約等による真に必要な用地の確保、売却による歳入の確保等を検討する。</t>
  </si>
  <si>
    <t>① 近隣自治体との施設の近接度合いや生活圏域の重複等の実態を踏まえ、市域を越えた施
設の共同利用の促進を図 ります。
② 道路・上下水道などの生活基盤 の 整備については、近隣自治体のほか県との連携を強化
します。</t>
  </si>
  <si>
    <t>進捗状況を定期的に庁内で集約して評価を行い、必要に応じて計画等の見直しに反映させる。</t>
  </si>
  <si>
    <t>概ね10年</t>
  </si>
  <si>
    <t>建築系公共施設12類型、土木系公共施設5類型、土地の項目ごとに現状と課題、基本方針を記載。</t>
  </si>
  <si>
    <t>【公有財産の利活用】
平成30年度　教職員住宅の売却（土地・建物）
平成31年度　折立駐在所跡地の売却（土地）
【耐震化の実施】
平成29年度　白井市役所庁舎整備工事
【最適配置の推進】
平成29年度　桜台小学校と桜台学童保育所の複合化
【官民連携の取組】
平成31年度　PFI手法による学校給食共同調理場建替事業</t>
  </si>
  <si>
    <t>人口の推計については成田空港の機能強化を考慮した場合と、そうでない場合の２つのパターンが想定される。しかし、少子高齢化が進行しているのは明らかで、総人口も将来的に減少に転じることが予想される。</t>
  </si>
  <si>
    <t>平成２７年度と比較すると、延床面積は微増している。</t>
  </si>
  <si>
    <t>建築系公共施設は、築３０年以上経過している建物が多く、建物の存廃に関する方針を策定し、計画的な老朽化対策が必要。また、少子高齢化による需要の変化を踏まえた上で利活用を検討する必要がある。
土木系公共施設は、将来人口やまちづくりの指針に整合した総量や配置の適正化をする必要がある。</t>
  </si>
  <si>
    <t>単純更新した場合、今後40年間で約1,201憶円、1年当たりの平均額では約30.0憶円の更新費用が必要となる。</t>
  </si>
  <si>
    <t>各個別施設計画の考え方を参考に、長寿命化の観点で試算。今後40年で必要になる経費は約805憶円となり、1年当たりの平均額では約20.1憶円が必要となる。</t>
  </si>
  <si>
    <t>長寿命化対策を反映した場合、単純更新した場合と比べ、今後40年間の総額では、約396憶円の削減となり、1年当たりでは約9.9憶円の削減となる。</t>
  </si>
  <si>
    <t>関係各部門との密接な連携を図りながら、かつ一元的な情報管理を行う。施設類型ごとに個別施設計画を策定し、全庁的に情報共有を図りながら推進する。</t>
  </si>
  <si>
    <t>PPPを推進し、指定管理者制度の活用やPFIの導入など、民間活力の積極的な活用を図って、サービス向上と財政負担の軽減を目指す。</t>
  </si>
  <si>
    <t>国等のマニュアルに準拠した点検診断への迅速な対応を図る。施設の日常パトロールを強化し、不具合や異常箇所の早期発見と情報共有の徹底を図る。</t>
  </si>
  <si>
    <t>施設の将来的な活用に係る方向性を検討した上で、最適な維持管理をや修繕・更新等を推進する。</t>
  </si>
  <si>
    <t>点検診断結果を踏まえて危険性が認められた箇所については使用中止の措置を速やかに講じ、今後も継続使用を予定している施設については早期の改修を実施する。</t>
  </si>
  <si>
    <t>耐震改修促進計画等の定期的な見直しと計画に基づく耐震化事業の進捗管理を適正に実施する。</t>
  </si>
  <si>
    <t>長寿命化計画の策定又は見直しを進めるとともに、計画に基づく長寿命化対策を確実に実行する。</t>
  </si>
  <si>
    <t>全ての人を対象に、快適に過ごすことができるまちづくりの実現を目指すユニバーサルデザインの考え方のもと、安心・安全で快適な環境づくりを目指す。</t>
  </si>
  <si>
    <t>経済的視点を含めつつ、LED照明などの高効率の照明や、空調などの省エネルギー設備や太陽光発電システムなどの再生可能エネルギー設備の導入を進める。</t>
  </si>
  <si>
    <t>施設を新設及び改築・改修する場合、施設の複合化・多機能化等を基本とし、施設運営時の維持管理経費の縮減を図る。</t>
  </si>
  <si>
    <t>公共施設等に対する多様なニーズに応えるために、近隣市町や関係自治体との広域的な施設の共同利用や共同運営の検討を推進します。</t>
  </si>
  <si>
    <t>計画を踏まえたゼロベースの見直しを行い、ＰＤＣＡサイクルによって公共施設等の有効活用を目指します。</t>
  </si>
  <si>
    <t>最適な維持管理を行い、サービスの適正化を図る。</t>
  </si>
  <si>
    <t>公有財産の利活用として、保育施設として建物を貸出すこと、普通財産の売却を行っている。</t>
  </si>
  <si>
    <t>高齢者人口が生産人口を上回り、令和12年には人口が30,000人を割り込むことが想定される。</t>
  </si>
  <si>
    <t>【公共建築物】
総延べ床面積　203,923㎡
【インフラ施設】
道路　1級市道延長107,216ｍ
　　　2級市道延長94,416ｍ
　　　その他の市道延長557,622ｍ
橋りょう　本数360本
上水道　延長263,211ｍ
農道　延長4,057ｍ</t>
  </si>
  <si>
    <t>現在本市の生産人口は、15,902（R2国勢調査）で全人口の約44％ながら、令和22年度には少子高齢化と若者の流出による人口の減少で全人口の約40％に減少すると想定される。現在、本市の公共施設保有面積は約20.4万㎡で人口一人当たり5.71㎡であり、直近の５年間の経費を平均すると市民一人当たりの投資的経費が75,912円と非常に高い経費が状況にある。
しかも、現在の保有面積を今後も維持した場合、人口減少の影響を勘案すると令和22年には１人当たり97,692円と投資的経費が大幅に増となり、現在の約1.3倍かかると推計されている。
現状でも税収が全体歳入の約15％であり、地方交付税が約39％である本市にとって、地方交付税の合併算定替えの優遇措置が終了した本市の財政運営の中で、現有施設を維持することは厳しい状況であると見込まれ、維持管理費、公共施設の延べ床面積の双方を削減していくことが、将来に向け持続可能な行財政運営に必要不可欠である。</t>
  </si>
  <si>
    <t>【公共建築物】
　単年平均26.6億円
【インフラ】
単年平均14.1億円
施設分類により、計画期間に差があるため1年平均で比較する。</t>
  </si>
  <si>
    <t>【公共施設】
単年平均24.2億円
【インフラ施設】
単年平均8.3億円
施設分類により、計画期間に差があるため1年平均で比較する。</t>
  </si>
  <si>
    <t>【公共施設】
単年平均2.4億円
【インフラ施設】
5.8億円
施設分類により、計画期間に差があるため1年平均で比較する。</t>
  </si>
  <si>
    <t>市長を本部長とする「南房総市公共施設等運営本部」を軸として企画財政課内に事務局を置き、総合的かつ戦略的な取り組みを進める。</t>
  </si>
  <si>
    <t>ＰＰＰ／ＰＦＩなど様々な資金やノウハウを持つ民間活力との協議により、施設整備、更新、維持管理、運営をより効果的且つ効率的に行うことを推進する。</t>
  </si>
  <si>
    <t>【公共施設】建設から一定期間を経過した施設については、施設の老朽化点検を実施し、地域情勢や対費用効果を勘案したなかで、長期的な活用見込みのない施設については、廃止することを基本とする。
【インフラ施設】施設のもつ役割機能をはたせなくなるような重大な障害が起こる前に、本計画及び個別計画に基づき、点検と予防的な修繕や橋りょうの老朽化等の状況に見合った利用の制限を実施する。</t>
  </si>
  <si>
    <t>【公共施設】
新規の公共施設については、極力単独の施設整備を行わず、複合的な機能を有する公共施設とし、重複や代替機能を有する施設については廃止、統合を進める。
建設から一定期間を経過した施設については、施設の老朽化点検を実施し、地域情勢及び対費用効果を勘案したなかで、長期的な活用見込みのない施設については、廃止することを基本とする。
【インフラ施設】
構造物の状態を客観的に把握・評価する仕組みづくりを行うとともに長期的なコスト縮減を目指したアセットマネジメントによる取り組みを推進する。
人口構造や地域社会環境の変化を予測し、保有するインフラ施設の利用状況に応じた施設の縮減、廃止に努める。</t>
  </si>
  <si>
    <t>廃止が決定した施設で、売却などが見込めず、老朽化によって周囲に危険や悪影響を及ぼす施設については、解体することを基本とします。</t>
  </si>
  <si>
    <t>南房総市耐震改修促進計画に基づき、施設の耐震化について検証し、必要な耐震改修に努める。</t>
  </si>
  <si>
    <t>【公共施設】
公共施設の持つ役割や機能を果たせなくなるような重大な障害が起こる前に、点検と予防的な修繕を実施することにより、施設の健全性を維持しつつ、施設の長寿命化を図ることにより、ランニングコストの縮減に努める。
【インフラ施設】
施設の持つ役割機能を果たせなくなるような重大な障害が起こる前に、点検と予防的な修繕や橋りょうの老朽化等の状況にあった利用の制限を実施することなどにより、機能の健全性を維持しつつ、インフラの長寿命化を図ることにより、ランニングコストの縮減に努めます。</t>
  </si>
  <si>
    <t>「ユニバーサルデザイン2020行動計画」におけるユニバーサルデザインの街づくりの考え方を踏まえて、ユニバーサルデザイン化を進め、共生社会を目指す。</t>
  </si>
  <si>
    <t>地球温暖化対策計画並びに南房総市環境基本計画及び南房総市地球温暖化対策実行計画を踏まえ、公共施設における再生可能エネルギーを活用した設備の導入や省エネルギー設備・機器の導入など、公共施設等の脱炭素化に向けた取り組みを実施する。</t>
  </si>
  <si>
    <t>施設が果たしている役割や機能を再点検し、更新等の機会をとらえて地域情勢の変化に応じ、機能の見直しや再構築などの戦略的な取り組みを進める。</t>
  </si>
  <si>
    <t>今後15年間で平成26年度末現在保有している公共施設の延べ床面積を15％縮減する。</t>
  </si>
  <si>
    <t>平成27年の総務省の要請により、固定資産台帳の整備及び統一的な基準に基づく財務書類を作成している。有形固定資産の保有状況や減価償却率等を基に、公共施設の老朽化対策への活用に努める。</t>
  </si>
  <si>
    <t>廃止が決定した施設で、売却・貸付などが見込めず、老朽化によって周囲に危険や悪影響を及ぼす施設については、解体することを基本とする。
遊休資産や余剰資産については、売却等により、管理コストの縮減と新たな投資財源の捻出に努める。</t>
  </si>
  <si>
    <t>本計画の実効性を高めるため、個別計画とともに毎年度、南房総市公共施設等運営本部において進行管理と計画の見直しを行う。</t>
  </si>
  <si>
    <t>今後の財政状況や社会状況及び地域環境の変化に応じて、適宜見直しを行う。</t>
  </si>
  <si>
    <t>分野別に、今後の改修・建設予定やマネジメント方針を記載</t>
  </si>
  <si>
    <t>総人口は、国立社会保障・人口問題研究所の推計によると令和２７年には61.6％減の21,581人になると推計されている。年齢別にみると、15-64歳51.1％減の9,702人、0-14歳53.8%減の1,867人の予測。</t>
  </si>
  <si>
    <t>建築物の総延床面積は約126,473㎡。市民一人当たりの延床面積は約3.61㎡。
【施設類型別内訳】R02.3.31時点
　①学校教育系施設　71,743.24㎡　16施設
　②スポーツ・レクリエーション系施設　10,722.43㎡　9施設
　③市民文化系施設　8,505.58㎡　13施設
　④子育て支援施設　3,593.09㎡　7施設
　⑤社会教育系施設　5,378.92㎡　2施設
　⑥産業系施設　1,164.11㎡　2施設
　⑦公営住宅　9,210.07㎡　6施設
　⑧公園　246.30㎡　22施設
　⑨保健・福祉施設　2,544.01㎡　3施設
　⑩行政系施設　8,619.58㎡　2施設
　⑪その他（津波避難タワーほか）　4,745.31㎡　10施設
　●合計　126,472.64㎡　92施設
【インフラ資産】
　①道路　963,845.00ｍ
　②橋りょう　6,489.47㎡　204橋</t>
  </si>
  <si>
    <t>築30年以上を経過した建築物の延床面積は53.7%を占めており、老朽化が進行している。
保有する橋梁204橋の8割以上がS35～S45に建設されている。
将来的な利活用の状況を推計しながら、長寿命化対策の実施や取り壊しによる最適な配置の実現が今後の大きな課題である。</t>
  </si>
  <si>
    <t>令和４４年度までの40年間で必要経費約559.4億円
【事業系資産】約508.3憶円
【インフラ資産】約51.0億円</t>
  </si>
  <si>
    <t>40年間での削減効果は約319.1億円
【事業系資産】約298.7憶円
【インフラ資産】約20.4憶円</t>
  </si>
  <si>
    <t>匝瑳市公共施設等総合管理計画推進委員会において推進管理及び見直しを行う。</t>
  </si>
  <si>
    <t>PPP/PFIなど、様々な資金やノウハウを持つ民間事業者の活力を取り入れ、施設整備、更新、維持管理、運営をより効果的に行なう。</t>
  </si>
  <si>
    <t>建設から一定期間を経過した施設については、適宜点検・診断を実施し、建設から一定期間を経過した施設については、適宜点検・診断を実施し、費用対効果を勘案した 中 で長期的な活用見込みのない施設については、 廃止する。</t>
    <rPh sb="0" eb="2">
      <t>ケンセツ</t>
    </rPh>
    <rPh sb="4" eb="8">
      <t>イッテイキカン</t>
    </rPh>
    <rPh sb="9" eb="11">
      <t>ケイカ</t>
    </rPh>
    <rPh sb="13" eb="15">
      <t>シセツ</t>
    </rPh>
    <rPh sb="21" eb="23">
      <t>テキギ</t>
    </rPh>
    <rPh sb="23" eb="25">
      <t>テンケン</t>
    </rPh>
    <rPh sb="26" eb="28">
      <t>シンダン</t>
    </rPh>
    <rPh sb="29" eb="31">
      <t>ジッシ</t>
    </rPh>
    <phoneticPr fontId="18"/>
  </si>
  <si>
    <t>公共施設等の管理に関する基本的な考え方により、基本方針を示している。
また、施設類型ごとの管理に関する基本的な方針により管理する。
施設ごとに策定されている計画を基本としながら、本計画との整合性を図り、必要に応じて見直しを行う。</t>
  </si>
  <si>
    <t>廃止した施設で、売却・貸付などが見込めず、老朽化によって周囲に危険や悪影
響を及ぼす施設については、 解体します。</t>
  </si>
  <si>
    <t>計画本文中には実施方針についての記載はないが、令和５年度に庁舎の耐震診断を実施しおり、IS値が0.38であったため、庁舎のあり方について検討中である。</t>
    <rPh sb="0" eb="2">
      <t>ケイカク</t>
    </rPh>
    <rPh sb="2" eb="5">
      <t>ホンブンチュウ</t>
    </rPh>
    <rPh sb="7" eb="11">
      <t>ジッシホウシン</t>
    </rPh>
    <rPh sb="16" eb="18">
      <t>キサイ</t>
    </rPh>
    <rPh sb="23" eb="25">
      <t>レイワ</t>
    </rPh>
    <rPh sb="26" eb="28">
      <t>ネンド</t>
    </rPh>
    <rPh sb="29" eb="31">
      <t>チョウシャ</t>
    </rPh>
    <rPh sb="32" eb="36">
      <t>タイシンシンダン</t>
    </rPh>
    <rPh sb="37" eb="39">
      <t>ジッシ</t>
    </rPh>
    <rPh sb="45" eb="46">
      <t>チ</t>
    </rPh>
    <rPh sb="58" eb="60">
      <t>チョウシャ</t>
    </rPh>
    <rPh sb="63" eb="64">
      <t>カタ</t>
    </rPh>
    <rPh sb="68" eb="70">
      <t>ケントウ</t>
    </rPh>
    <rPh sb="70" eb="71">
      <t>チュウ</t>
    </rPh>
    <phoneticPr fontId="18"/>
  </si>
  <si>
    <t>今後の財政推計を踏まえ、公共施設の持つ役割や機能を果たせなくなるような重大な障害が起こる前に、点検と予防保全を実施することで、施設の健全性を維持しながら、長寿命化を図ることにより、ランニングコストの縮減に努める。</t>
  </si>
  <si>
    <t>更新時期を迎える建築系公共施設や、長寿命化計画に基づき予防保全型改修を予定する
公共施設については、段差の解消や多機能トイレの整備、エレベーターの設置、見やすい
サインの整備など、ユニバーサルデザイン化を推進する。</t>
  </si>
  <si>
    <t>公共施設において、今後の施設の新築、建替えをする際は、環境に配慮した工事を実施するとともに、環境負荷の低減に配慮した施設の整備を推進する。</t>
  </si>
  <si>
    <t>本市が保有する公共施設の全体延床面積を、計画期間中に実情に見合うよう縮減する。
新規の公共施設については、極力単独の施設整備は行わず、施設の複合化・集約化、統廃合する。</t>
  </si>
  <si>
    <t>資産ごとの金額情報を有する固定資産台帳から得られる情報は、公共施設等の長寿命化・建替え・廃止に係る中長期的な経費の見込みの精緻化に活用できるほか、事業別・施設別のセグメント分析を行うことなどにより、各事業・各施設について、効率的・効果的な対策の検討材料として活用する。</t>
  </si>
  <si>
    <t>建設から一定期間を経過した施設については、適宜点検・診断を実施し、費用対効果を勘案した中で長期的な活用見込みのない施設については、廃止する。
遊休資産や余剰資産については、売却などにより、管理コストの縮減と新たな投資財源の捻出に努める。</t>
  </si>
  <si>
    <t>（イ）近隣市町との相互利用や共同運用、サービス連携、役割分担により 運営及び市民サ
ービスの 効率化を図る。</t>
  </si>
  <si>
    <t>公共施設等のマネジメントを着実に進めるため、ＰＤＣＡサイクルの考え方に基づいた計画の進行管理を行う。</t>
  </si>
  <si>
    <t>具体的な計画期間は定めていない。</t>
    <rPh sb="0" eb="3">
      <t>グタイテキ</t>
    </rPh>
    <rPh sb="4" eb="6">
      <t>ケイカク</t>
    </rPh>
    <rPh sb="6" eb="8">
      <t>キカン</t>
    </rPh>
    <rPh sb="9" eb="10">
      <t>サダ</t>
    </rPh>
    <phoneticPr fontId="18"/>
  </si>
  <si>
    <t>公共施設等のマネジメント方針を踏まえ、施設類型ごとの基本方針を設定する。総量削減を優先的に考え、その上で計画的な予防保全による長寿命化や、稼働率の低い施設・スペースの利用形態の見直しなど、様々な取り組みを行う。</t>
  </si>
  <si>
    <t>平成29年度：旧国民宿舎のさか望洋荘及び旧匝瑳小学校体育館を解体している。
また、令和元年度には、市営住宅つばき、丸の内団地及び高松団地における施設解体を実施している。</t>
  </si>
  <si>
    <t>有</t>
    <rPh sb="0" eb="1">
      <t>ア</t>
    </rPh>
    <phoneticPr fontId="28"/>
  </si>
  <si>
    <t>人口減少、高齢化が進む見込み</t>
  </si>
  <si>
    <t>【公共施設】R2末時点
市民文化系施設：2.2万㎡
社会教育系施設：0.3万㎡
スポーツ・レクリエーション系施設：1.9万㎡
産業系施設：0.5万㎡
学校教育系施設：12.6万㎡
子育て支援施設：1.2万㎡
保健・福祉施設：0.3万㎡
行政系施設：1.6万㎡
公営住宅：1.9万㎡
公園：0.2万㎡
供給処理施設：0.1万㎡
上水道施設：0.6万㎡
下水道施設：2.0万㎡
その他：4.6万㎡
【インフラ】R2末時点
道路：667.6万㎡
橋梁2.5万㎡
上水道延長：767Km
公共下水延長：166km</t>
  </si>
  <si>
    <t>中長期財政推計をふまえ、今後投資可能な財源と、現在の施設の更新費用を比較すると、今ある公共施設のうち約44％の公共施設等の関連経費が支出できなくなる可能性がある。</t>
  </si>
  <si>
    <t>【建築物】
今後30年間で総額1,322億円，年平均44億円。
【インフラ】
今後30年間で総額1,610億円，年平均54億円。</t>
    <rPh sb="1" eb="4">
      <t>ケンチクブツ</t>
    </rPh>
    <phoneticPr fontId="28"/>
  </si>
  <si>
    <t>【建築物】
今後30年間で総額1,111億円，年平均37億円。
【インフラ】
今後30年間で総額1,574億円，年平均52億円。</t>
    <rPh sb="1" eb="4">
      <t>ケンチクブツ</t>
    </rPh>
    <phoneticPr fontId="28"/>
  </si>
  <si>
    <t>【建築物】
今後30年間で総額210億円，年平均7億円削減。
【インフラ】
今後30年間で総額36億円，年平均1億円削減。</t>
    <rPh sb="1" eb="4">
      <t>ケンチクブツ</t>
    </rPh>
    <rPh sb="27" eb="29">
      <t>サクゲン</t>
    </rPh>
    <rPh sb="59" eb="61">
      <t>サクゲン</t>
    </rPh>
    <phoneticPr fontId="28"/>
  </si>
  <si>
    <t>公共施設等の更新や統廃合の事業化の際に、その利活用方針や優先順位の決定について、部門横断的な組織体において協議、決定する仕組みを構築する。</t>
  </si>
  <si>
    <t>PPP/PFIの導入や民間事業者、地域住民との連携も視野に入れながら効率的な施設運営や行政サービスの維持及び向上を図る。</t>
    <rPh sb="8" eb="10">
      <t>ドウニュウ</t>
    </rPh>
    <rPh sb="11" eb="13">
      <t>ミンカン</t>
    </rPh>
    <rPh sb="13" eb="16">
      <t>ジギョウシャ</t>
    </rPh>
    <rPh sb="17" eb="19">
      <t>チイキ</t>
    </rPh>
    <rPh sb="19" eb="21">
      <t>ジュウミン</t>
    </rPh>
    <rPh sb="23" eb="25">
      <t>レンケイ</t>
    </rPh>
    <rPh sb="26" eb="28">
      <t>シヤ</t>
    </rPh>
    <rPh sb="29" eb="30">
      <t>イ</t>
    </rPh>
    <rPh sb="34" eb="37">
      <t>コウリツテキ</t>
    </rPh>
    <rPh sb="38" eb="40">
      <t>シセツ</t>
    </rPh>
    <rPh sb="40" eb="42">
      <t>ウンエイ</t>
    </rPh>
    <rPh sb="43" eb="45">
      <t>ギョウセイ</t>
    </rPh>
    <rPh sb="50" eb="52">
      <t>イジ</t>
    </rPh>
    <rPh sb="52" eb="53">
      <t>オヨ</t>
    </rPh>
    <rPh sb="54" eb="56">
      <t>コウジョウ</t>
    </rPh>
    <rPh sb="57" eb="58">
      <t>ハカ</t>
    </rPh>
    <phoneticPr fontId="28"/>
  </si>
  <si>
    <t xml:space="preserve">・ 今後も利用が見込まれる施設については、法定点検のほか、任意の調査及び点検を実施していきます。
・ 調査及び点検した結果は、この計画の見直しに反映できるよう、データを集約、蓄積、一元管理する仕組みの構築を検討します。
・ インフラ資産は、既存の長寿命化計画や国の技術基準等に準拠して、適正に調査及び点検を実施します。
</t>
  </si>
  <si>
    <t xml:space="preserve">・ 不具合が発生してから修繕を行う事後保全から、不具合を未然に防止するために計画を立てて保全を行う予防保全への転換を進めます。
・ 予防保全は、推奨された周期で更新及び修繕を行う「時間計画保全」ではなく、劣化状態に着目して早急な対応が必要な部分から更新及び修繕を行う「状態監視保全」の取組みを検討していきます。
・ 有料施設については、徴収料金の検討による受益者負担の適正化について検討します。
・ 政策的な判断等により更新を行う際には、ライフサイクルコストや適正な利用者負担等、更新に伴い必要となる全ての費用を総合的に比較、検討します。
・ 適切な維持管理、安全性の確保に向け、限られた職員で統一的な基準の元、複数の維持管理契約を管理し、事務統合によるスケールメリットも見込める、包括保守点検委託の導入に向け検討を進めます。
</t>
  </si>
  <si>
    <t xml:space="preserve">・ 施設利用者の安全確保を最優先として各種対策に取り組みます。
・ 点検診断等の結果から異常が認められる施設については、早期に修繕、改修などの対策を講じるものとします。
・ 災害時の安全性確保の観点から、インフラ資産の点検診断を進め予防保全に努めます。
・ 高度の危険が認められた公共施設等や、老朽化し今後とも利用見込みのない公共施設等については速やかに除却の検討を行います。
・ 諸事情により除却等に時間を要する場合、その間の安全確保対策について検討することとします。
</t>
  </si>
  <si>
    <t xml:space="preserve">・ 災害時のライフラインの確保及び避難場所としての機能確保を最優先として、耐震化に取り組みます。
・ 耐震改修の実施の際には、ライフサイクルコストを考慮した経済的有益性の検討により、長寿命化につながる改修を併せて実施します。
</t>
  </si>
  <si>
    <t>・ 公共建築物の目標耐用年数として、法定耐用年数の20％延長を目標とし、必要な各種施策を推進していきます。
・ 施設の長寿命化の実施にあたっては、事業の実施によりライフサイクルコストの縮減が見込めるかを検討します。
・ 既に長寿命化計画が策定されている施設については、当該計画の内容を踏まえ、この計画に準じて長寿命化を推進していきます。
・ 今後、大規模改修の時期を迎える施設は、長寿命化を併せて実施することを検討し、ライフサイクルコストの縮減を図ります。</t>
  </si>
  <si>
    <t xml:space="preserve">・ 施設整備や長寿命化等にあたっては、「高齢者、障害者等の移動等の円滑化の促進に関する法律（バリアフリー法）」に基づき、バリアフリー化を進めるとともに、都市計画マスタープランや地域福祉計画、障害者基本計画などに基づき、ユニバーサルデザイン化をすすめていきます。
</t>
  </si>
  <si>
    <t>・「香取市地球温暖化対策実行計画」に基づき、エネルギーの利用抑制・保存のため、エネルギー管理の見える化や、ESCO事業等の活用により省エネ・再エネ、高断熱化設備等の導入などを進めるとともに、空調設備の高効率機器への更新や照明器具や誘導灯のLED化などにより、光熱水費・管理運営費の低減化と環境への負荷低減に貢献するものとします。</t>
  </si>
  <si>
    <t xml:space="preserve">・ 公共施設等の更新にあたっては、他目的の公共施設や民間施設の利用等を視野に入れた統廃合を検討します。
・ 同用途の施設が重複している場合や利用率の低い施設などは、市民のニーズや利用実態を考慮したうえで施設の集約や複合化、再配置、転用などを検討します。
・ 用途廃止や統合等により余剰となる施設が生じる際は、民間等への売却等の可能性を検討します。
・ インフラ資産については、施設の長寿命化と耐震補強を基本とし、社会・経済情勢や市民ニーズを踏まえ、必要に応じて適正な供給を図ります。
・ 公共施設等の更新の際には、利用者の動向や市民ニーズ、周辺の類似施設の状況等を踏まえて施設規模の縮減を充分検討し、総量縮減を図ります。
</t>
  </si>
  <si>
    <t>2016年度（平成28年度）から2045年度（令和27年度）までの30年間で、公共施設総延床面積を31.5％縮減します。</t>
  </si>
  <si>
    <t>・ 用途廃止や統合等により余剰となる施設が生じる際は、民間等への売却等の可能性を検討します。</t>
  </si>
  <si>
    <t>・ Plan（総合管理計画の策定やこれに基づく実行計画の立案・見直し）、Do（公共施設マネジメントを庁内横断的に実施）、Check（個別施設計画の進捗管理等による定期的な検証）、Action（費用の削減、機能更新、複合化等の実施）を一連の流れとして、PDCAサイクルを回しながら適切な進行管理を行います。</t>
  </si>
  <si>
    <t>5年を単位に見直すことを基本とし、本市の財政状況や制度変更等に合わせて適宜見直しを行います</t>
  </si>
  <si>
    <t>類型ごとに方針を策定（24類型）</t>
    <rPh sb="0" eb="2">
      <t>ルイケイ</t>
    </rPh>
    <rPh sb="5" eb="7">
      <t>ホウシン</t>
    </rPh>
    <rPh sb="8" eb="10">
      <t>サクテイ</t>
    </rPh>
    <rPh sb="13" eb="15">
      <t>ルイケイ</t>
    </rPh>
    <phoneticPr fontId="28"/>
  </si>
  <si>
    <t>10年間で8千人減（▲15.5%）、
20年間で1万6千人減（▲31%）。
高齢化率は今後10年で8.5%増、20年で14.7%増。</t>
  </si>
  <si>
    <t>【建築物系公共施設】（R3.3月末現在）
　市民文化施設、22,062㎡
　社会教育系施設、4,064㎡
　スポーツ・レクリエーション系施設、9,775㎡
　産業系施設、1,121㎡
　学校教育系施設、100,217㎡
　子育て支援施設、13,881㎡
　保健・福祉施設、11,448㎡
　医療施設、698㎡
　行政系施設、13,622㎡
　公営住宅、8,027㎡
　公園、854㎡
　その他、15,322㎡
　上水道施設、1,371㎡
　下水道施設、4,541㎡
　河川施設、402㎡
【インフラ施設】（R2.3月末現在）
　道路、1,305㎞
　橋りょう、412ヵ所
　上水道、190㎞
　農業集落排水、70㎞</t>
  </si>
  <si>
    <t>・人口規模と市民ニーズに合った公共施設等の配置・規模の最適化
・公共施設等の安全性と機能性の確保
・公共施設等の維持管理コスト・更新費用の軽減</t>
  </si>
  <si>
    <t>【公共施設】
今後40年間で約1,065億円（年平均：26.6億円）
【インフラ施設】
今後40年間で1,074億円（年平均：26.9億円）</t>
  </si>
  <si>
    <t>【公共施設】
今後40年間で666億円（年平均：16.7億円）
【インフラ施設】
今後40年間で347億円（年平均：8.7億円）</t>
  </si>
  <si>
    <t>【公共施設】
40年間で約399億円
【インフラ施設】
40年間で約727億円</t>
  </si>
  <si>
    <t>【山武市FM戦略会議】を設置し、全庁的な合意形成を図る。
下部組織として、【公共施設FM検討委員会】を設置し、施設の効果的・効率的な活用の施策にあたる。
事務局では一元的な情報管理を図る。</t>
  </si>
  <si>
    <t>【建築物系公共施設】
法定点検と合わせ日常点検を組み合わせて実施することにより、より高い建築物や設備の機能維持の効果を目指す。
専門的な知識のない施設管理者でも容易に日常点検を行えるよう日常点検マニュアルを作成し、合理的な維持管理を目指す。
【インフラ施設】
定期的な点検のほか、必要に応じた詳細点検を行い管理する。
点検・診断・措置・記録と言ったメンテナンスサイクルを構築し、常に施設の状況を把握できる環境を整える。</t>
  </si>
  <si>
    <t>【建築物系公共施設】
点検・診断等の結果に基づき、経済性や効率性、安全性に留意して、計画的な予防保全型の維持管理及び修繕を行う。
また、施設の更新にあたっては、施設サービスのあり方の検討を踏まえ、適正な規模を検討するとともに効率的かつ適切な施設配置を目指す。
なお、施設総量の適正化を目指すため、原則として新規施設の整備は極力行わない。
【インフラ施設】
点検・診断等の結果に基づき、損傷上ky法や修繕履歴等を的確に把握するとともに整備の優先順位を明確化し、優先度に応じた計画的な維持・管理及び更新を図る。</t>
  </si>
  <si>
    <t>【建築物系公共施設】
定期的な点検と適切な維持管理を行い、安全確保を図る。
供用を廃止した施設は、老朽化等による施設の危険度を踏まえて活用方法の判断を行う。
【インフラ施設】
定期的な点検と適切な維持管理を行い、安全確保を図る。</t>
  </si>
  <si>
    <t>【建築物系公共施設】
施設の平常時の安全確保だけでなく、災害時の拠点施設としての機能j確保の観点も踏まえ、計画的な耐震化を進める。
なお、実施にあたっては、「山武市耐震改修促進計画」に基づき、耐震診断及び耐震改修等を計画的に実施する。
【インフラ施設】
利用者の安全確保や安定供給等が行われるよう、各施設の特性や点検結果を踏まえるとともに緊急性、重要性を考慮のうえ、計画的に耐震化を進める。</t>
  </si>
  <si>
    <t>【建築物系公共施設】
施設の老朽化や耐震性の状況等を考慮し、ライフサイクルコストのの縮減を見込むことができる施設を長寿命化の対象とする。
計画的に改修を実施することにより、維持管理・更新費用の抑制と標準化を目指す。
【インフラ施設】
長寿命化計画が策定されている施設については、定期的な見直しを行いながら計画に沿った長寿命化を進める。</t>
  </si>
  <si>
    <t>年齢や障がいの有無などに関わらず、誰でも使いやすい公共施設を目指し、ユニバーサルデザイン化を推進する。
原則、施設等の更新時に加え、長寿命化・大規模改修などに合わせて導入することとするが、市民ニーズ等や施設状況なども総合的に勘案し、効果的と見込まれる場合は、単独改修も検討し速やかな対応に務める。</t>
    <rPh sb="79" eb="80">
      <t>ア</t>
    </rPh>
    <phoneticPr fontId="1"/>
  </si>
  <si>
    <t>令和３年度までに公共施設等総合管理計画の見直しを完了し、その後の改訂を行っていないため。</t>
  </si>
  <si>
    <t>本計画を着実に進めていくためには、最上位計画である「山武市総合計画」の策定時期や施設情報の更新時期に合わせて、一定の周期で計画の見直しを行っていくことが重要となっている。
本市におけるフォローアップの実施方針としては、PDCAサイクルによる考え方により実施していく。</t>
  </si>
  <si>
    <t>山武市総合計画の策定時期や施設情報の更新時期に合わせる。</t>
  </si>
  <si>
    <t>今後も維持していく施設は、ライフサイクルコストの低減を目指し、必要に応じて維持管理・修繕や予防保全による長寿命化を図っていく。
老朽化が進行した施設については、機能が類似する施設との複合化・集約化を検討する。</t>
  </si>
  <si>
    <t>・山武市公共施設マネジメント基本方針の策定
・山武市公共施設個別施設計画の策定</t>
  </si>
  <si>
    <t>・2040年には約27,000人まで減少すると推計
・年少人口及び生産年齢人口は一貫して減少傾向
・老年人口は2020年頃まで増加傾向であるが、その後減少傾向</t>
  </si>
  <si>
    <t>【公共施設】
H28：13.4万㎡
【インフラ】
道路 H28：1,054㎞
踏切道 H28：380ｍ
トンネル Ｈ28：1,073m
橋梁 Ｈ28：362橋
上水道 H28：626㎞
公園　H28：都市公園24箇所 児童遊園8箇所</t>
  </si>
  <si>
    <t>　今後40年間の公共施設等にかかる更新費用の資産額は、投資的経費の見通し額と大幅な乖離があるため、更新費用や時期の平準化を図るほか、施設総量の削減や施設の有効活用に取り組む必要が生じている。</t>
  </si>
  <si>
    <t>　本市が保有する公共施設に係る更新費用を、総務省で公表している公共施設等更新費用の試算ソフトを使用し試算すると、平成28 年度から平成67 年（令和32年度）度までの40 年間で639.3 億円、年平均で16.0 億円の更新費用が必要である。
　インフラ施設に係る更新費用を、公共施設等更新費用の試算ソフトを使用し試算すると、今後40 年間で1,254.2 億円、年平均31.3 億円が必要であると試算される。</t>
  </si>
  <si>
    <t>最長となる構造躯体の耐用年数まで使用し続けることとする。目標使用年数は「建設物の耐久計画に関する考え方」（日本建築学会）を参考とし、構造別に設定する。</t>
    <rPh sb="0" eb="2">
      <t>サイチョウ</t>
    </rPh>
    <rPh sb="5" eb="7">
      <t>コウゾウ</t>
    </rPh>
    <rPh sb="7" eb="9">
      <t>クタイ</t>
    </rPh>
    <rPh sb="10" eb="12">
      <t>タイヨウ</t>
    </rPh>
    <rPh sb="12" eb="14">
      <t>ネンスウ</t>
    </rPh>
    <rPh sb="16" eb="18">
      <t>シヨウ</t>
    </rPh>
    <rPh sb="19" eb="20">
      <t>ツヅ</t>
    </rPh>
    <rPh sb="28" eb="30">
      <t>モクヒョウ</t>
    </rPh>
    <rPh sb="30" eb="32">
      <t>シヨウ</t>
    </rPh>
    <rPh sb="32" eb="34">
      <t>ネンスウ</t>
    </rPh>
    <rPh sb="36" eb="38">
      <t>ケンセツ</t>
    </rPh>
    <rPh sb="38" eb="39">
      <t>ブツ</t>
    </rPh>
    <rPh sb="40" eb="42">
      <t>タイキュウ</t>
    </rPh>
    <rPh sb="42" eb="44">
      <t>ケイカク</t>
    </rPh>
    <rPh sb="45" eb="46">
      <t>カン</t>
    </rPh>
    <rPh sb="48" eb="49">
      <t>カンガ</t>
    </rPh>
    <rPh sb="50" eb="51">
      <t>カタ</t>
    </rPh>
    <rPh sb="53" eb="55">
      <t>ニホン</t>
    </rPh>
    <rPh sb="55" eb="57">
      <t>ケンチク</t>
    </rPh>
    <rPh sb="57" eb="58">
      <t>ガク</t>
    </rPh>
    <rPh sb="58" eb="59">
      <t>カイ</t>
    </rPh>
    <rPh sb="61" eb="63">
      <t>サンコウ</t>
    </rPh>
    <rPh sb="66" eb="68">
      <t>コウゾウ</t>
    </rPh>
    <rPh sb="68" eb="69">
      <t>ベツ</t>
    </rPh>
    <rPh sb="70" eb="72">
      <t>セッテイ</t>
    </rPh>
    <phoneticPr fontId="1"/>
  </si>
  <si>
    <t>全庁的な推進体制として公共施設等マネジメント委員会を設置し、計画の進捗管理を行う。</t>
  </si>
  <si>
    <t>PPP/PFIなど官民連携手法による施設整備や運営方式を検討し、費用等の軽減を図る。</t>
  </si>
  <si>
    <t>　定期点検の頻度は、年1 回実施することを基本とする。そのほか、日常点検、地震や台風がおさまってからの安全点検を実施する。</t>
  </si>
  <si>
    <t xml:space="preserve"> 施設を維持管理していくうえで、建物を長く使うことが、今後建物にかかる費用の縮減に効果があることから、長寿命化を図っていく。</t>
  </si>
  <si>
    <t>　点検・診断の実施により、施設の安全性・機能性を 適切に確認・評価し、必要な措置を図る。さらに、点検・診断結果を活用し、改修工事の優先順位等につなげる。</t>
  </si>
  <si>
    <t>　旧耐震基準の建物について、耐震診断を実施し、その結果に応じて耐震改修を実施している。耐震化が完了していない建物は早急に安全性を確保していく。</t>
  </si>
  <si>
    <t xml:space="preserve"> 建築物の耐用年数はそれぞれ異なるが、そのうち最長となる構造躯体の耐用年数まで使用し続けることとする。</t>
  </si>
  <si>
    <t>公共施設等のバリアフリー化に取り組むとともに、年齢や性別、障害の有無、国籍などの違いに関わらず、誰もが使いやすい設計として、ユニバーサルデザインの考え方に配慮する。</t>
  </si>
  <si>
    <t>既存の状態で維持管理を続ける施設等については、L ED 照明や太陽光発電といった設備・機器の導入による省エネルギー化を推進する 。
　また、施設の新築や改修に合わせて、省エネルギー型の設備の導入を 図る。</t>
  </si>
  <si>
    <t>　人口減少や少子高齢化などによる需要の変化に対応するため、公共施設やサービスの規模を適正化する。</t>
  </si>
  <si>
    <t>総延床面積概ね3割減</t>
  </si>
  <si>
    <t>施設情報の一元管理を行うことにより、庁舎内横断的な管理体制を構築し、適切な維持管理と業務の効率化を図る。</t>
  </si>
  <si>
    <t>施設の集約化・多機能化による公共サービスの充実を図る。</t>
  </si>
  <si>
    <t>　近隣自治体等との広域連携によりコストを抑えてニーズに合った施設整備を実現する。</t>
  </si>
  <si>
    <t>計画の進捗管理については、５年サイクルで効果を検証し、計画の進捗状況に合わせた各方針や数値目標の見直しを行う。また、10年ごとに総合計画や行財政改革実行計画などの関連計画に併せ計画の見直しや反映を行う。</t>
  </si>
  <si>
    <t>文化施設等は集約化、多機能化による見直し、学校や保育所は児童生徒数の推移を見ながら規模の適正化を図る等、施設ごとに改善方針を掲げている。</t>
  </si>
  <si>
    <t>平成29年度に県と連携して、空き公共施設を活用した企業誘致事業を展開し、旧岬給食センターを民間事業者に払い下げた。また、公募により旧大原給食センターを民間事業者へ払い下げを行った。</t>
  </si>
  <si>
    <t>・1970年から2015年の間に総人口は2.2倍以上に急増。しかし2060年までには約40％減の見込。
・老年人口の比率は増加傾向。2060年には高齢化率は50％を超える見込み。
・老年人口は2025 年まで上昇し、現在の1.3倍に到達、その後は2040 年をピークに総人口の減少とともに減少していくものと推測。</t>
  </si>
  <si>
    <t>【公共施設】
延床面積　103,424㎡
資産価格　20,324百万円
インフラ保有量等は記載なし。</t>
  </si>
  <si>
    <t>(1)公共施設等の老朽化
建築物については、建物面積全体の3割強が築30年を超え、10年後には全体の7割近くとなる見込みである。インフラについては、20年後から40年後にかけて一斉に更新時期が到来する見込みである。
(2)人口減少・少子高齢化
少子高齢化に伴う人口減少の傾向が続くと見込まれており、公共施設等に求められる規模、ニーズを見極め対応していくことが必要。
(3)更新費用の財源確保
本市の財政状況は厳しく、扶助費等の増大による経常経費の一層の増や、生産年齢人口の減少による歳入の減が見込まれており、公共施設等の更新費用の財源確保が課題となっている。</t>
  </si>
  <si>
    <t>50年間の更新費用は約420億円
・公共施設：約201億円
・インフラ：約219億円
1年あたり約8.4億円
・公共施設：約4億円
・インフラ：約4.4億円</t>
  </si>
  <si>
    <t>50年間の更新費用は約366億円
(△54億円)
　・公共施設：約147億円
　・インフラ：約219億円
１年当たり、約7.3億円
　・公共施設：約2.9億円
　・インフラ：約4.4億円</t>
  </si>
  <si>
    <t>【公共建築物】
　50年間で55億円
【インフラ】
　0億円／年</t>
  </si>
  <si>
    <t>管財部門（財政課）による各施設情報の集約、公有施設マネジメントの統括を行い、行政改革部門（総務課）、事業計画部門（企画政策課）との情報共有による連携を強化する。
また、公共施設再編成の推進のため、行政内部における、公有財産利活用検討組織をベースとした庁内組織を設置する。</t>
  </si>
  <si>
    <t>官と民が役割分担をすることでより効率的に公共サービスを提供していくため、公共施設の整備、更新、維持管理及び運営に民間事業者の資金やノウハウを活用するＰＦＩ等の検討及び導入を図る。</t>
  </si>
  <si>
    <t>公共施設については日常点検、定期点検及び臨時点検を実施し、点検の履歴を記録し老朽化対策等に活かし、インフラについては、個別の長寿命化計画等に基づき点検・診断を実施し、施設の安全性、耐久性を高める。</t>
  </si>
  <si>
    <t>予防保全型の維持管理の導入を推進し、公共施設の更新の際は，スケルトン・インフィル方式による建替えや長寿命化，補修による維持といった複数の選択肢を検討することを基本とする。</t>
  </si>
  <si>
    <t>予防保全型の維持管理を導入し、計画的な点検・修繕や改修を行い、事故や突発的な不具合を未然に防止することで、施設の安全性を確保し、機能を長く良好な状態に保たせる。</t>
  </si>
  <si>
    <t>地域の防災拠点として公共施設が果たす役割を認識し、大規模改修や建替えの際には、地域防災計画を踏まえ、耐震化を考慮する。</t>
  </si>
  <si>
    <t>大規模改修や更新（建替え）の周期を長期化する「長寿命化」の視点をより重視し、計画的な予防保全を行い、長期的な維持管理費の低減を行う。</t>
  </si>
  <si>
    <t>ユニバーサルデザインについては、建替えの際に多機能化及び複合化の視点、防災機能とともに勘案する。また、公共施設の新設は極力抑制することを基本とするが、政策的に新設が必要な場合にはスケルトン・インフィル方式、防災機能等とともにユニバーサルデザインに留意する。</t>
  </si>
  <si>
    <t>環境負荷低減の取組として再生可能エネルギーの導入を検討する。</t>
  </si>
  <si>
    <t>少子高齢化や人口減少社会の進展による市民ニーズの変化に応じ、既存施設の整理・廃止等を検討する等、適正な規模と配置を進める。</t>
  </si>
  <si>
    <t>Ⅱ延床面積等に関する目標
2066 年までに公共施設の更新費用（延床面積）を約30％削減することを目標とする。</t>
  </si>
  <si>
    <t>「統一的な基準」に基づく固定資産台帳の運用を進めており、台帳を基に、資産情報、コスト情報、設備管理情報、保守点検及び施設利用など、公共施設の情報を一元管理できる庁内体制の構築を図っている。</t>
  </si>
  <si>
    <t>民間移譲や地域開放等の活用策を検討し、有効な活用策がない場合は、施設や用地の売却を行う。売却収入は維持施設の建替えや改修の財源に充てる等、未利用資産等の適切な活用と処分を推進する。</t>
  </si>
  <si>
    <t>複数の自治体で公共施設の機能を補完することができるように、近隣自治体と公共施設の広域連携の推進について検討協議する。</t>
  </si>
  <si>
    <t>編成の行動計画となる個別施設計画を策定し、それにより個別施設計画に規定する行動計画等を、再編成プランとして実行し、その状況を評価し、次の展開に向け的確な見直しを行う。</t>
  </si>
  <si>
    <t>個別の公共施設の具体的な見直しについては、個別施設計画で定めることとし、計画の策定に当たっては、老朽化等の物理的状況や稼働状況及び費用等を考慮し、適正な機能の確保及び効率的な管理運営を図っていく。インフラについても、個別の長寿命化計画等により具体的な対応を図っていく。</t>
  </si>
  <si>
    <t>H29［用途廃止］
：北今泉市営住宅１棟
R02［用途廃止］
：第一保育所
R03［用途廃止］
：旧庄ぜん福祉施設
R04［長寿命化］
：学校施設改修 (増穂小学校、大網東小学校）</t>
  </si>
  <si>
    <t>・総人口はR32までに約14％減
・高齢化率は32.0％から32.7％へ上昇</t>
  </si>
  <si>
    <t>【公共施設】　5.5万㎡
【インフラ】　道路延長：20万m、橋梁：34橋、配水管：13万m、下水道：11万m</t>
  </si>
  <si>
    <t>・公共施設の約7割が築後30年を経過し、老朽化が進んでいる。
・人口減少や高齢化に伴う住民ニーズに対応した公共施設のあり方を検討する必要がある。
・税収の減少や歳出の増加が予想され公共施設等の更新に要する財源の確保が厳しくなることが予想される。</t>
  </si>
  <si>
    <t>直近5年
平均11.1億円</t>
  </si>
  <si>
    <t>今後34年間で427億円</t>
  </si>
  <si>
    <t>今後34年間で327億円</t>
  </si>
  <si>
    <t>今後34年間で100億円</t>
  </si>
  <si>
    <t>FM戦略会議を設置し、全庁的な取組体制の構築を図っている。</t>
  </si>
  <si>
    <t>施設の更新にあたって検討する。</t>
  </si>
  <si>
    <t>点検・診断により、核施設の状況を適切に把握するとともに、点検・診断結果をシステム管理し、点検・診断履歴の蓄積を図ります。</t>
  </si>
  <si>
    <t>公共施設等の維持管理・修繕・更新等には、多額の経費が必要であるため、点検・診断結果等をもとに事業の優先順位を定め、予算の平準化を図ります。施設の更新にあたっては、PPP1、PFI2などによる方法や、設備の更新にあたっては、省エネルギー化（ESCO）事業3による方法など、民間活力の導入を検討するとともに、広域行政による設置や相互利用を検討します。</t>
  </si>
  <si>
    <t>多くの人が利用する公共施設等は、安全を最優先とした整備と管理運営に努めます。特に旧耐震基準の公共施設について、計画的に耐震改修、用途廃止、更新などを進めるとともに、陥没、損傷など、生命・身体に危険を及ぼす可能性が判明した公共施設等は、速やかに立入制限、応急修繕などの措置を講じます。</t>
  </si>
  <si>
    <t>本町では、必要な建物については一部を除き耐震診断が実施され、耐震改修が必要な建物については改修工事を進めていますが、未完了の建物も残っています。現在予定されている耐震改修工事の工程を確実に実施し、安全な公共施設の管理に努めます。</t>
  </si>
  <si>
    <t>「事後保全型の維持管理」ではなく、「予防保全型の維持管理」を基本に、健全状態を維持しながら公共施設等の長寿命化を図ります。</t>
  </si>
  <si>
    <t>酒々井町障害者計画に基づき、ユニバーサルデザインの観点から、誰もが使いやすい施設となるよう整備に努めます。</t>
  </si>
  <si>
    <t>低炭素社会の実現へ向けた取り組みとして、公共施設等の維持管理にあたっては、温室効果ガスの排出量の継続的な削減を図るため施設の長寿命化、省エネルギー化・省資源化などの環境負荷低減性に配慮しながら進めていきます。</t>
  </si>
  <si>
    <t>目的を達成した施設の除却の検討や施設更新の際は、機能集約・複合化を進めます。</t>
  </si>
  <si>
    <t>長期的な計画のもと、更新年度の平準化に努めていきます。その際、各年の更新費用額については、年間歳出予算額の10％程度に抑えることを目標とします。</t>
  </si>
  <si>
    <t>PDCAサイクルによる評価を行い、進捗状況の管理を実施し、計画の見直しを行う。</t>
  </si>
  <si>
    <t>施設の老朽化の程度や人口推計結果に基づき、施設類型ごとに基本方針を策定。</t>
  </si>
  <si>
    <t>・総人口はH27からR22まで２０％減</t>
  </si>
  <si>
    <t>【公共施設】
R4：6．8万㎡
【インフラ】
R4:町道３５９㎞
　　　橋梁５４橋
　　　公園・緑地４０施設
　　　下水道管路１６９㎞</t>
  </si>
  <si>
    <t>公共施設等の維持管理・更新等に対する調査をR３年度に行い、充当可能な財源の問題を含め検討した。
今現在の人口減少状況や今後の人口減少見通しを踏まえると、公共施設等の数量等が適正規模あるかの点については、適正ではないと考えられる。</t>
  </si>
  <si>
    <t>計画期間平均１７．４億円
（公共施設７．８億、インフラ９．６億）</t>
  </si>
  <si>
    <t>計画期間平均１２．１億円
（公共施設４億、インフラ８．１億）</t>
  </si>
  <si>
    <t>計画期間平均５．３億円
（公共施設３．８億、インフラ１．５億）</t>
  </si>
  <si>
    <t>財政課が各所管課との調整を行い、公共施設等の事業を把握するなど、中心的役割を果たすと共に、計画の改定に関する方向性を総合的に検討していく。</t>
  </si>
  <si>
    <t>現在行っている定期点検を引き続き適切に行っていく。</t>
  </si>
  <si>
    <t>施設の重要度や劣化状況に応じて長期的な視点で優先度をつけ、計画的に改修・更新していく。</t>
  </si>
  <si>
    <t>点検、診断等により高度の危険性が認められた公共施設等について、ソフト・ハードの両面から安全の確保対策を講じていく。</t>
  </si>
  <si>
    <t>公共建築物のほとんどは、耐震診断の実施や耐震改修が必要な場合の改修工事が済んでおり、また、小中学校の体育館 では 吊り天井の撤去工事 が完了しています 。 今後も、 公共建築物の多くは災害時には避難場所として活用されるため、平常時の利用状況の精査とともに、災害時の拠点施設としての機能確保の観点から、耐震性の向上には適切な措置を講じていく。</t>
  </si>
  <si>
    <t>今後の財政推進を踏まえたうえで、重大な損傷や致命的な損傷となる前に予防保全型の管理を実施することにより、健全な状態を維持しながら長寿命化を図る。</t>
  </si>
  <si>
    <t>公共施設の改修や更新等を行う際には、障がいの有無、年齢、性別、人種等に関わらず、誰もが安全・安心で快適に利用できる施設となるよう、バリアフリー化やユニバーサルデザインの対応に努める。</t>
  </si>
  <si>
    <t>公共施設等から排出される温室効果ガスの排出実態と特性を把握し、具体的な削減目標や温室効果ガスの排出抑制の取組を定め、環境負荷の軽減と温室効果ガスの排出を削減する取組を推進する。</t>
  </si>
  <si>
    <t>利用状況等に照らして、必要性が低下した施設や本来の設置目的による役割を終えた施設、老朽化が著しい施設については、更新前に費用対効果を検証したうえで、廃止や売却の検討を行う。</t>
  </si>
  <si>
    <t>新公会計制度導入により、庁舎や学校等の建物だけでなく、従来は個別の台帳で管理されていた道路や河川等も含め、資産価値を一元的に把握できるようになり、固定資産台帳の整備によって把握できた再調達価額を基礎データとして今後の更新費用の概ねの規模を把握するとともに、老朽化対策に活用している。</t>
  </si>
  <si>
    <t>将来的に利活用の計画が無く、町有財産として保有する必要性の低い財産については、民間等に売却することを検討する。</t>
  </si>
  <si>
    <t>進捗状況の管理・集約を担う財政課と各施設所管課との間で定期的に意見交換を行い、PDCAサイクルに基づき必要に応じて改善していく。</t>
  </si>
  <si>
    <t>計画的な保守点検や改修等を実施し、長寿命化を図る。</t>
  </si>
  <si>
    <t>【平成２６年度】
中学校１校、小学校２校を統廃合。</t>
  </si>
  <si>
    <t>本町の人口は5,816人であり、2000（H12)年をピークに減少傾向にあります。この傾向は将来も続き、現在よりも約５４％減少し、2,666人になると推計されています。</t>
  </si>
  <si>
    <t>【公共施設】令和2年度末　　　　　　　　　　　　　　　　　　　　　　　　　34,878.95㎡　　　　　　　　　　　　　　　　　　　　　　　　　　　　　　　　　　【インフラ】令和2年度末　　　　　　　　　　　　　　　　　　　　　　　　　　建設関係　　　　　　　　　　　　　　　　　　　　　　　　　　　　　　　　　　　道路　　　　　　　　　　　　　　　　　　　　　　　　　　　　　　　　　　　522,027㎡　　　　　　　　　　　　　　　　　　　　　　　　　　　　　　　101,258m　　　　　　　　　　　　　　　　　　　　　　　　　　　　　　　　　　　　橋梁　　　　　　　　　　　　　　　　　　　　　　　　　　　　　　　　　　　　1,108m　　　　　　　　　　　　　　　　　　　　　　　　　　　　　　　　　　　　　上水道関係　　　　　　　　　　　　　　　　　　　　　　　　　　　　　　　　　　導水管：8,816ｍ　　　　　　　　　　　　　　　　　　　　　　　　　　　　　　　排水管：75,752m</t>
  </si>
  <si>
    <t>公共施設の更新に、現在と同程度の投資を行うと、今後40年間で97.2億円不足すると試算している。また、新規整備、維持補修費、インフラなど公共施設全般に必要な費用で見ると、今後40年間で103.6億円不足すると試算されます。将来的な人口減少・人口構造の変化（年少人口・生産年齢人口が減少、老年人口が増加）等限られた財源の中での老朽化対策が課題</t>
  </si>
  <si>
    <t xml:space="preserve">H29: 0.337
H30: 0.315
R1: 0.351
R2: 0.216  </t>
  </si>
  <si>
    <t>期間：４０年間
経費の見込み：公共施設とインフラの合計額295.2億円
更新費用不足額：103.6億円</t>
  </si>
  <si>
    <t>経費の見込み：公共施設とインフラの合計額:295.2億円</t>
  </si>
  <si>
    <t>修繕等による早期対応により長寿命化を図り、不足額１０３．６億円を解消する。</t>
  </si>
  <si>
    <t>長寿命化を行わず築５０年で改築する従来型の費用支出に対しての施設を長寿命化対象施設とし、長寿命化改修時期を築４０年、大規模改造を築２０、６０年、及び平準化を検討する施策を行った場合、計画期間内の支出は約１４．９億円の縮減となる。</t>
  </si>
  <si>
    <t>本町は、町域も比較的コンパクトであり、施設数も少ないことから、当面は総務課管財係と担当課が中心となって、重要な施設の維持管理を行っていく体制とします。具体的には担当課が施設を直接または指定管理者とともに管理するとともに、総務課管財係と情報を共有し、必要に応じて維持管理にあたることとします。</t>
  </si>
  <si>
    <t>〇規模の大きな施設や老朽化が進むものの利用者がいるような重要な施設については、点検を定期的に実施し、不具合の早期発見を実現し、その後の修繕や利用者の安全を踏まえた措置につなげます。
〇点検マニュアルなどを作成し、職員や指定管理者の点検の水準向上を図ります。　　　　</t>
  </si>
  <si>
    <t>本町では、不具合が見つかったものの修繕が困難な譲許に陥る場合があります。これは、財源や不具合を評価するノウハウの蓄積が十分ではないことが原因であると考えられます。そのため、必要な修繕を見極め、早期に修繕を行っていくような仕組みづくりを行います。具体的には、点検結果や通報を適切に評価できるようなマニュアルの策定や専門家の支援の仕組みを構築します。</t>
  </si>
  <si>
    <t>危険性が高いと認められる建物は、利用者の安全性を最も重視し、当面利用を停止します。その際、当該施設が亡くなることで、住民サービスに不具合が発生する場合は、早急に運営継続に向けた取り組みを行います。</t>
  </si>
  <si>
    <t>耐震化できていない施設のうち、今後も利用し続ける予定の施設は、耐震化工事を優先的に実施します。</t>
  </si>
  <si>
    <t>本町では、予防保全や積極的な更新は予算制約上困難な状況にあり、既存の施設を可能な限り修繕し、安全性を保って利用し続けることが求められます。そのため、施設の不具合を可能な限り早期に修繕することで施設の劣化進行を防ぐことを施設長寿命化の基本とします。</t>
  </si>
  <si>
    <t>国の「ユニバーサルデザイン２０２０行動計画」を踏まえ、公共施設の整備及び改修にあたっては、障がいの有無、年齢、性別、言語にかかわらず、多様的な人々が利用しやすいユニバーサルデザイン化を推進します。</t>
  </si>
  <si>
    <t>集会所など機能の重複が見られるような施設は、効率的な施設管理の観点から、統合を行います。施設が老朽化し、更新の必要性が見込まれない施設は、施設の安全性を保つことが困難になった場合には廃止を検討します。</t>
  </si>
  <si>
    <t>PLANでは関連計画との整合性を図り、公共施設等の維持管理状況、将来更新費用等の見通しを把握しながら本計画では策定をし、DOでは本計画に基づいて、点検・診断の実施及び結果の一元管理、施設評価の実施により公共施設等マネジメントを庁内横断的に実施します。また、CHECKとして、データベースの更新や施設評価手法の検証等を随時行います。ACTIONでは、点検・診断や施設評価等の実施体制・手法について課題が見つかった場合には、改善を行い、必要に応じて、PLANを見直します。</t>
  </si>
  <si>
    <t>計画期間　状況が想定を超えて変化する場合は計画期間中でも修正する。</t>
  </si>
  <si>
    <t>施設の不具合の早期発見・早期修繕により施設の劣化を最小限にとどめ、長寿命化を図る。また、利用者の動向や、費用対効果を勘案し、存続するかどうかを検討する。</t>
  </si>
  <si>
    <t>統廃合は、除却を行った施設はいこのとおりです。
町営住宅（老朽化に伴い空き家となった等から順次解体）
各施設の戸別施設計画に基づき、長寿命化を図った公共施設やインフラ資産は、以下の通りです。
・道路舗装（舗装の亀裂等の修繕）
・橋りょう（修繕）</t>
  </si>
  <si>
    <t>・総人口は平成２７年には７，５００人程度まで減少
・生産人口は平成２７年には３，２００人程度まで減少
・年少人口は平成２７年には５００人程度まで減少</t>
  </si>
  <si>
    <t>【公共施設】
［市民文化・社会教育系施設］２５施設
［スポーツレクリエーション系施設］９施設
［産業系施設］１４施設
［学校教育系施設］小学校×２＋中学校×１＋給食施設×１＝１７施設
［保健福祉系施設］６施設
［行政系施設］２施設
［その他施設］３施設
【インフラ施設】
［都市基盤系施設］排水機場×１９＋公園×６＋道路・橋梁≒２６施設
【公営企業施設】
［上水道施設］
[下水道施設]農業集落排水処理施設等
［病院施設］</t>
  </si>
  <si>
    <t>本町が保有する公共施設は計画期間内に一斉に更新時期（自然体更新）を迎えるため、普通会計対象施設と公営企業会計対象施設を合わせると、計画期間（３６年間）の合計は５７０億円弱、年平均１６億円弱となり、直近１０年間では１９３億超、年平均１９億円超となる。
令和３年度の投資的経費の予算と比べても実現困難な状況である。安全・安心のための投資の持続可能性を確保しながら、財政リスクの回避が重要課題となる。</t>
  </si>
  <si>
    <t>2.98億円</t>
  </si>
  <si>
    <t>委託費:
94,304千円
維持補修費:
204,179千円</t>
  </si>
  <si>
    <t>公共施設
インフラ施設
公営企業施設</t>
  </si>
  <si>
    <t>財政課管財係が各所管部署との連携調整機能を果たすこととし、所管部署主体で策定する個別施設計画・長寿命化計画等や公営企業経営戦略の長期予算計画を全庁の長期予算計画として集約し、財政リスクの要因となる対象施設を課題として整理する。
当該対象施設は、原課の判断を超える課題がある場合に庁内検討委員会を以て協議の上、投資の判断を行い、公共施設等再編成の取り組みの重要性を町民に示し、再編成の進行管理を行い、実効性を高めていきます。
また、庁内検討委員会の設置については、公共施設等再編成を推進するにあたり、幅広い視点から検討するため行政内部において公共施設等総合管理計画に関する検討を行うものとして、全庁的な推進体制をもって適宜認識の共有を図り、個別施設の有効活用や公共施設等に係る全体最適化を効果的に進めることとする。</t>
  </si>
  <si>
    <t>所有から利用への転換の観点から、本町の特性に応じた取り組みを検討する。</t>
  </si>
  <si>
    <t>個別施設の老朽化・劣化の現状を把握するため、各所管部署にて法定点検及び保守点検に加えて簡易劣化診断を継続的に実施することで、個別施設の現況把握に努め、施設カルテにも記録することとする。</t>
  </si>
  <si>
    <t>個別施設の安全・安心を確保するため、予防保全としての点検・診断等の結果を踏まえ、投資の基本方針に沿って、長期予算計画の見直し・更新の実施を徹底する。</t>
  </si>
  <si>
    <t>予防保全として、状態監視保全による現況把握と、耐用年数に対する建設経過年数を基点とする時間計画保全で、１０～３０年のサイクルで実施する必要がある大規模な修繕や改修もしくは改築更新を個別施設計画で管理する。これを基に長期予算計画の見直し・更新を毎年度実施し、老朽化・劣化による予見可能なリスクを排除するとともに実現に要する財源についても確保を目指す。</t>
  </si>
  <si>
    <t>個別施設の現況把握とともに、ライフラインを優先に耐震化の強化に務める。また、国土強靭化地域計画及び地域防災計画との連携について適宜整合性を計ることとする。</t>
  </si>
  <si>
    <t>個別施設ごとに長寿命化と改築更新もしくは他施設への統合等の選択を検討するために、係る費用と利用度を踏まえた延命効果で判断することとする。また、個別施設の存続についても所有から利用への転換についてもPPPの観点を踏まえた検討に留意することとする。</t>
  </si>
  <si>
    <t>個別施設の利用状況のほか、指定避難所や不特定多数が利用する施設ついては、国のガイドラインに基づいて今後の検討課題とする。</t>
  </si>
  <si>
    <t>脱炭素については、新設の施設については必須検討事項とし、既設の施設については投資に際して検討することとします。</t>
  </si>
  <si>
    <t>個別施設の「老朽度」、「重要度」、「利用度」の３要素を基点とする施設の価値が低下している施設については、統合や廃止の検討対象とする。
対象施設については、維持管理に係る費用が過多であったり長寿命化もしくは改築更新の検討が必要な場合には係る費用との対比を重要視することとする。また、施設利用の目的・用途である事業のあり方についても検討対象とし、個別施設の存在に対しては「所有」から「利用」への転換の実現性を判断することとする。</t>
  </si>
  <si>
    <t>数値目標については、長寿命化等による効果における差額（効果）を数値目標とする。</t>
  </si>
  <si>
    <t>公会計固定資産台帳を基点に個別施設計画を策定するとともに各所管部署ごとの長期的な予算計画にも公会計のしくみを活用している。
これらを総合管理計画に連携しており、公会計財務データ及び長期的な財務諸表の作成によって将来の財政見通しをシミュレーションする等、公会計を全般的に活用している。</t>
  </si>
  <si>
    <t>既設の公共施設等については、各所管部署が可能な限り利用度並びに利用価値の向上を工夫することが重要な課題であることを庁内で共有することを目指す。
また、施設の統廃合等により生じた未利用資産については、国・県・他市町や民間に売却したり貸付けを行うことによって、町の経営資源である資産の有効活用を早期に図り、歳入確保に務める。</t>
  </si>
  <si>
    <t>総合管理計画においては具体的な記述にはなっていないが、個別施設計画において所有から利用への転換の考え方に記載している。国・県・他市町や民間施設の利用のほか、複合施設の考え方に他団体への貸付けの検討についても記述している。但し、可能性のある該当団体との協議の場を設けていくことが課題となる。</t>
  </si>
  <si>
    <t>今後の社会経済情勢の変化や公共施設等に求められる機能の変化に対応するため、定期的（概ね５年ごと）に個別施設計画とペアで総合管理計画の見直し・更新を実施実施する。</t>
  </si>
  <si>
    <t>個別施設計画を基点に施設類型ごとに投資の基本方針を基軸に時期や金額を記載しており、計画的な予防保全に係る予算化を整理している。</t>
  </si>
  <si>
    <t xml:space="preserve">平成２８年度に「公共施設等総合管理計画」を策定し、「個別施設計画」を令和２年度に策定し、令和３年度に改定するとともに「公共施設等総合管理計画」を改定。令和４年度に「個別施設計画」を修正。
</t>
  </si>
  <si>
    <t>総人口はR27までに44％減少し、人口の約半数が高齢者となり、年少人口は7.5％まで減少する。</t>
    <rPh sb="0" eb="3">
      <t>ソウジンコウ</t>
    </rPh>
    <rPh sb="13" eb="15">
      <t>ゲンショウ</t>
    </rPh>
    <rPh sb="17" eb="19">
      <t>ジンコウ</t>
    </rPh>
    <rPh sb="20" eb="21">
      <t>ヤク</t>
    </rPh>
    <rPh sb="21" eb="23">
      <t>ハンスウ</t>
    </rPh>
    <rPh sb="24" eb="27">
      <t>コウレイシャ</t>
    </rPh>
    <rPh sb="31" eb="33">
      <t>ネンショウ</t>
    </rPh>
    <rPh sb="33" eb="35">
      <t>ジンコウ</t>
    </rPh>
    <rPh sb="42" eb="44">
      <t>ゲンショウ</t>
    </rPh>
    <phoneticPr fontId="1"/>
  </si>
  <si>
    <t>【公共施設】
5.8万㎡
【インフラ】
道路　309ｋｍ、1,565,017㎡
橋梁　550ｍ、2,733㎡
上水道　3施設　333㎡、132,401ｍ</t>
    <rPh sb="1" eb="5">
      <t>コウキョウシセツ</t>
    </rPh>
    <rPh sb="10" eb="11">
      <t>マン</t>
    </rPh>
    <rPh sb="20" eb="22">
      <t>ドウロ</t>
    </rPh>
    <rPh sb="40" eb="42">
      <t>キョウリョウ</t>
    </rPh>
    <rPh sb="55" eb="58">
      <t>ジョウスイドウ</t>
    </rPh>
    <rPh sb="60" eb="62">
      <t>シセツ</t>
    </rPh>
    <phoneticPr fontId="1"/>
  </si>
  <si>
    <t>本町内には、公共施設が48施設あり、建物棟数は106棟、総延床面積は57,527㎡になる。公共施設のうち、旧小学校が最も多くの延床面積を占め（27.8％）、中学校（17.6％）が続いている。
昭和40年代頃から多くの公共施設を整備しており、建築後30年以上の公共施設は、総延床面積の68.0％を占めている。今後、これらの施設は大規模改修や更新の大きな波が到来する見込みとなっている。</t>
    <rPh sb="0" eb="1">
      <t>ホン</t>
    </rPh>
    <rPh sb="1" eb="3">
      <t>チョウナイ</t>
    </rPh>
    <rPh sb="6" eb="10">
      <t>コウキョウシセツ</t>
    </rPh>
    <rPh sb="13" eb="15">
      <t>シセツ</t>
    </rPh>
    <rPh sb="18" eb="20">
      <t>タテモノ</t>
    </rPh>
    <rPh sb="20" eb="22">
      <t>トウスウ</t>
    </rPh>
    <rPh sb="26" eb="27">
      <t>トウ</t>
    </rPh>
    <rPh sb="28" eb="29">
      <t>ソウ</t>
    </rPh>
    <rPh sb="29" eb="31">
      <t>ノベユカ</t>
    </rPh>
    <rPh sb="31" eb="33">
      <t>メンセキ</t>
    </rPh>
    <rPh sb="45" eb="49">
      <t>コウキョウシセツ</t>
    </rPh>
    <rPh sb="53" eb="54">
      <t>キュウ</t>
    </rPh>
    <rPh sb="54" eb="57">
      <t>ショウガッコウ</t>
    </rPh>
    <rPh sb="58" eb="59">
      <t>モット</t>
    </rPh>
    <rPh sb="60" eb="61">
      <t>オオ</t>
    </rPh>
    <rPh sb="63" eb="65">
      <t>ノベユカ</t>
    </rPh>
    <rPh sb="65" eb="67">
      <t>メンセキ</t>
    </rPh>
    <rPh sb="68" eb="69">
      <t>シ</t>
    </rPh>
    <rPh sb="78" eb="81">
      <t>チュウガッコウ</t>
    </rPh>
    <rPh sb="89" eb="90">
      <t>ツヅ</t>
    </rPh>
    <rPh sb="96" eb="98">
      <t>ショウワ</t>
    </rPh>
    <rPh sb="100" eb="102">
      <t>ネンダイ</t>
    </rPh>
    <rPh sb="102" eb="103">
      <t>コロ</t>
    </rPh>
    <rPh sb="105" eb="106">
      <t>オオ</t>
    </rPh>
    <rPh sb="108" eb="112">
      <t>コウキョウシセツ</t>
    </rPh>
    <rPh sb="113" eb="115">
      <t>セイビ</t>
    </rPh>
    <rPh sb="120" eb="123">
      <t>ケンチクゴ</t>
    </rPh>
    <rPh sb="125" eb="128">
      <t>ネンイジョウ</t>
    </rPh>
    <rPh sb="129" eb="133">
      <t>コウキョウシセツ</t>
    </rPh>
    <rPh sb="135" eb="136">
      <t>ソウ</t>
    </rPh>
    <rPh sb="136" eb="137">
      <t>ノ</t>
    </rPh>
    <rPh sb="137" eb="140">
      <t>ユカメンセキ</t>
    </rPh>
    <rPh sb="147" eb="148">
      <t>シ</t>
    </rPh>
    <rPh sb="153" eb="155">
      <t>コンゴ</t>
    </rPh>
    <rPh sb="160" eb="162">
      <t>シセツ</t>
    </rPh>
    <rPh sb="163" eb="168">
      <t>ダイキボカイシュウ</t>
    </rPh>
    <rPh sb="169" eb="171">
      <t>コウシン</t>
    </rPh>
    <rPh sb="172" eb="173">
      <t>オオ</t>
    </rPh>
    <rPh sb="175" eb="176">
      <t>ナミ</t>
    </rPh>
    <rPh sb="177" eb="179">
      <t>トウライ</t>
    </rPh>
    <rPh sb="181" eb="183">
      <t>ミコ</t>
    </rPh>
    <phoneticPr fontId="1"/>
  </si>
  <si>
    <t>【公共施設】
40年間で総額289.2億円、年平均約7.2億円
【インフラ】
40年間で総額304.4億円、年平均約7.6億円</t>
    <rPh sb="1" eb="5">
      <t>コウキョウシセツ</t>
    </rPh>
    <rPh sb="9" eb="11">
      <t>ネンカン</t>
    </rPh>
    <rPh sb="12" eb="14">
      <t>ソウガク</t>
    </rPh>
    <rPh sb="19" eb="21">
      <t>オクエン</t>
    </rPh>
    <rPh sb="22" eb="23">
      <t>ネン</t>
    </rPh>
    <rPh sb="23" eb="25">
      <t>ヘイキン</t>
    </rPh>
    <rPh sb="25" eb="26">
      <t>ヤク</t>
    </rPh>
    <rPh sb="29" eb="31">
      <t>オクエン</t>
    </rPh>
    <rPh sb="41" eb="43">
      <t>ネンカン</t>
    </rPh>
    <rPh sb="44" eb="46">
      <t>ソウガク</t>
    </rPh>
    <rPh sb="51" eb="53">
      <t>オクエン</t>
    </rPh>
    <rPh sb="54" eb="55">
      <t>ネン</t>
    </rPh>
    <rPh sb="55" eb="57">
      <t>ヘイキン</t>
    </rPh>
    <rPh sb="57" eb="58">
      <t>ヤク</t>
    </rPh>
    <rPh sb="61" eb="63">
      <t>オクエン</t>
    </rPh>
    <phoneticPr fontId="1"/>
  </si>
  <si>
    <t>【公共施設】
40年間で総額181.7億円、年平均約4.5億円
【インフラ】
40年間で総額76.6億円、年平均約1.9億円</t>
    <rPh sb="1" eb="3">
      <t>コウキョウ</t>
    </rPh>
    <rPh sb="3" eb="5">
      <t>シセツ</t>
    </rPh>
    <rPh sb="9" eb="11">
      <t>ネンカン</t>
    </rPh>
    <rPh sb="12" eb="14">
      <t>ソウガク</t>
    </rPh>
    <rPh sb="19" eb="21">
      <t>オクエン</t>
    </rPh>
    <rPh sb="22" eb="23">
      <t>ネン</t>
    </rPh>
    <rPh sb="23" eb="25">
      <t>ヘイキン</t>
    </rPh>
    <rPh sb="25" eb="26">
      <t>ヤク</t>
    </rPh>
    <rPh sb="29" eb="31">
      <t>オクエン</t>
    </rPh>
    <rPh sb="41" eb="43">
      <t>ネンカン</t>
    </rPh>
    <rPh sb="44" eb="46">
      <t>ソウガク</t>
    </rPh>
    <rPh sb="50" eb="52">
      <t>オクエン</t>
    </rPh>
    <rPh sb="53" eb="56">
      <t>ネンヘイキン</t>
    </rPh>
    <rPh sb="56" eb="57">
      <t>ヤク</t>
    </rPh>
    <rPh sb="60" eb="62">
      <t>オクエン</t>
    </rPh>
    <phoneticPr fontId="1"/>
  </si>
  <si>
    <t>【公共施設】
40年間で総額107.5億円
【インフラ】
40年間で総額227.9億円</t>
    <rPh sb="1" eb="5">
      <t>コウキョウシセツ</t>
    </rPh>
    <rPh sb="9" eb="11">
      <t>ネンカン</t>
    </rPh>
    <rPh sb="12" eb="14">
      <t>ソウガク</t>
    </rPh>
    <rPh sb="19" eb="21">
      <t>オクエン</t>
    </rPh>
    <rPh sb="31" eb="33">
      <t>ネンカン</t>
    </rPh>
    <rPh sb="34" eb="36">
      <t>ソウガク</t>
    </rPh>
    <rPh sb="41" eb="43">
      <t>オクエン</t>
    </rPh>
    <phoneticPr fontId="1"/>
  </si>
  <si>
    <t>庁内の会議を積極的に活用し、各施設担当者と管財担当者、財政担当者の間で施設の情報共有を行い、町内施設の総合的かつ計画的な管理を行う。</t>
    <rPh sb="0" eb="2">
      <t>チョウナイ</t>
    </rPh>
    <rPh sb="3" eb="5">
      <t>カイギ</t>
    </rPh>
    <rPh sb="6" eb="9">
      <t>セッキョクテキ</t>
    </rPh>
    <rPh sb="10" eb="12">
      <t>カツヨウ</t>
    </rPh>
    <rPh sb="14" eb="17">
      <t>カクシセツ</t>
    </rPh>
    <rPh sb="17" eb="19">
      <t>タントウ</t>
    </rPh>
    <rPh sb="19" eb="20">
      <t>シャ</t>
    </rPh>
    <rPh sb="21" eb="23">
      <t>カンザイ</t>
    </rPh>
    <rPh sb="23" eb="26">
      <t>タントウシャ</t>
    </rPh>
    <rPh sb="27" eb="32">
      <t>ザイセイタントウシャ</t>
    </rPh>
    <rPh sb="33" eb="34">
      <t>アイダ</t>
    </rPh>
    <rPh sb="35" eb="37">
      <t>シセツ</t>
    </rPh>
    <rPh sb="38" eb="42">
      <t>ジョウホウキョウユウ</t>
    </rPh>
    <rPh sb="43" eb="44">
      <t>オコナ</t>
    </rPh>
    <rPh sb="46" eb="50">
      <t>チョウナイシセツ</t>
    </rPh>
    <rPh sb="51" eb="54">
      <t>ソウゴウテキ</t>
    </rPh>
    <rPh sb="56" eb="59">
      <t>ケイカクテキ</t>
    </rPh>
    <rPh sb="60" eb="62">
      <t>カンリ</t>
    </rPh>
    <rPh sb="63" eb="64">
      <t>オコナ</t>
    </rPh>
    <phoneticPr fontId="1"/>
  </si>
  <si>
    <t>・法定点検が義務付けられている施設については、着実に点検を実施することに加え、定期的な目視点検も行う。
・ノウハウが不足している場合は、必要に応じて点検マニュアルなどを作成し、点検の水準を担保する。
・老朽化が進む施設については、安全な利用を担保するため、日常点検や巡回による定期点検を行う。
・貸付を行っている施設や指定管理者など外部が管理している施設についても、定期的な情報交換などにより、不具合の早期発見に努める。</t>
    <rPh sb="1" eb="5">
      <t>ホウテイテンケン</t>
    </rPh>
    <rPh sb="6" eb="9">
      <t>ギムヅ</t>
    </rPh>
    <rPh sb="15" eb="17">
      <t>シセツ</t>
    </rPh>
    <rPh sb="23" eb="25">
      <t>チャクジツ</t>
    </rPh>
    <rPh sb="26" eb="28">
      <t>テンケン</t>
    </rPh>
    <rPh sb="29" eb="31">
      <t>ジッシ</t>
    </rPh>
    <rPh sb="36" eb="37">
      <t>クワ</t>
    </rPh>
    <rPh sb="39" eb="42">
      <t>テイキテキ</t>
    </rPh>
    <rPh sb="43" eb="47">
      <t>モクシテンケン</t>
    </rPh>
    <rPh sb="48" eb="49">
      <t>オコナ</t>
    </rPh>
    <rPh sb="58" eb="60">
      <t>フソク</t>
    </rPh>
    <rPh sb="64" eb="66">
      <t>バアイ</t>
    </rPh>
    <rPh sb="68" eb="70">
      <t>ヒツヨウ</t>
    </rPh>
    <rPh sb="71" eb="72">
      <t>オウ</t>
    </rPh>
    <rPh sb="74" eb="76">
      <t>テンケン</t>
    </rPh>
    <rPh sb="84" eb="86">
      <t>サクセイ</t>
    </rPh>
    <rPh sb="88" eb="90">
      <t>テンケン</t>
    </rPh>
    <rPh sb="91" eb="93">
      <t>スイジュン</t>
    </rPh>
    <rPh sb="94" eb="96">
      <t>タンポ</t>
    </rPh>
    <rPh sb="101" eb="104">
      <t>ロウキュウカ</t>
    </rPh>
    <rPh sb="105" eb="106">
      <t>ススム</t>
    </rPh>
    <rPh sb="107" eb="109">
      <t>シセツ</t>
    </rPh>
    <rPh sb="115" eb="117">
      <t>アンゼン</t>
    </rPh>
    <rPh sb="118" eb="120">
      <t>リヨウ</t>
    </rPh>
    <rPh sb="121" eb="123">
      <t>タンポ</t>
    </rPh>
    <rPh sb="128" eb="132">
      <t>ニチジョウテンケン</t>
    </rPh>
    <rPh sb="133" eb="135">
      <t>ジュンカイ</t>
    </rPh>
    <rPh sb="138" eb="142">
      <t>テイキテンケン</t>
    </rPh>
    <rPh sb="143" eb="144">
      <t>オコナ</t>
    </rPh>
    <rPh sb="148" eb="150">
      <t>カシツケ</t>
    </rPh>
    <rPh sb="151" eb="152">
      <t>オコナ</t>
    </rPh>
    <rPh sb="156" eb="158">
      <t>シセツ</t>
    </rPh>
    <rPh sb="159" eb="161">
      <t>シテイ</t>
    </rPh>
    <phoneticPr fontId="1"/>
  </si>
  <si>
    <t>・施設の長寿命化を図ることを念頭に置き、点検等で把握した不具合は、可能な限り早期に修繕を図ることで、施設の劣化を最低限に留める。きめ細やかな点検・修繕を今後の施設管理の優先的な対策とする。
・細やかな修繕と同時に長期的な観点からのアプローチとして、今後大規模改修が想定される施設については、町内の施設全体で優先順位を計画的に見極め、必要性を十分に検討した上で改修を実施する。
・施設の更新については、他の施設の機能や住民のニーズなどの詳細を把握した上で、その必要性や施設規模を個別に検討する。財政の持続性を踏まえ、「建て替えを行わない」という選択についても検討が必要となる。</t>
    <rPh sb="1" eb="3">
      <t>シセツ</t>
    </rPh>
    <rPh sb="4" eb="8">
      <t>チョウジュミョウカ</t>
    </rPh>
    <rPh sb="9" eb="10">
      <t>ハカ</t>
    </rPh>
    <rPh sb="14" eb="16">
      <t>ネントウ</t>
    </rPh>
    <rPh sb="17" eb="18">
      <t>オ</t>
    </rPh>
    <rPh sb="20" eb="23">
      <t>テンケントウ</t>
    </rPh>
    <rPh sb="24" eb="26">
      <t>ハアク</t>
    </rPh>
    <rPh sb="28" eb="31">
      <t>フグアイ</t>
    </rPh>
    <rPh sb="33" eb="35">
      <t>カノウ</t>
    </rPh>
    <rPh sb="36" eb="37">
      <t>カギ</t>
    </rPh>
    <rPh sb="38" eb="40">
      <t>ソウキ</t>
    </rPh>
    <rPh sb="41" eb="43">
      <t>シュウゼン</t>
    </rPh>
    <rPh sb="44" eb="45">
      <t>ハカ</t>
    </rPh>
    <rPh sb="50" eb="52">
      <t>シセツ</t>
    </rPh>
    <rPh sb="53" eb="55">
      <t>レッカ</t>
    </rPh>
    <rPh sb="56" eb="59">
      <t>サイテイゲン</t>
    </rPh>
    <rPh sb="60" eb="61">
      <t>トド</t>
    </rPh>
    <rPh sb="66" eb="67">
      <t>コマ</t>
    </rPh>
    <rPh sb="70" eb="72">
      <t>テンケン</t>
    </rPh>
    <rPh sb="73" eb="75">
      <t>シュウゼン</t>
    </rPh>
    <rPh sb="76" eb="78">
      <t>コンゴ</t>
    </rPh>
    <rPh sb="79" eb="83">
      <t>シセツカンリ</t>
    </rPh>
    <rPh sb="84" eb="87">
      <t>ユウセンテキ</t>
    </rPh>
    <rPh sb="88" eb="90">
      <t>タイサク</t>
    </rPh>
    <rPh sb="96" eb="97">
      <t>コマ</t>
    </rPh>
    <rPh sb="100" eb="102">
      <t>シュウゼン</t>
    </rPh>
    <rPh sb="103" eb="105">
      <t>ドウジ</t>
    </rPh>
    <rPh sb="106" eb="109">
      <t>チョウキテキ</t>
    </rPh>
    <rPh sb="110" eb="112">
      <t>カンテン</t>
    </rPh>
    <rPh sb="124" eb="126">
      <t>コンゴ</t>
    </rPh>
    <rPh sb="126" eb="131">
      <t>ダイキボカイシュウ</t>
    </rPh>
    <rPh sb="132" eb="134">
      <t>ソウテイ</t>
    </rPh>
    <rPh sb="137" eb="139">
      <t>シセツ</t>
    </rPh>
    <rPh sb="145" eb="147">
      <t>チョウナイ</t>
    </rPh>
    <rPh sb="148" eb="152">
      <t>シセツゼンタイ</t>
    </rPh>
    <rPh sb="153" eb="157">
      <t>ユウセンジュンイ</t>
    </rPh>
    <rPh sb="158" eb="161">
      <t>ケイカクテキ</t>
    </rPh>
    <rPh sb="162" eb="164">
      <t>ミキワ</t>
    </rPh>
    <rPh sb="166" eb="169">
      <t>ヒツヨウセイ</t>
    </rPh>
    <rPh sb="170" eb="172">
      <t>ジュウブン</t>
    </rPh>
    <rPh sb="173" eb="175">
      <t>ケントウ</t>
    </rPh>
    <rPh sb="177" eb="178">
      <t>ウエ</t>
    </rPh>
    <rPh sb="179" eb="181">
      <t>カイシュウ</t>
    </rPh>
    <rPh sb="182" eb="184">
      <t>ジッシ</t>
    </rPh>
    <rPh sb="189" eb="191">
      <t>シセツ</t>
    </rPh>
    <rPh sb="192" eb="194">
      <t>コウシン</t>
    </rPh>
    <rPh sb="200" eb="201">
      <t>ホカ</t>
    </rPh>
    <rPh sb="202" eb="204">
      <t>シセツ</t>
    </rPh>
    <rPh sb="205" eb="207">
      <t>キノウ</t>
    </rPh>
    <rPh sb="208" eb="210">
      <t>ジュウミン</t>
    </rPh>
    <rPh sb="217" eb="219">
      <t>ショウサイ</t>
    </rPh>
    <rPh sb="220" eb="222">
      <t>ハアク</t>
    </rPh>
    <rPh sb="224" eb="225">
      <t>ウエ</t>
    </rPh>
    <rPh sb="229" eb="232">
      <t>ヒツヨウセイ</t>
    </rPh>
    <rPh sb="233" eb="237">
      <t>シセツキボ</t>
    </rPh>
    <rPh sb="238" eb="240">
      <t>コベツ</t>
    </rPh>
    <rPh sb="241" eb="243">
      <t>ケントウ</t>
    </rPh>
    <rPh sb="246" eb="248">
      <t>ザイセイ</t>
    </rPh>
    <rPh sb="249" eb="252">
      <t>ジゾクセイ</t>
    </rPh>
    <rPh sb="253" eb="254">
      <t>フ</t>
    </rPh>
    <rPh sb="258" eb="259">
      <t>タ</t>
    </rPh>
    <rPh sb="260" eb="261">
      <t>カ</t>
    </rPh>
    <rPh sb="263" eb="264">
      <t>オコナ</t>
    </rPh>
    <rPh sb="271" eb="273">
      <t>センタク</t>
    </rPh>
    <rPh sb="278" eb="280">
      <t>ケントウ</t>
    </rPh>
    <rPh sb="281" eb="283">
      <t>ヒツヨウ</t>
    </rPh>
    <phoneticPr fontId="1"/>
  </si>
  <si>
    <t>・公共施設については修繕周期及び点検・診断結果を踏まえ、適切な時期に修繕を実施することにより機能の維持を図る。また、修繕や改修に際しては、施設のバリアフリー化やユニバーサルデザイン化を図り、利便性の増進と安全性の確保に取り組む。
・安全性を考慮した維持管理を行った上で、施設に高度の危険性が認められた場合、利用者の安全性を最も重視し、当面利用を停止する。その際、施設がなくなることで、住民サービスに大きな不具合が発生する場合は、早急に運営継続に向けた取り組みを行う。</t>
    <rPh sb="1" eb="5">
      <t>コウキョウシセツ</t>
    </rPh>
    <rPh sb="46" eb="48">
      <t>キノウ</t>
    </rPh>
    <rPh sb="116" eb="119">
      <t>アンゼンセイ</t>
    </rPh>
    <rPh sb="120" eb="122">
      <t>コウリョ</t>
    </rPh>
    <rPh sb="124" eb="128">
      <t>イジカンリ</t>
    </rPh>
    <rPh sb="129" eb="130">
      <t>オコナ</t>
    </rPh>
    <rPh sb="132" eb="133">
      <t>ウエ</t>
    </rPh>
    <rPh sb="135" eb="137">
      <t>シセツ</t>
    </rPh>
    <rPh sb="138" eb="140">
      <t>コウド</t>
    </rPh>
    <rPh sb="141" eb="144">
      <t>キケンセイ</t>
    </rPh>
    <rPh sb="145" eb="146">
      <t>ミト</t>
    </rPh>
    <rPh sb="150" eb="152">
      <t>バアイ</t>
    </rPh>
    <rPh sb="153" eb="156">
      <t>リヨウシャ</t>
    </rPh>
    <rPh sb="157" eb="160">
      <t>アンゼンセイ</t>
    </rPh>
    <rPh sb="161" eb="162">
      <t>モット</t>
    </rPh>
    <rPh sb="163" eb="165">
      <t>ジュウシ</t>
    </rPh>
    <rPh sb="167" eb="169">
      <t>トウメン</t>
    </rPh>
    <rPh sb="169" eb="171">
      <t>リヨウ</t>
    </rPh>
    <rPh sb="172" eb="174">
      <t>テイシ</t>
    </rPh>
    <rPh sb="179" eb="180">
      <t>サイ</t>
    </rPh>
    <rPh sb="181" eb="183">
      <t>シセツ</t>
    </rPh>
    <rPh sb="192" eb="194">
      <t>ジュウミン</t>
    </rPh>
    <rPh sb="199" eb="200">
      <t>オオ</t>
    </rPh>
    <rPh sb="202" eb="205">
      <t>フグアイ</t>
    </rPh>
    <rPh sb="206" eb="208">
      <t>ハッセイ</t>
    </rPh>
    <rPh sb="210" eb="212">
      <t>バアイ</t>
    </rPh>
    <rPh sb="214" eb="216">
      <t>ソウキュウ</t>
    </rPh>
    <rPh sb="217" eb="219">
      <t>ウンエイ</t>
    </rPh>
    <rPh sb="219" eb="221">
      <t>ケイゾク</t>
    </rPh>
    <rPh sb="222" eb="223">
      <t>ム</t>
    </rPh>
    <rPh sb="225" eb="226">
      <t>ト</t>
    </rPh>
    <rPh sb="227" eb="228">
      <t>ク</t>
    </rPh>
    <rPh sb="230" eb="231">
      <t>オコナ</t>
    </rPh>
    <phoneticPr fontId="1"/>
  </si>
  <si>
    <t>・「東庄町耐震改修促進計画」に基づき、災害活動の避難、救援、復旧活動拠点等の位置づけがある施設から優先して耐震化を行う。
・これから大規模改修の時期を迎える施設については、長寿命化を併せて実施することを検討し、長期的な維持管理コストの縮減を図る。</t>
    <rPh sb="2" eb="5">
      <t>トウノショウマチ</t>
    </rPh>
    <rPh sb="5" eb="7">
      <t>タイシン</t>
    </rPh>
    <rPh sb="7" eb="9">
      <t>カイシュウ</t>
    </rPh>
    <rPh sb="9" eb="11">
      <t>ソクシン</t>
    </rPh>
    <rPh sb="11" eb="13">
      <t>ケイカク</t>
    </rPh>
    <rPh sb="15" eb="16">
      <t>モト</t>
    </rPh>
    <rPh sb="19" eb="23">
      <t>サイガイカツドウ</t>
    </rPh>
    <rPh sb="24" eb="26">
      <t>ヒナン</t>
    </rPh>
    <rPh sb="27" eb="29">
      <t>キュウエン</t>
    </rPh>
    <rPh sb="30" eb="32">
      <t>フッキュウ</t>
    </rPh>
    <rPh sb="32" eb="34">
      <t>カツドウ</t>
    </rPh>
    <rPh sb="34" eb="36">
      <t>キョテン</t>
    </rPh>
    <rPh sb="36" eb="37">
      <t>トウ</t>
    </rPh>
    <rPh sb="38" eb="40">
      <t>イチ</t>
    </rPh>
    <rPh sb="45" eb="47">
      <t>シセツ</t>
    </rPh>
    <rPh sb="49" eb="51">
      <t>ユウセン</t>
    </rPh>
    <rPh sb="53" eb="56">
      <t>タイシンカ</t>
    </rPh>
    <rPh sb="57" eb="58">
      <t>オコナ</t>
    </rPh>
    <rPh sb="66" eb="69">
      <t>ダイキボ</t>
    </rPh>
    <rPh sb="69" eb="71">
      <t>カイシュウ</t>
    </rPh>
    <rPh sb="72" eb="74">
      <t>ジキ</t>
    </rPh>
    <rPh sb="75" eb="76">
      <t>ムカ</t>
    </rPh>
    <rPh sb="78" eb="80">
      <t>シセツ</t>
    </rPh>
    <rPh sb="86" eb="90">
      <t>チョウジュミョウカ</t>
    </rPh>
    <rPh sb="91" eb="92">
      <t>アワ</t>
    </rPh>
    <rPh sb="94" eb="96">
      <t>ジッシ</t>
    </rPh>
    <rPh sb="101" eb="103">
      <t>ケントウ</t>
    </rPh>
    <rPh sb="105" eb="108">
      <t>チョウキテキ</t>
    </rPh>
    <rPh sb="109" eb="113">
      <t>イジカンリ</t>
    </rPh>
    <rPh sb="117" eb="119">
      <t>シュクゲン</t>
    </rPh>
    <rPh sb="120" eb="121">
      <t>ハカ</t>
    </rPh>
    <phoneticPr fontId="1"/>
  </si>
  <si>
    <t>・公共施設の長寿命化については、大規模改修の実施によりライフサイクルコストの縮減を見込むことができる施設を対象とする。（基本的に、将来、再編や建替え、廃止等が見込まれる施設や、築年数が経過し劣化が進行している施設は、事後保全とする）
・長期的に安全で快適に使用するため、予防保全的な観点から、部材や設備の耐用年数、劣化状況等を把握して、修繕・改修周期を設定し、建物の修繕や改修を計画的に実施することで、劣化の進行を遅らせ、施設性能の低下を長期的に渡りおさえていく。
･大規模改修等を実施する際には、経年劣化した建物の原状回復だけでなく、時代のニーズに合わせ、建物の性能・機能も向上させる。</t>
    <rPh sb="1" eb="3">
      <t>コウキョウ</t>
    </rPh>
    <rPh sb="3" eb="5">
      <t>シセツ</t>
    </rPh>
    <rPh sb="6" eb="10">
      <t>チョウジュミョウカ</t>
    </rPh>
    <rPh sb="16" eb="19">
      <t>ダイキボ</t>
    </rPh>
    <rPh sb="19" eb="21">
      <t>カイシュウ</t>
    </rPh>
    <rPh sb="22" eb="24">
      <t>ジッシ</t>
    </rPh>
    <rPh sb="38" eb="40">
      <t>シュクゲン</t>
    </rPh>
    <rPh sb="41" eb="43">
      <t>ミコ</t>
    </rPh>
    <rPh sb="50" eb="52">
      <t>シセツ</t>
    </rPh>
    <rPh sb="53" eb="55">
      <t>タイショウ</t>
    </rPh>
    <rPh sb="60" eb="63">
      <t>キホンテキ</t>
    </rPh>
    <rPh sb="65" eb="67">
      <t>ショウライ</t>
    </rPh>
    <rPh sb="68" eb="70">
      <t>サイヘン</t>
    </rPh>
    <rPh sb="71" eb="73">
      <t>タテカ</t>
    </rPh>
    <rPh sb="75" eb="78">
      <t>ハイシトウ</t>
    </rPh>
    <rPh sb="79" eb="81">
      <t>ミコ</t>
    </rPh>
    <rPh sb="84" eb="86">
      <t>シセツ</t>
    </rPh>
    <rPh sb="88" eb="91">
      <t>チクネンスウ</t>
    </rPh>
    <rPh sb="92" eb="94">
      <t>ケイカ</t>
    </rPh>
    <rPh sb="95" eb="97">
      <t>レッカ</t>
    </rPh>
    <rPh sb="98" eb="100">
      <t>シンコウ</t>
    </rPh>
    <rPh sb="104" eb="106">
      <t>シセツ</t>
    </rPh>
    <rPh sb="108" eb="110">
      <t>ジゴ</t>
    </rPh>
    <rPh sb="110" eb="112">
      <t>ホゼン</t>
    </rPh>
    <rPh sb="118" eb="121">
      <t>チョウキテキ</t>
    </rPh>
    <rPh sb="122" eb="124">
      <t>アンゼン</t>
    </rPh>
    <rPh sb="125" eb="127">
      <t>カイテキ</t>
    </rPh>
    <rPh sb="128" eb="130">
      <t>シヨウ</t>
    </rPh>
    <rPh sb="135" eb="139">
      <t>ヨボウホゼン</t>
    </rPh>
    <rPh sb="139" eb="140">
      <t>テキ</t>
    </rPh>
    <rPh sb="141" eb="143">
      <t>カンテン</t>
    </rPh>
    <rPh sb="146" eb="148">
      <t>ブザイ</t>
    </rPh>
    <rPh sb="149" eb="151">
      <t>セツビ</t>
    </rPh>
    <rPh sb="152" eb="156">
      <t>タイヨウネンスウ</t>
    </rPh>
    <rPh sb="157" eb="161">
      <t>レッカジョウキョウ</t>
    </rPh>
    <rPh sb="161" eb="162">
      <t>トウ</t>
    </rPh>
    <rPh sb="163" eb="165">
      <t>ハアク</t>
    </rPh>
    <rPh sb="168" eb="170">
      <t>シュウゼン</t>
    </rPh>
    <rPh sb="171" eb="173">
      <t>カイシュウ</t>
    </rPh>
    <rPh sb="173" eb="175">
      <t>シュウキ</t>
    </rPh>
    <rPh sb="176" eb="178">
      <t>セッテイ</t>
    </rPh>
    <rPh sb="180" eb="182">
      <t>タテモノ</t>
    </rPh>
    <rPh sb="183" eb="185">
      <t>シュウゼン</t>
    </rPh>
    <rPh sb="186" eb="188">
      <t>カイシュウ</t>
    </rPh>
    <rPh sb="189" eb="192">
      <t>ケイカクテキ</t>
    </rPh>
    <rPh sb="193" eb="195">
      <t>ジッシ</t>
    </rPh>
    <rPh sb="201" eb="203">
      <t>レッカ</t>
    </rPh>
    <rPh sb="204" eb="206">
      <t>シンコウ</t>
    </rPh>
    <rPh sb="207" eb="208">
      <t>オク</t>
    </rPh>
    <rPh sb="211" eb="215">
      <t>シセツセイノウ</t>
    </rPh>
    <rPh sb="216" eb="218">
      <t>テイカ</t>
    </rPh>
    <rPh sb="219" eb="222">
      <t>チョウキテキ</t>
    </rPh>
    <rPh sb="223" eb="224">
      <t>ワタ</t>
    </rPh>
    <rPh sb="234" eb="237">
      <t>ダイキボ</t>
    </rPh>
    <rPh sb="237" eb="239">
      <t>カイシュウ</t>
    </rPh>
    <rPh sb="239" eb="240">
      <t>トウ</t>
    </rPh>
    <rPh sb="241" eb="243">
      <t>ジッシ</t>
    </rPh>
    <rPh sb="245" eb="246">
      <t>サイ</t>
    </rPh>
    <rPh sb="249" eb="253">
      <t>ケイネンレッカ</t>
    </rPh>
    <rPh sb="255" eb="257">
      <t>タテモノ</t>
    </rPh>
    <rPh sb="258" eb="262">
      <t>ゲンジョウカイフク</t>
    </rPh>
    <rPh sb="268" eb="270">
      <t>ジダイ</t>
    </rPh>
    <rPh sb="275" eb="276">
      <t>ア</t>
    </rPh>
    <rPh sb="279" eb="281">
      <t>タテモノ</t>
    </rPh>
    <rPh sb="282" eb="284">
      <t>セイノウ</t>
    </rPh>
    <rPh sb="285" eb="287">
      <t>キノウ</t>
    </rPh>
    <rPh sb="288" eb="290">
      <t>コウジョウ</t>
    </rPh>
    <phoneticPr fontId="1"/>
  </si>
  <si>
    <t>・施設の更新時に加え、改修等に合わせて、バリアフリーの整備、ユニバーサルデザインを導入することとするが、利用者からのニーズや影響する範囲等も総合的に勘案し、既存建物についても、効果的と見込まれる場合は、単独の改修工事を検討し、速やかな対応に努める。</t>
    <rPh sb="1" eb="3">
      <t>シセツ</t>
    </rPh>
    <rPh sb="4" eb="7">
      <t>コウシンジ</t>
    </rPh>
    <rPh sb="8" eb="9">
      <t>クワ</t>
    </rPh>
    <rPh sb="11" eb="14">
      <t>カイシュウトウ</t>
    </rPh>
    <rPh sb="15" eb="16">
      <t>ア</t>
    </rPh>
    <rPh sb="27" eb="29">
      <t>セイビ</t>
    </rPh>
    <rPh sb="41" eb="43">
      <t>ドウニュウ</t>
    </rPh>
    <rPh sb="52" eb="55">
      <t>リヨウシャ</t>
    </rPh>
    <rPh sb="62" eb="64">
      <t>エイキョウ</t>
    </rPh>
    <rPh sb="66" eb="69">
      <t>ハンイトウ</t>
    </rPh>
    <rPh sb="70" eb="73">
      <t>ソウゴウテキ</t>
    </rPh>
    <rPh sb="74" eb="76">
      <t>カンアン</t>
    </rPh>
    <rPh sb="78" eb="82">
      <t>キゾンタテモノ</t>
    </rPh>
    <rPh sb="88" eb="91">
      <t>コウカテキ</t>
    </rPh>
    <rPh sb="92" eb="94">
      <t>ミコ</t>
    </rPh>
    <rPh sb="97" eb="99">
      <t>バアイ</t>
    </rPh>
    <rPh sb="101" eb="103">
      <t>タンドク</t>
    </rPh>
    <rPh sb="104" eb="108">
      <t>カイシュウコウジ</t>
    </rPh>
    <rPh sb="109" eb="111">
      <t>ケントウ</t>
    </rPh>
    <rPh sb="113" eb="114">
      <t>ハヤ</t>
    </rPh>
    <rPh sb="117" eb="119">
      <t>タイオウ</t>
    </rPh>
    <rPh sb="120" eb="121">
      <t>ツト</t>
    </rPh>
    <phoneticPr fontId="1"/>
  </si>
  <si>
    <t>・既存の公共施設については、施設照明のLED化を進めるとともに、再生可能エネルギーを活用した電力の使用について検討する。また、空調設備の定期的な保守・点検を実施し、設備の良好な状態を保ち、使用する電力の省力化を図る。
・施設の改修、更新にあたっては、高断熱・高気密化等の省エネルギー化に対応した材料の使用、エネルギー効率の高い設備の設置や太陽光発電などの自然エネルギーの導入により、環境負荷の低減を図る。</t>
    <rPh sb="1" eb="3">
      <t>キゾン</t>
    </rPh>
    <rPh sb="4" eb="8">
      <t>コウキョウシセツ</t>
    </rPh>
    <rPh sb="14" eb="18">
      <t>シセツショウメイ</t>
    </rPh>
    <rPh sb="22" eb="23">
      <t>カ</t>
    </rPh>
    <rPh sb="24" eb="25">
      <t>スス</t>
    </rPh>
    <rPh sb="32" eb="34">
      <t>サイセイ</t>
    </rPh>
    <rPh sb="34" eb="36">
      <t>カノウ</t>
    </rPh>
    <rPh sb="42" eb="44">
      <t>カツヨウ</t>
    </rPh>
    <rPh sb="46" eb="48">
      <t>デンリョク</t>
    </rPh>
    <rPh sb="49" eb="51">
      <t>シヨウ</t>
    </rPh>
    <rPh sb="55" eb="57">
      <t>ケントウ</t>
    </rPh>
    <rPh sb="63" eb="67">
      <t>クウチョウセツビ</t>
    </rPh>
    <rPh sb="68" eb="71">
      <t>テイキテキ</t>
    </rPh>
    <rPh sb="72" eb="74">
      <t>ホシュ</t>
    </rPh>
    <rPh sb="75" eb="77">
      <t>テンケン</t>
    </rPh>
    <rPh sb="78" eb="80">
      <t>ジッシ</t>
    </rPh>
    <rPh sb="82" eb="84">
      <t>セツビ</t>
    </rPh>
    <rPh sb="85" eb="87">
      <t>リョウコウ</t>
    </rPh>
    <rPh sb="88" eb="90">
      <t>ジョウタイ</t>
    </rPh>
    <rPh sb="91" eb="92">
      <t>タモ</t>
    </rPh>
    <rPh sb="94" eb="96">
      <t>シヨウ</t>
    </rPh>
    <rPh sb="98" eb="100">
      <t>デンリョク</t>
    </rPh>
    <rPh sb="101" eb="104">
      <t>ショウリョクカ</t>
    </rPh>
    <rPh sb="105" eb="106">
      <t>ハカ</t>
    </rPh>
    <rPh sb="110" eb="112">
      <t>シセツ</t>
    </rPh>
    <rPh sb="113" eb="115">
      <t>カイシュウ</t>
    </rPh>
    <rPh sb="116" eb="118">
      <t>コウシン</t>
    </rPh>
    <rPh sb="125" eb="128">
      <t>コウダンネツ</t>
    </rPh>
    <rPh sb="129" eb="130">
      <t>コウ</t>
    </rPh>
    <rPh sb="130" eb="132">
      <t>キミツ</t>
    </rPh>
    <rPh sb="132" eb="133">
      <t>カ</t>
    </rPh>
    <rPh sb="133" eb="134">
      <t>トウ</t>
    </rPh>
    <rPh sb="135" eb="136">
      <t>ショウ</t>
    </rPh>
    <rPh sb="141" eb="142">
      <t>カ</t>
    </rPh>
    <rPh sb="143" eb="145">
      <t>タイオウ</t>
    </rPh>
    <rPh sb="147" eb="149">
      <t>ザイリョウ</t>
    </rPh>
    <rPh sb="150" eb="152">
      <t>シヨウ</t>
    </rPh>
    <rPh sb="158" eb="160">
      <t>コウリツ</t>
    </rPh>
    <rPh sb="161" eb="162">
      <t>タカ</t>
    </rPh>
    <rPh sb="163" eb="165">
      <t>セツビ</t>
    </rPh>
    <rPh sb="166" eb="168">
      <t>セッチ</t>
    </rPh>
    <rPh sb="169" eb="172">
      <t>タイヨウコウ</t>
    </rPh>
    <rPh sb="172" eb="174">
      <t>ハツデン</t>
    </rPh>
    <rPh sb="177" eb="179">
      <t>シゼン</t>
    </rPh>
    <rPh sb="185" eb="187">
      <t>ドウニュウ</t>
    </rPh>
    <rPh sb="191" eb="195">
      <t>カンキョウフカ</t>
    </rPh>
    <rPh sb="196" eb="198">
      <t>テイゲン</t>
    </rPh>
    <rPh sb="199" eb="200">
      <t>ハカ</t>
    </rPh>
    <phoneticPr fontId="1"/>
  </si>
  <si>
    <t>・公共施設については、中長期的な視点をもって、町が施設を保有・管理する必要性、劣化状況、需要見込み等を総合的に勘案し、統合、廃止等を計画的に進め、総量の適正化を図る。</t>
    <rPh sb="1" eb="5">
      <t>コウキョウシセツ</t>
    </rPh>
    <rPh sb="11" eb="15">
      <t>チュウチョウキテキ</t>
    </rPh>
    <rPh sb="16" eb="18">
      <t>シテン</t>
    </rPh>
    <rPh sb="23" eb="24">
      <t>マチ</t>
    </rPh>
    <rPh sb="25" eb="27">
      <t>シセツ</t>
    </rPh>
    <rPh sb="28" eb="30">
      <t>ホユウ</t>
    </rPh>
    <rPh sb="31" eb="33">
      <t>カンリ</t>
    </rPh>
    <rPh sb="35" eb="38">
      <t>ヒツヨウセイ</t>
    </rPh>
    <rPh sb="39" eb="43">
      <t>レッカジョウキョウ</t>
    </rPh>
    <rPh sb="44" eb="46">
      <t>ジュヨウ</t>
    </rPh>
    <rPh sb="46" eb="48">
      <t>ミコ</t>
    </rPh>
    <rPh sb="49" eb="50">
      <t>トウ</t>
    </rPh>
    <rPh sb="51" eb="54">
      <t>ソウゴウテキ</t>
    </rPh>
    <rPh sb="55" eb="57">
      <t>カンアン</t>
    </rPh>
    <rPh sb="59" eb="61">
      <t>トウゴウ</t>
    </rPh>
    <rPh sb="62" eb="65">
      <t>ハイシトウ</t>
    </rPh>
    <rPh sb="66" eb="69">
      <t>ケイカクテキ</t>
    </rPh>
    <rPh sb="70" eb="71">
      <t>スス</t>
    </rPh>
    <rPh sb="73" eb="75">
      <t>ソウリョウ</t>
    </rPh>
    <rPh sb="76" eb="79">
      <t>テキセイカ</t>
    </rPh>
    <rPh sb="80" eb="81">
      <t>ハカ</t>
    </rPh>
    <phoneticPr fontId="1"/>
  </si>
  <si>
    <t>延床面積に関する目標
【公共施設】
町民一人当たり延床面積を周辺町平均並みまで削減（▲約7％）</t>
    <rPh sb="0" eb="2">
      <t>ノベユカ</t>
    </rPh>
    <rPh sb="2" eb="4">
      <t>メンセキ</t>
    </rPh>
    <rPh sb="5" eb="6">
      <t>カン</t>
    </rPh>
    <rPh sb="8" eb="10">
      <t>モクヒョウ</t>
    </rPh>
    <rPh sb="12" eb="16">
      <t>コウキョウシセツ</t>
    </rPh>
    <rPh sb="18" eb="20">
      <t>チョウミン</t>
    </rPh>
    <rPh sb="20" eb="22">
      <t>ヒトリ</t>
    </rPh>
    <rPh sb="22" eb="23">
      <t>ア</t>
    </rPh>
    <rPh sb="25" eb="27">
      <t>ノベユカ</t>
    </rPh>
    <rPh sb="27" eb="29">
      <t>メンセキ</t>
    </rPh>
    <rPh sb="30" eb="32">
      <t>シュウヘン</t>
    </rPh>
    <rPh sb="32" eb="33">
      <t>マチ</t>
    </rPh>
    <rPh sb="33" eb="35">
      <t>ヘイキン</t>
    </rPh>
    <rPh sb="35" eb="36">
      <t>ナ</t>
    </rPh>
    <rPh sb="39" eb="41">
      <t>サクゲン</t>
    </rPh>
    <rPh sb="43" eb="44">
      <t>ヤク</t>
    </rPh>
    <phoneticPr fontId="1"/>
  </si>
  <si>
    <t>固定資産台帳システムなどと連携を図り、情報を継続的に更新し、活用できる仕組みの構築を図る。</t>
    <rPh sb="0" eb="2">
      <t>コテイ</t>
    </rPh>
    <rPh sb="2" eb="4">
      <t>シサン</t>
    </rPh>
    <rPh sb="4" eb="6">
      <t>ダイチョウ</t>
    </rPh>
    <rPh sb="13" eb="15">
      <t>レンケイ</t>
    </rPh>
    <rPh sb="16" eb="17">
      <t>ハカ</t>
    </rPh>
    <rPh sb="19" eb="21">
      <t>ジョウホウ</t>
    </rPh>
    <rPh sb="22" eb="25">
      <t>ケイゾクテキ</t>
    </rPh>
    <rPh sb="26" eb="28">
      <t>コウシン</t>
    </rPh>
    <rPh sb="30" eb="32">
      <t>カツヨウ</t>
    </rPh>
    <rPh sb="35" eb="37">
      <t>シク</t>
    </rPh>
    <rPh sb="39" eb="41">
      <t>コウチク</t>
    </rPh>
    <rPh sb="42" eb="43">
      <t>ハカ</t>
    </rPh>
    <phoneticPr fontId="1"/>
  </si>
  <si>
    <t>・未利用資産等については、有効な活用方法を検討する。
・貸付等、資産を保有しながら長期的かつ安定的に財源を確保できる方法を検討する。
・未利用資産等の内、有効な活用方法のない施設、土地等については、民間への譲渡、処分について検討を行う。</t>
    <rPh sb="1" eb="4">
      <t>ミリヨウ</t>
    </rPh>
    <rPh sb="4" eb="6">
      <t>シサン</t>
    </rPh>
    <rPh sb="6" eb="7">
      <t>トウ</t>
    </rPh>
    <rPh sb="13" eb="15">
      <t>ユウコウ</t>
    </rPh>
    <rPh sb="16" eb="20">
      <t>カツヨウホウホウ</t>
    </rPh>
    <rPh sb="21" eb="23">
      <t>ケントウ</t>
    </rPh>
    <rPh sb="28" eb="30">
      <t>カシツ</t>
    </rPh>
    <rPh sb="30" eb="31">
      <t>トウ</t>
    </rPh>
    <rPh sb="32" eb="34">
      <t>シサン</t>
    </rPh>
    <rPh sb="35" eb="37">
      <t>ホユウ</t>
    </rPh>
    <rPh sb="41" eb="44">
      <t>チョウキテキ</t>
    </rPh>
    <rPh sb="46" eb="49">
      <t>アンテイテキ</t>
    </rPh>
    <rPh sb="50" eb="52">
      <t>ザイゲン</t>
    </rPh>
    <rPh sb="53" eb="55">
      <t>カクホ</t>
    </rPh>
    <rPh sb="58" eb="60">
      <t>ホウホウ</t>
    </rPh>
    <rPh sb="61" eb="63">
      <t>ケントウ</t>
    </rPh>
    <rPh sb="68" eb="73">
      <t>ミリヨウシサン</t>
    </rPh>
    <rPh sb="73" eb="74">
      <t>トウ</t>
    </rPh>
    <rPh sb="75" eb="76">
      <t>ウチ</t>
    </rPh>
    <rPh sb="77" eb="79">
      <t>ユウコウ</t>
    </rPh>
    <rPh sb="80" eb="84">
      <t>カツヨウホウホウ</t>
    </rPh>
    <rPh sb="87" eb="89">
      <t>シセツ</t>
    </rPh>
    <rPh sb="90" eb="93">
      <t>トチトウ</t>
    </rPh>
    <rPh sb="99" eb="101">
      <t>ミンカン</t>
    </rPh>
    <rPh sb="103" eb="105">
      <t>ジョウト</t>
    </rPh>
    <rPh sb="106" eb="108">
      <t>ショブン</t>
    </rPh>
    <rPh sb="112" eb="114">
      <t>ケントウ</t>
    </rPh>
    <rPh sb="115" eb="116">
      <t>オコナ</t>
    </rPh>
    <phoneticPr fontId="1"/>
  </si>
  <si>
    <t>・広域的な課題への対応や公共施設の相互利用などを適切に行うために国・県・近隣自治体との連携を図る。</t>
    <rPh sb="1" eb="4">
      <t>コウイキテキ</t>
    </rPh>
    <rPh sb="5" eb="7">
      <t>カダイ</t>
    </rPh>
    <rPh sb="9" eb="11">
      <t>タイオウ</t>
    </rPh>
    <rPh sb="12" eb="16">
      <t>コウキョウシセツ</t>
    </rPh>
    <rPh sb="17" eb="19">
      <t>ソウゴ</t>
    </rPh>
    <rPh sb="19" eb="21">
      <t>リヨウ</t>
    </rPh>
    <rPh sb="24" eb="26">
      <t>テキセツ</t>
    </rPh>
    <rPh sb="27" eb="28">
      <t>オコナ</t>
    </rPh>
    <rPh sb="32" eb="33">
      <t>クニ</t>
    </rPh>
    <rPh sb="34" eb="35">
      <t>ケン</t>
    </rPh>
    <rPh sb="36" eb="41">
      <t>キンリンジチタイ</t>
    </rPh>
    <rPh sb="43" eb="45">
      <t>レンケイ</t>
    </rPh>
    <rPh sb="46" eb="47">
      <t>ハカ</t>
    </rPh>
    <phoneticPr fontId="1"/>
  </si>
  <si>
    <t>・本計画で定める「施設の基本方針」に沿って総合的かつ計画的な公共施設等の維持管理が図られているかどうかをPDCA（計画・実施・評価・改善）サイクルにより、定期的に評価する。
・次の事項等についての評価を行い、課題解消への対策を検討する。「試算による更新等費用不足額が削減できているか」「修繕や更新が滞っていないか」「点検や運営などで課題となっている事案はないか」「今後の施設の維持管理方針で変更はないか」
・社会情勢や人口構造、財政状況の変化に対応するため、環境変化や評価結果に応じて計画の見直しを行う。</t>
    <rPh sb="1" eb="4">
      <t>ホンケイカク</t>
    </rPh>
    <rPh sb="5" eb="6">
      <t>サダ</t>
    </rPh>
    <rPh sb="9" eb="11">
      <t>シセツ</t>
    </rPh>
    <rPh sb="12" eb="14">
      <t>キホン</t>
    </rPh>
    <rPh sb="14" eb="16">
      <t>ホウシン</t>
    </rPh>
    <rPh sb="18" eb="19">
      <t>ソ</t>
    </rPh>
    <rPh sb="21" eb="24">
      <t>ソウゴウテキ</t>
    </rPh>
    <rPh sb="26" eb="29">
      <t>ケイカクテキ</t>
    </rPh>
    <rPh sb="36" eb="40">
      <t>イジカンリ</t>
    </rPh>
    <rPh sb="41" eb="42">
      <t>ハカ</t>
    </rPh>
    <rPh sb="57" eb="59">
      <t>ケイカク</t>
    </rPh>
    <rPh sb="60" eb="62">
      <t>ジッシ</t>
    </rPh>
    <rPh sb="63" eb="65">
      <t>ヒョウカ</t>
    </rPh>
    <rPh sb="66" eb="68">
      <t>カイゼン</t>
    </rPh>
    <rPh sb="77" eb="80">
      <t>テイキテキ</t>
    </rPh>
    <rPh sb="81" eb="83">
      <t>ヒョウカ</t>
    </rPh>
    <rPh sb="88" eb="89">
      <t>ツギ</t>
    </rPh>
    <rPh sb="90" eb="93">
      <t>ジコウトウ</t>
    </rPh>
    <rPh sb="98" eb="100">
      <t>ヒョウカ</t>
    </rPh>
    <rPh sb="101" eb="102">
      <t>オコナ</t>
    </rPh>
    <rPh sb="104" eb="106">
      <t>カダイ</t>
    </rPh>
    <rPh sb="106" eb="108">
      <t>カイショウ</t>
    </rPh>
    <rPh sb="110" eb="112">
      <t>タイサク</t>
    </rPh>
    <rPh sb="113" eb="115">
      <t>ケントウ</t>
    </rPh>
    <rPh sb="119" eb="121">
      <t>シサン</t>
    </rPh>
    <rPh sb="124" eb="127">
      <t>コウシントウ</t>
    </rPh>
    <rPh sb="127" eb="132">
      <t>ヒヨウフソクガク</t>
    </rPh>
    <rPh sb="133" eb="135">
      <t>サクゲン</t>
    </rPh>
    <rPh sb="143" eb="145">
      <t>シュウゼン</t>
    </rPh>
    <rPh sb="146" eb="148">
      <t>コウシン</t>
    </rPh>
    <rPh sb="149" eb="150">
      <t>トドコオ</t>
    </rPh>
    <rPh sb="158" eb="160">
      <t>テンケン</t>
    </rPh>
    <rPh sb="161" eb="163">
      <t>ウンエイ</t>
    </rPh>
    <rPh sb="166" eb="168">
      <t>カダイ</t>
    </rPh>
    <rPh sb="174" eb="176">
      <t>ジアン</t>
    </rPh>
    <rPh sb="182" eb="184">
      <t>コンゴ</t>
    </rPh>
    <rPh sb="185" eb="187">
      <t>シセツ</t>
    </rPh>
    <phoneticPr fontId="1"/>
  </si>
  <si>
    <t>まちづくりの動向や社会経済情勢等に大きな変化が生じた場合等</t>
    <rPh sb="6" eb="8">
      <t>ドウコウ</t>
    </rPh>
    <rPh sb="9" eb="11">
      <t>シャカイ</t>
    </rPh>
    <rPh sb="11" eb="13">
      <t>ケイザイ</t>
    </rPh>
    <rPh sb="13" eb="15">
      <t>ジョウセイ</t>
    </rPh>
    <rPh sb="15" eb="16">
      <t>トウ</t>
    </rPh>
    <rPh sb="17" eb="18">
      <t>オオ</t>
    </rPh>
    <rPh sb="20" eb="22">
      <t>ヘンカ</t>
    </rPh>
    <rPh sb="23" eb="24">
      <t>ショウ</t>
    </rPh>
    <rPh sb="26" eb="28">
      <t>バアイ</t>
    </rPh>
    <rPh sb="28" eb="29">
      <t>トウ</t>
    </rPh>
    <phoneticPr fontId="1"/>
  </si>
  <si>
    <t>施設類型別に、施設の概要、現状と課題、施設の管理に関する基本的な方針を記載。</t>
    <rPh sb="0" eb="2">
      <t>シセツ</t>
    </rPh>
    <rPh sb="2" eb="3">
      <t>ルイ</t>
    </rPh>
    <rPh sb="3" eb="4">
      <t>カタ</t>
    </rPh>
    <rPh sb="4" eb="5">
      <t>ベツ</t>
    </rPh>
    <rPh sb="7" eb="9">
      <t>シセツ</t>
    </rPh>
    <rPh sb="10" eb="12">
      <t>ガイヨウ</t>
    </rPh>
    <rPh sb="13" eb="15">
      <t>ゲンジョウ</t>
    </rPh>
    <rPh sb="16" eb="18">
      <t>カダイ</t>
    </rPh>
    <rPh sb="19" eb="21">
      <t>シセツ</t>
    </rPh>
    <rPh sb="22" eb="24">
      <t>カンリ</t>
    </rPh>
    <rPh sb="25" eb="26">
      <t>カン</t>
    </rPh>
    <rPh sb="28" eb="31">
      <t>キホンテキ</t>
    </rPh>
    <rPh sb="32" eb="34">
      <t>ホウシン</t>
    </rPh>
    <rPh sb="35" eb="37">
      <t>キサイ</t>
    </rPh>
    <phoneticPr fontId="1"/>
  </si>
  <si>
    <t>小学校５校を１校に集約（R2）
幼稚園２園を１園に集約（R1）
小学校の統合を受け、給食センターを新設（R2）</t>
    <rPh sb="0" eb="3">
      <t>ショウガッコウ</t>
    </rPh>
    <rPh sb="4" eb="5">
      <t>コウ</t>
    </rPh>
    <rPh sb="7" eb="8">
      <t>コウ</t>
    </rPh>
    <rPh sb="9" eb="11">
      <t>シュウヤク</t>
    </rPh>
    <rPh sb="16" eb="19">
      <t>ヨウチエン</t>
    </rPh>
    <rPh sb="20" eb="21">
      <t>エン</t>
    </rPh>
    <rPh sb="23" eb="24">
      <t>エン</t>
    </rPh>
    <rPh sb="25" eb="27">
      <t>シュウヤク</t>
    </rPh>
    <rPh sb="32" eb="35">
      <t>ショウガッコウ</t>
    </rPh>
    <rPh sb="36" eb="38">
      <t>トウゴウ</t>
    </rPh>
    <rPh sb="39" eb="40">
      <t>ウ</t>
    </rPh>
    <rPh sb="42" eb="44">
      <t>キュウショク</t>
    </rPh>
    <rPh sb="49" eb="51">
      <t>シンセツ</t>
    </rPh>
    <phoneticPr fontId="1"/>
  </si>
  <si>
    <t>　年齢構成別では、老年人口（65歳以上）が一貫して増加傾向にある一方、年少人口（15歳未満）は昭和60年（1985年）から減少傾向を示し、生産年齢人口（15～64歳）も平成12年（2000年）をピークに減少に転じています。
　この傾向は将来推計においても同様であり、令和17年（2035年）には少子高齢化の進展により老年人口が40％以上、生産年齢人口は50％以下になると推定されます。</t>
  </si>
  <si>
    <t>公共施設　73施設
インフラ　道路　一級町道　30,744.4ｍ
　　　　　　　　　　二級町道　14,650.4ｍ
　　　　　　　　　　その他道路　191,982.4ｍ
　　　　　　橋梁　899.7ｍ
　　　　　　農業用集落排水　40,143.6ｍ
　　　　　　ガス施設　ガスホルダー　2基
　　　　　　　　　　　　　整圧器　10基
　　　　　　　　　　　　　供給所　2施設
　　　　　　　　　　　　　事務所　1施設
　　　　　　ガス管路　中圧管　20.1ｋｍ
　　　　　　　　　　　　　低圧管　142.1ｋｍ</t>
  </si>
  <si>
    <t>○老朽化の進行
・公共建築物のうち、築30年以上の建物が48％を占めています。
　施設の安全性の確保が非常に重要で、今後はこれまで以上に点検や改修等、きめ細やかな対応が必要になります。
〇年齢階層の変化等に伴うニーズの変化
・少子高齢化に伴い、年齢階層別の人口数及びその割合が変化することで、公共建築物としての必要な規模の変化が予想されます。
○健全財政の維持
・歳入は今後の経済状況や少子高齢化の進展等により大幅な増加は見込めません。一方、歳出は扶助費（社会保障費等）の増加が予想されます。
 公共施設等の維持及び更新のためには、今後40年間で年平均9.9億円が必要と推計され、過去 10 年間 の投資的経費の年平均額5.8億円と乖離があり、不足分を補うための経費縮減策等が必要となります。</t>
  </si>
  <si>
    <t>・公共建築物は30年で大規模改修、60年で更新すると想定。
既に建築後30年を経過している公共建築物については、今後10年間で大規模改修を実施すると想定し、費用は積み残し費用として10年間に分割して計上した。
更新も同様に、建築後60年を経過している場合、今後10年間で分割して計上した。
・道路は15年サイクルで舗装を更新すると想定。
・橋梁は60年サイクルで更新すると想定。
・農業集落排水施設（管渠）は50年で更新すると想定。</t>
  </si>
  <si>
    <t>個別施設計画、長寿命化計画に基づき計上</t>
  </si>
  <si>
    <t>　当初計画策定時の平成28年度以降、施設の統廃合を含む増築・改良及び用途廃止（解体を含む）を行ってきました。また、個別施設計画を策定し、各施設の維持管理・改修等に係る取組方針の対策等を計画的に進め、施設の長寿命化に取り組んでいるところです。
　これらの内容を反映して、今後30年間（令和5年度から令和34年度まで）に必要となる更新費用を推計しました。
　長寿命化対策による効果として、建物系公共施設において約14.4億円、インフラ施設において約77.4億円、全体で約91.8億円の経費削減が見込まれるという試算結果となりました。
　削減効果が低い建物系公共施設については、今後は長寿命化対応を図るだけでなく、施設の統廃合も含めて更なるコスト削減策を検討していく必要があります。</t>
  </si>
  <si>
    <t>平成29年6月　庁内に公共施設マネジメントを推進する組織を設立
・九十九里町公共施設等マネジメント推進本部
・九十九里町公共施設等マネジメント推進委員会（実務者レベル）</t>
  </si>
  <si>
    <t>○民間活力の導入
・PFIや指定管理者制度などの民間活力を導入し、維持管理費の削減と利用者サービスの向上の両立を図ります。</t>
  </si>
  <si>
    <t>○点検・診断等の実施
　公共施設等の長寿命化を推進するにあたって、点検は基本的な保全措置であることから、施設特性に応じて適切な点検を実施し、劣化・損傷の把握に努めます。劣化・損傷が進行する可能性や個々の施設に与える影響等について診断・評価を行い、施設間における対策の優先度を判断します。また、点検・診断の結果は、保全・点検情報として蓄積し、保全計画の作成や老朽化対策等に活用します。</t>
  </si>
  <si>
    <t>○維持管理・修繕・更新等の実施
　公共施設等の計画的な保全を推進するため、施設台帳の整備を進めるとともに、予防保全的管理に基づき、個別分野の計画を策定します。これらの計画に基づく保全措置により、従来の平均的な更新周期を延伸することで中長期的な維持管理・更新等に係るトータルコストの縮減と予算の平準化を目指します。
　また、老朽化状況のほか、機能や利用状況等を踏まえ、更新等が必要と判断される施設については、施設特性に応じて、民間資金等を活用した整備手法も検討する等、効率的・効果的な更新を進めます。</t>
  </si>
  <si>
    <t>○安全確保の実施
　公共施設等の安全確保を図るため、点検・診断等により危険性が認められる施設については、緊急性や重要性を勘案して、必要な工事等を実施します。また、危険性が高いと認められた施設や老朽化等により供用廃止とされた施設で、今後も利用見込みのない施設については、防災・防犯上の観点から速やかな解体撤去に努めます。</t>
  </si>
  <si>
    <t>○耐震化の実施
　公共施設等は、平常時の機能のみならず、災害時の拠点施設や物資・人員の輸送施設として、重要な機能を併せ持っており、災害時において、これらの機能が十分に発揮できるよう、これまでに引き続き計画的に耐震化の措置を講じていきます。</t>
  </si>
  <si>
    <t>○	長寿命化の実施
　長期にわたり利用していく公共施設等については、計画的な保全措置による長寿命化を推進し、中長期的な維持管理・更新等に係るトータルコストの縮減と予算の平準化を図ります。また、改修・更新等の実施にあたっては、企画設計段階から長寿命化に必要な機能を備えた構造や設備、材料の採用を検討します。</t>
  </si>
  <si>
    <t>○	ユニバーサルデザイン化の推進方針
　「ユニバーサルデザイン2020行動計画」におけるユニバーサルデザインの街づくりの考え方を踏まえ、施設の改修や更新をする際には、多様な利用者を考慮したユニバーサルデザインの導入を推進します。</t>
  </si>
  <si>
    <t>○脱炭素化の推進
　脱炭素化の取り組みとして公共施設等の改修や更新については、省エネルギー設備や再生可能エネルギーの導入を推進します。</t>
  </si>
  <si>
    <t>○	統合や廃止の推進
　公共建築物においては施設の状態を評価し、統廃合及び供用廃止の検討等を行います。
　インフラにおいては、社会、経済情勢や町民ニーズを踏まえ、必要に応じ既存計画の見直し等を図ります。</t>
  </si>
  <si>
    <t>○目標設定
・公共建築物は、改修・更新時期を考慮しつつ複合化や施設廃止を行い、延床面積を25％削減します。
・インフラは、長寿命化計画を策定し、計画的に更新費用を低減します。</t>
  </si>
  <si>
    <t>○地方公会計（固定資産台帳）の活用
　固定資産台帳における各資産の情報（取得価額、耐用年数等）により、各施設等の老朽化の状況等の把握や効率的・効果的な対策の検討が可能となり、公共施設の適正管理を行うため有効な活用を図ります。</t>
  </si>
  <si>
    <t>○保有する財産（未利用資産等）の活用や処分に関する基本方針
　用途廃止された施設等については、金融機関や民間事業者と連携し、必要に応じ市場調査などを行いながら施設の売却や貸付けを積極的に進め、財源の確保や維持管理費の縮減、施設の有効活用に取り組みます。</t>
  </si>
  <si>
    <t>○広域連携
　施設を周辺自治体で共同所有もしくは役割分担を行うことで負担を削減することを検討します。</t>
  </si>
  <si>
    <t>○業務サイクルの構築
　業務サイクル（ＰＤＣＡサイクル）を構築し、本計画の執行管理について財政課を中心に適切に行います。</t>
  </si>
  <si>
    <t>　今後、事業実施に伴うデータ及びノウハウの蓄積をもとに、検討を行う。</t>
  </si>
  <si>
    <t>○公共建築物の基本方針
　公共施設等の現状と課題を踏まえ、次の３点を基本方針として掲げます。
1.施設の長期活用
　既存施設を安全・安心な状態で利用するため、計画的な保守・点検・修繕等を実施して建築物の状態を保持し、できるだけ長期に活用します。
2.施設の機能や規模の適正化
　町民ニーズへの適切な対応を図るため、複合化や多機能化を推進します。
3.コストの縮減と平準化
　老朽化している施設の改修費等を予測し、施設の整理・統合を含めた管理のあり方について検討し、ライフサイクルコストの縮減や費用の平準化を図ります。</t>
  </si>
  <si>
    <t>H29・30：公共施設等適正管理推進事業債を活用し、保育所とこども園の統廃合を実施した。
H31：空き公共施設となっていた旧保育所施設について、民間事業者に貸付けを行った。
R02：公共施設等適正管理推進事業（長寿命化事業）を活用し、こども園及び町保健福祉センターの長寿命化改修に係る工事設計を実施した。</t>
  </si>
  <si>
    <t>令和２年（2020年）以降も高齢化が進み、令和42年（2060年）には高齢化率が58.0％となることが予想され、令和７年（2025年）以降は老年人口も減少に転じることが予想されている。</t>
  </si>
  <si>
    <t>【公共建築物】
53施設　総延床面積47,249㎡
【インフラ】
道路　237.3km
橋梁　54橋　総延長483.1ｍ　総面積2263.4㎡
下水道管（農業集落排水含む）　総延長57.4km
公園　総敷地面積16.1万㎡</t>
  </si>
  <si>
    <t>○計画の確実な推進及び更なる取り組みの推進
・長寿命化の確実な推進
・延床面積縮減の更なる推進
・長期的な見通しの更なる精緻化
・公共施設再編に向けた財源の確保
○地域や町民ニーズの変化への対応
・社会的ニーズへの対応
・適正配置・適正規模への転換
・町の将来像を見据えた公共施設のあり方の検討</t>
  </si>
  <si>
    <t>今後40年間で約366.3億円</t>
  </si>
  <si>
    <t>今後40年間で約322.6億円</t>
  </si>
  <si>
    <t>今後40年間で約43.7億円</t>
    <rPh sb="7" eb="8">
      <t>ヤク</t>
    </rPh>
    <phoneticPr fontId="1"/>
  </si>
  <si>
    <t>公共施設の総合的な管理を推進していくにあたり、庁内推進会議を設置し、的確に運用する。また、長な推進会議の下部組織として、個別事業や検討テーマに応じたプロジェクトチーム等を適宜設置し、具体的な事案に効率的に対応する。</t>
  </si>
  <si>
    <t>現在ある公共建築物の運営や更新については、ＰＦＩ等による施設整備や複数施設の一元管理等の公民連携による民間活力の導入を検討する。</t>
  </si>
  <si>
    <t>【公共建築物】
学校や文化センター等の不特定多数の人が利用する特殊建築物等については法定点検（建築基準法第 12 条の定期点検）の実施と結果の活用、それ以外の施設については職員により日常的に管理を行う等、定期的・計画的に 施設の点検・診断を実施し、その結果を踏まえて適切な対応を行うことで 、施設の劣化を未然に防ぐ。
【インフラ施設】
インフラ長寿命化計画等の 国から示される技術基準等に準拠しつつ、適正に点検・診断等を実施する。</t>
  </si>
  <si>
    <t>【公共建築物】
・施設に係るデータベースを整備し、維持管理・修繕・更新等の履歴を蓄積して分析するとともに「個別施設計画」を策定し、予防保全型維持管理を行うことで、ライフサイクルコストの削減・財政負担の平準化を図る。
・複数の施設に包括的な民間活力を導入し、修繕・改修等の整備費や維持管理費等の抑制や平準化を検討する。
【インフラ施設】
劣化が進みやすい部分、機能が損なわれた際の社会的な被害の大きさ等を勘案しながら点検・監視を行い、予防保全型の効率的な維持管理・修繕・更新等に努める。</t>
  </si>
  <si>
    <t>【公共建築物】
施設管理者による自主点検が可能な仕組みの構築や法定点検の適正な実施を進める。
また、不特定多数が利用する施設、地区の拠点となる施設等 、安全性の確保が必要な施設については、平常時の安全だけでなく、災害時の拠点 施設としての機能確保の観点も含め、優先的に安全性の確保を図る。
指定管理者制度を採用している施設については、指定管理者との協働・連携の下、適正な施設管理を徹底する。
【インフラ施設】
国の各種点検基準等の整備状況を勘案しながら、個別施設計画に基づき、安全確保のための的確な対応を図る。</t>
  </si>
  <si>
    <t>耐震化されていない施設について、本計画の方針に沿って施設の必要性を判断した上で、老朽化が進んでいるものや小規模のもの等は更新や統廃合を行う。また、長期的な利用が想定されるものは、耐震性の向上を目指し、早急に耐震化を実施する。</t>
  </si>
  <si>
    <t>【公共建築物】
今後も活用していく施設は、大規模改修を含め修繕・改修に合わせた施設の長寿命化を進め、施設の安全性を確保しながら構造的な耐用年数まで使用可能な状態を維持できるよう取り組む。また、施設の状態を把握しながら耐用年数以上の使用を検討する。
・機能改善・向上を図ることで、町民利用の観点からも長寿命化を図る。
【インフラ施設】
施設の重要性を考慮した計画的な維持管理を行い、長寿命化を図りながらライフサイクルコストを削減していく。</t>
  </si>
  <si>
    <t>利用者にやさしい寸法・使いやすい設備の採用や、誰もがわかりやすい空間づくり、サイン計画等に配慮し、ユニバーサルデザイン 化 を推進する。
「芝山町都市計画マスタープラン」に基づき、自動車移動に頼らない、歩いて暮らせるまちづくりの実現に向けて、 高齢者、障がい者、親子連れ、外国人等の多様な利用者が快適に利用できるよう、不特定多数の利用者が想定される施設等については、修繕・改修、建替 えに合わせて、 段差の解消や施設のバリアフリー化、スロープや点字ブロックの設置 等、設備等の改善による利便性の確保や障壁の除外等の工夫に努める。
また、今後増加が見込まれる外国人の居住者や観光客が、安全・安心で快適な生活や観光を楽しめるように、「千葉県多言語観光案内板の表 記等に関するガイドライン」に基づき、案内板等の多言語化を推進する。</t>
  </si>
  <si>
    <t>・施設の配置状況、利用状況、施設の劣化・老朽度、類似施設の有無等を考慮して総合的に評価した上で、規模適正化の必要性を検討する。
・将来の地域の人口等の見通しや、まちづくりの動き、配置バランスも踏まえたうえで、統廃合等の再編の受け皿となる施設・土地を検討する。
・統合が難しい場合にも、建替え時の減築等による保有量の縮減に努める。
・将来の需要の変動が大きいと見込まれる施設については、減築や非保有手法も検討する。
・総量の縮減と合わせて、施設の集約化・複合化・転用・廃止等も視野に入れた総合的な検討を踏まえ、公共施設で提供すべき機能やサービスの再編と町民の利便性を確保しつつ計画的に推進する。
規模適正化の必要性の検討にあたって、根拠となる利用状況（利用人数・稼働状況）等の指標については、公共施設カルテを活用してデータを収集するとともに、需要の変化等が捉えられるよう、毎年度、公共施設カルテの更新を行う。</t>
  </si>
  <si>
    <t>令和8年度までに延床面積約9,200㎡の削減
・予防保全型維持管理を行うことで、ライフサイクルコストの削減・財政負担の平準化を図る。</t>
  </si>
  <si>
    <t>財政課が担当する公会計と連動した公共施設マネジメントを実施していくため、毎年度の決算や定期的な管理会計と連携可能な管理手法の構築を検討する。</t>
    <rPh sb="0" eb="2">
      <t>ザイセイ</t>
    </rPh>
    <phoneticPr fontId="1"/>
  </si>
  <si>
    <t>施設の中で、町が保有し続ける必要性が低いと判断された施設や民間の活力を活かした機能の維持・向上を期待できるものについては、民間等への貸与・譲渡等を検討する。</t>
  </si>
  <si>
    <t>町民の日常生活圏は町内で完結するものではなく行政区域を越えた広域的な広がりをみせており、公共施設の利活用においても同様に、町域を超えた連携・協力を図るため、近隣
自治体等 と の広域連携の取組を検討する。</t>
  </si>
  <si>
    <t>本計画を公共施設の管理の基本的な方針とし、「計画」、「実行」、「検証」、「改善」を踏まえて、達成状況や改善策等をフィードバックし、適宜、本計画を改訂する。</t>
  </si>
  <si>
    <t>推進会議は原則年１回、状況等に応じて適宜見直し</t>
  </si>
  <si>
    <t>公共建築物（①公用施設②教育施設③子育て施設④コミュニティ施設⑤スポーツ・レクリエーション施設⑥保健・福祉施設⑦文教施設⑧商業施設⑨インフラ施設⑩その他）、インフラ（①道路②橋梁③下水道管④公園⑤その他）に分類し、各施設について管理に関する方針を記載。</t>
  </si>
  <si>
    <t>平成28年度　旧芝山高等技術専門校共同住宅ほか除却
平成29年度　はにわ台団地汚水処理場・千代田共同利用施設除却
令和元年度　旧国保診療所売却、総合運動場四阿除却
令和2年度～
旧東小学校　民間業者へ貸出
令和3年度　旧菱田小学校・菱田社会体育館・菱田共同利用施設売却、教職員住宅除却</t>
  </si>
  <si>
    <t>総人口はH27～R22までで36％減</t>
    <rPh sb="0" eb="3">
      <t>ソウジンコウ</t>
    </rPh>
    <rPh sb="17" eb="18">
      <t>ゲン</t>
    </rPh>
    <phoneticPr fontId="1"/>
  </si>
  <si>
    <t>【公共施設】　　　　　　　　　　　　　　　　　　　　　　　　　　　　　　　　　　　総延床面積　9.3万㎡　　　　　　　　　　　　　　　　　　　　　　　　　　　【インフラ】　　　　　　　　　　　　　　　　　　　　　　　　　　　　　　　　　　道路　829.761m　　　　　　　　　　　　　　　　　　　　　　　　　　　　　　橋梁　1.795m</t>
    <rPh sb="1" eb="5">
      <t>コウキョウシセツ</t>
    </rPh>
    <rPh sb="41" eb="42">
      <t>ソウ</t>
    </rPh>
    <rPh sb="42" eb="43">
      <t>エン</t>
    </rPh>
    <rPh sb="43" eb="44">
      <t>トコ</t>
    </rPh>
    <rPh sb="44" eb="46">
      <t>メンセキ</t>
    </rPh>
    <rPh sb="50" eb="51">
      <t>マン</t>
    </rPh>
    <rPh sb="119" eb="121">
      <t>ドウロ</t>
    </rPh>
    <rPh sb="160" eb="162">
      <t>キョウリョウ</t>
    </rPh>
    <phoneticPr fontId="1"/>
  </si>
  <si>
    <t>本町の公共施設の多くは1970年代後半から1980年代にかけて建設されており、40年経過すると老朽化が進むため、「品質の適正性」の観点から大規模な改修や更新の時期が2020年代までの間に訪れることが見込まれます。</t>
    <rPh sb="0" eb="2">
      <t>ホンチョウ</t>
    </rPh>
    <rPh sb="3" eb="7">
      <t>コウキョウシセツ</t>
    </rPh>
    <rPh sb="8" eb="9">
      <t>オオ</t>
    </rPh>
    <rPh sb="15" eb="17">
      <t>ネンダイ</t>
    </rPh>
    <rPh sb="17" eb="19">
      <t>コウハン</t>
    </rPh>
    <rPh sb="25" eb="27">
      <t>ネンダイ</t>
    </rPh>
    <rPh sb="31" eb="33">
      <t>ケンセツ</t>
    </rPh>
    <rPh sb="41" eb="42">
      <t>ネン</t>
    </rPh>
    <rPh sb="42" eb="44">
      <t>ケイカ</t>
    </rPh>
    <rPh sb="47" eb="50">
      <t>ロウキュウカ</t>
    </rPh>
    <rPh sb="51" eb="52">
      <t>スス</t>
    </rPh>
    <rPh sb="57" eb="59">
      <t>ヒンシツ</t>
    </rPh>
    <rPh sb="60" eb="62">
      <t>テキセイ</t>
    </rPh>
    <rPh sb="62" eb="63">
      <t>セイ</t>
    </rPh>
    <rPh sb="65" eb="67">
      <t>カンテン</t>
    </rPh>
    <rPh sb="69" eb="72">
      <t>ダイキボ</t>
    </rPh>
    <rPh sb="73" eb="75">
      <t>カイシュウ</t>
    </rPh>
    <rPh sb="76" eb="78">
      <t>コウシン</t>
    </rPh>
    <rPh sb="79" eb="81">
      <t>ジキ</t>
    </rPh>
    <rPh sb="86" eb="88">
      <t>ネンダイ</t>
    </rPh>
    <rPh sb="91" eb="92">
      <t>アイダ</t>
    </rPh>
    <rPh sb="93" eb="94">
      <t>オトズ</t>
    </rPh>
    <rPh sb="99" eb="101">
      <t>ミコ</t>
    </rPh>
    <phoneticPr fontId="1"/>
  </si>
  <si>
    <t>今後40年間　809.7億円　　　　　　　　　　　　　　　　　　　　　公共施設　365.6億円　　　　　　　　　　　　　　　　　　　　　　インフラ　444.1億円　　　　　　　　　　　　　　　　　　　　　　　今後30年間　　　　　　　　　　　　　　　　　　　　　　　　　　　　公共施設　327.1億円　　　　　　　　　　　　　　　　　　　　</t>
    <rPh sb="0" eb="2">
      <t>コンゴ</t>
    </rPh>
    <rPh sb="4" eb="6">
      <t>ネンカン</t>
    </rPh>
    <rPh sb="12" eb="14">
      <t>オクエン</t>
    </rPh>
    <rPh sb="35" eb="39">
      <t>コウキョウシセツ</t>
    </rPh>
    <rPh sb="45" eb="47">
      <t>オクエン</t>
    </rPh>
    <rPh sb="79" eb="81">
      <t>オクエン</t>
    </rPh>
    <rPh sb="104" eb="106">
      <t>コンゴ</t>
    </rPh>
    <rPh sb="108" eb="110">
      <t>ネンカン</t>
    </rPh>
    <rPh sb="138" eb="140">
      <t>コウキョウ</t>
    </rPh>
    <rPh sb="140" eb="142">
      <t>シセツ</t>
    </rPh>
    <rPh sb="148" eb="150">
      <t>オクエン</t>
    </rPh>
    <phoneticPr fontId="1"/>
  </si>
  <si>
    <t>建築系公共施設約231.2億円</t>
    <rPh sb="0" eb="2">
      <t>ケンチク</t>
    </rPh>
    <rPh sb="2" eb="3">
      <t>ケイ</t>
    </rPh>
    <rPh sb="3" eb="5">
      <t>コウキョウ</t>
    </rPh>
    <rPh sb="5" eb="7">
      <t>シセツ</t>
    </rPh>
    <rPh sb="7" eb="8">
      <t>ヤク</t>
    </rPh>
    <rPh sb="13" eb="14">
      <t>オク</t>
    </rPh>
    <rPh sb="14" eb="15">
      <t>エン</t>
    </rPh>
    <phoneticPr fontId="1"/>
  </si>
  <si>
    <t>約231.2億円</t>
    <rPh sb="0" eb="1">
      <t>ヤク</t>
    </rPh>
    <rPh sb="6" eb="8">
      <t>オクエン</t>
    </rPh>
    <phoneticPr fontId="1"/>
  </si>
  <si>
    <t>本計画の改定にあたり、平成30年2月に改定された、総務省「公共施設等総合管理計画の策定にあたっての指針」に基づき、「維持管理・更新等に係る中長期的な経費の見込み」を新たに掲載する必要があるため、令和3年度現在、本計画の対象となる施設の今後の30年間の経費の見込みについて、令和2年3月に策定した個別施設計画を基に次のとおり算出しました。　　　　　　　　　　　　　　　　　建築系公共施設（企業会計施設含む）について今後30年間、現状の施設数や規模を変えず耐用年数経過時に単純更新した場合の更新経費を試算すると、約327.1億円と見込みですが、各個別施設計画に基づく施設保有総量の縮減等を踏まえた更新経費を試算すると、約231.2億円となり、長寿化計画等による効果額が約95.9億円縮減される見込みとなります。</t>
    <rPh sb="0" eb="3">
      <t>ホンケイカク</t>
    </rPh>
    <rPh sb="4" eb="6">
      <t>カイテイ</t>
    </rPh>
    <rPh sb="11" eb="13">
      <t>ヘイセイ</t>
    </rPh>
    <rPh sb="15" eb="16">
      <t>ネン</t>
    </rPh>
    <rPh sb="17" eb="18">
      <t>ガツ</t>
    </rPh>
    <rPh sb="19" eb="21">
      <t>カイテイ</t>
    </rPh>
    <rPh sb="25" eb="28">
      <t>ソウムショウ</t>
    </rPh>
    <rPh sb="29" eb="31">
      <t>コウキョウ</t>
    </rPh>
    <rPh sb="31" eb="34">
      <t>シセツトウ</t>
    </rPh>
    <rPh sb="185" eb="187">
      <t>ケンチク</t>
    </rPh>
    <rPh sb="187" eb="188">
      <t>ケイ</t>
    </rPh>
    <rPh sb="188" eb="190">
      <t>コウキョウ</t>
    </rPh>
    <rPh sb="190" eb="192">
      <t>シセツ</t>
    </rPh>
    <rPh sb="193" eb="195">
      <t>キギョウ</t>
    </rPh>
    <rPh sb="195" eb="197">
      <t>カイケイ</t>
    </rPh>
    <rPh sb="197" eb="199">
      <t>シセツ</t>
    </rPh>
    <rPh sb="199" eb="200">
      <t>フク</t>
    </rPh>
    <rPh sb="206" eb="208">
      <t>コンゴ</t>
    </rPh>
    <rPh sb="210" eb="212">
      <t>ネンカン</t>
    </rPh>
    <rPh sb="213" eb="215">
      <t>ゲンジョウ</t>
    </rPh>
    <rPh sb="216" eb="218">
      <t>シセツ</t>
    </rPh>
    <rPh sb="218" eb="219">
      <t>スウ</t>
    </rPh>
    <rPh sb="220" eb="222">
      <t>キボ</t>
    </rPh>
    <rPh sb="223" eb="224">
      <t>カ</t>
    </rPh>
    <rPh sb="226" eb="228">
      <t>タイヨウ</t>
    </rPh>
    <rPh sb="228" eb="230">
      <t>ネンスウ</t>
    </rPh>
    <rPh sb="230" eb="233">
      <t>ケイカジ</t>
    </rPh>
    <rPh sb="234" eb="236">
      <t>タンジュン</t>
    </rPh>
    <rPh sb="236" eb="238">
      <t>コウシン</t>
    </rPh>
    <rPh sb="240" eb="242">
      <t>バアイ</t>
    </rPh>
    <rPh sb="243" eb="247">
      <t>コウシンケイヒ</t>
    </rPh>
    <rPh sb="248" eb="250">
      <t>シサン</t>
    </rPh>
    <rPh sb="254" eb="255">
      <t>ヤク</t>
    </rPh>
    <rPh sb="260" eb="262">
      <t>オクエン</t>
    </rPh>
    <rPh sb="263" eb="265">
      <t>ミコ</t>
    </rPh>
    <phoneticPr fontId="1"/>
  </si>
  <si>
    <t>各課の施設を横断的に管理し、一元化な管理を行い、施設を効率的に維持管理する目的で、公共施設等マネジメント推進体制を構築します。本計画の推進に当たっては、施設総体を把握し、一元的に管理する総括組織として財政課が総括します。</t>
    <rPh sb="0" eb="2">
      <t>カクカ</t>
    </rPh>
    <rPh sb="3" eb="5">
      <t>シセツ</t>
    </rPh>
    <rPh sb="6" eb="9">
      <t>オウダンテキ</t>
    </rPh>
    <rPh sb="10" eb="12">
      <t>カンリ</t>
    </rPh>
    <rPh sb="14" eb="16">
      <t>イチゲン</t>
    </rPh>
    <rPh sb="16" eb="17">
      <t>カ</t>
    </rPh>
    <rPh sb="18" eb="20">
      <t>カンリ</t>
    </rPh>
    <rPh sb="21" eb="22">
      <t>オコナ</t>
    </rPh>
    <rPh sb="24" eb="26">
      <t>シセツ</t>
    </rPh>
    <rPh sb="27" eb="30">
      <t>コウリツテキ</t>
    </rPh>
    <rPh sb="31" eb="35">
      <t>イジカンリ</t>
    </rPh>
    <rPh sb="37" eb="39">
      <t>モクテキ</t>
    </rPh>
    <rPh sb="41" eb="45">
      <t>コウキョウシセツ</t>
    </rPh>
    <rPh sb="45" eb="46">
      <t>トウ</t>
    </rPh>
    <rPh sb="52" eb="56">
      <t>スイシンタイセイ</t>
    </rPh>
    <rPh sb="57" eb="59">
      <t>コウチク</t>
    </rPh>
    <rPh sb="63" eb="66">
      <t>ホンケイカク</t>
    </rPh>
    <rPh sb="67" eb="69">
      <t>スイシン</t>
    </rPh>
    <rPh sb="70" eb="71">
      <t>ア</t>
    </rPh>
    <rPh sb="76" eb="78">
      <t>シセツ</t>
    </rPh>
    <rPh sb="78" eb="80">
      <t>ソウタイ</t>
    </rPh>
    <rPh sb="81" eb="83">
      <t>ハアク</t>
    </rPh>
    <rPh sb="85" eb="88">
      <t>イチゲンテキ</t>
    </rPh>
    <rPh sb="89" eb="91">
      <t>カンリ</t>
    </rPh>
    <rPh sb="93" eb="95">
      <t>ソウカツ</t>
    </rPh>
    <rPh sb="95" eb="97">
      <t>ソシキ</t>
    </rPh>
    <rPh sb="100" eb="103">
      <t>ザイセイカ</t>
    </rPh>
    <rPh sb="104" eb="106">
      <t>ソウカツ</t>
    </rPh>
    <phoneticPr fontId="1"/>
  </si>
  <si>
    <t>（点検）　　　　　　　　　　　　　　　　　　　　　　　　建築・設備の日常点検項目により点検　　　　　（診断）　　　　　　　　　　　　　　　　　　　　　　　　　・表「公共施設診断の対象となる評価項目」を参考とし、本町で必要とする品質・性能が把握できる評価項目について、簡易な診断に努めます。　　　　　　　　　　　　　　　　　　　　　　　　　　　・耐震診断、劣化診断など既往の診断があるものはそのデータを利用します。　　　　　　　　　　・診断は、経年的な施設の状況を把握するため、定期的に行うことが望ましく、その記録を集積・蓄積して計画的な保全に活用します。</t>
    <rPh sb="1" eb="3">
      <t>テンケン</t>
    </rPh>
    <rPh sb="28" eb="30">
      <t>ケンチク</t>
    </rPh>
    <rPh sb="31" eb="33">
      <t>セツビ</t>
    </rPh>
    <rPh sb="34" eb="38">
      <t>ニチジョウテンケン</t>
    </rPh>
    <rPh sb="38" eb="40">
      <t>コウモク</t>
    </rPh>
    <rPh sb="43" eb="45">
      <t>テンケン</t>
    </rPh>
    <rPh sb="51" eb="53">
      <t>シンダン</t>
    </rPh>
    <rPh sb="80" eb="81">
      <t>オモテ</t>
    </rPh>
    <rPh sb="82" eb="88">
      <t>コウキョウシセツシンダン</t>
    </rPh>
    <rPh sb="89" eb="91">
      <t>タイショウ</t>
    </rPh>
    <rPh sb="94" eb="98">
      <t>ヒョウカコウモク</t>
    </rPh>
    <rPh sb="183" eb="184">
      <t>スデ</t>
    </rPh>
    <rPh sb="184" eb="185">
      <t>オウ</t>
    </rPh>
    <rPh sb="186" eb="188">
      <t>シンダン</t>
    </rPh>
    <rPh sb="200" eb="202">
      <t>リヨウ</t>
    </rPh>
    <rPh sb="217" eb="219">
      <t>シンダン</t>
    </rPh>
    <rPh sb="221" eb="223">
      <t>ケイネン</t>
    </rPh>
    <rPh sb="223" eb="224">
      <t>テキ</t>
    </rPh>
    <rPh sb="225" eb="227">
      <t>シセツ</t>
    </rPh>
    <rPh sb="228" eb="230">
      <t>ジョウキョウ</t>
    </rPh>
    <rPh sb="231" eb="233">
      <t>ハアク</t>
    </rPh>
    <rPh sb="238" eb="241">
      <t>テイキテキ</t>
    </rPh>
    <rPh sb="242" eb="243">
      <t>オコナ</t>
    </rPh>
    <rPh sb="247" eb="248">
      <t>ノゾ</t>
    </rPh>
    <rPh sb="254" eb="256">
      <t>キロク</t>
    </rPh>
    <rPh sb="257" eb="259">
      <t>シュウセキ</t>
    </rPh>
    <rPh sb="260" eb="262">
      <t>チクセキ</t>
    </rPh>
    <rPh sb="264" eb="266">
      <t>ケイカク</t>
    </rPh>
    <rPh sb="266" eb="267">
      <t>テキ</t>
    </rPh>
    <rPh sb="268" eb="270">
      <t>ホゼン</t>
    </rPh>
    <rPh sb="271" eb="273">
      <t>カツヨウ</t>
    </rPh>
    <phoneticPr fontId="1"/>
  </si>
  <si>
    <t>【公共建築物】　　　　　　　　　　　　　　　　　　　　　・施設に係るデータベースを整備し、維持管理・修繕・更新等の履歴を蓄積して分析するとともに「個別施設計画」を策定し、予防保全型維持管理を行うことで、ライフサイクルコストの削減・財政負担の平準化を図る。　　　　　　　　　　　　　・複数の施設に包括的な民間活力を導入し、修繕・改修等の整備費や維持管理費等の抑制や平準化を検討する。　　　　　　　　　　　　　　　　　【インフラ施設】　　　　　　　　　　　　　　　　　　　　劣化が進みやすい部分、機能が損なわれた際の社会的な被害の大きさ等を勘案しながら点検・監視を行い、予防保全型の効率的な維持管理・修繕・更新等に努める。</t>
    <rPh sb="1" eb="3">
      <t>コウキョウ</t>
    </rPh>
    <rPh sb="3" eb="6">
      <t>ケンチクブツ</t>
    </rPh>
    <rPh sb="29" eb="31">
      <t>シセツ</t>
    </rPh>
    <rPh sb="32" eb="33">
      <t>カカ</t>
    </rPh>
    <phoneticPr fontId="1"/>
  </si>
  <si>
    <t>・本町では、この中から高度な危険性が認められる項目を絞り込み評価します。　　　　　　　　　・危険性が認められた施設については、評価の内容に沿って安全確保の改修を実施します。（ただし、総合的な判断より改修せずに併用を廃止する検討する場合もあります。）</t>
    <rPh sb="1" eb="3">
      <t>ホンチョウ</t>
    </rPh>
    <rPh sb="8" eb="9">
      <t>ナカ</t>
    </rPh>
    <rPh sb="11" eb="13">
      <t>コウド</t>
    </rPh>
    <rPh sb="14" eb="17">
      <t>キケンセイ</t>
    </rPh>
    <rPh sb="18" eb="19">
      <t>ミト</t>
    </rPh>
    <rPh sb="23" eb="25">
      <t>コウモク</t>
    </rPh>
    <rPh sb="26" eb="27">
      <t>シボ</t>
    </rPh>
    <rPh sb="28" eb="29">
      <t>コ</t>
    </rPh>
    <rPh sb="30" eb="32">
      <t>ヒョウカ</t>
    </rPh>
    <rPh sb="46" eb="49">
      <t>キケンセイ</t>
    </rPh>
    <rPh sb="50" eb="51">
      <t>ミト</t>
    </rPh>
    <rPh sb="55" eb="57">
      <t>シセツ</t>
    </rPh>
    <rPh sb="63" eb="65">
      <t>ヒョウカ</t>
    </rPh>
    <rPh sb="66" eb="68">
      <t>ナイヨウ</t>
    </rPh>
    <rPh sb="69" eb="70">
      <t>ソ</t>
    </rPh>
    <rPh sb="72" eb="76">
      <t>アンゼンカクホ</t>
    </rPh>
    <rPh sb="77" eb="79">
      <t>カイシュウ</t>
    </rPh>
    <rPh sb="80" eb="82">
      <t>ジッシ</t>
    </rPh>
    <rPh sb="91" eb="94">
      <t>ソウゴウテキ</t>
    </rPh>
    <rPh sb="95" eb="97">
      <t>ハンダン</t>
    </rPh>
    <rPh sb="99" eb="101">
      <t>カイシュウ</t>
    </rPh>
    <rPh sb="104" eb="106">
      <t>ヘイヨウ</t>
    </rPh>
    <rPh sb="107" eb="109">
      <t>ハイシ</t>
    </rPh>
    <rPh sb="111" eb="113">
      <t>ケントウ</t>
    </rPh>
    <rPh sb="115" eb="117">
      <t>バアイ</t>
    </rPh>
    <phoneticPr fontId="1"/>
  </si>
  <si>
    <t>本新耐震基準以前に建設した建築物は順次耐震診断を行っています。耐震改修と耐震補強の状況及び主要な建築物の耐震改修対象建築物については必要に応じ順次改修を実施していきます。特に利用率、効率等の高い施設については、重点的に対応することとします。その際に、構造部分の耐震性のほか、非構造部分の安全性、耐震性についても検討を行い、施設利用者の安全性の確保及び災害時を想定した十分な検討に努めます。</t>
  </si>
  <si>
    <t>建設から40 年程度までは、小規模な改修工事や点検・保守・修繕を定期的に行うことによって、 機能・性能 を初期性能あるいは許容できるレベル以上に保つことができます。しかし、建設後 40 年 以上 経過すると点検・保守による修繕・小規模改修工事では、 機能・性能 が許容できるレベルを維持できなくなり、大規模改修工事が必要となります。 要求性能レベルは通常時間がた つにつれて上昇するため、要求性能レベルの変化を視野に入れた改修工事が望まれます。
さらに、施設の寿命を延ばすには長寿命化改修工事が必要となります。本町の公共施設では、建 て 替え周期は大規模改修工事を経て 60 年とし、その時点で診断を行い、 結果、使用が可能であれば長寿命 化 改修工事を行って、80 年まで長期使用しコストを削減することも検討します。</t>
  </si>
  <si>
    <t>「ユニバーサルデザイン2020 行動計画」（平成 29 年2月20 日ユニバーサルデザイン2020関係閣僚会議決定）におけるユニバーサルデザインの街づくりの考え方を踏まえ、 公共施設等の改修、更新等を行う際には、社会情勢や住民ニーズの変化を踏まえた上で、誰もが安全で快適に施設を利用できるよう、ユニバーサルデザイン化を 推進します 。</t>
  </si>
  <si>
    <t>・老朽化、住民利用度を検証しながら施設総量の適正化を目指し、本計画対象期間中において総延床面積10％の削減を目指します。</t>
  </si>
  <si>
    <t>「町の方針/ビジョン」に基づき本計画を策定します。公共施設等に対し日常の運営や維持業務を行う「運営・維持」を実施します。「プロジェクトマネジメント」を実施した公共施設等に対しても、その後は日常の運営や維持業務を行う「運営・維持」の対象である公共施設等に対し、数量（供給）、品質、コスト（財務）の面から「評価」を実施します。これらの業務を遂行する核として「総括管理」推進します。</t>
  </si>
  <si>
    <t>2011年から減少傾向。
2010年から2040年の30年間で、生産年齢人口（15～64歳）が1,540人（22％）減少、年少人口（0～14歳）が359人（24％）減少と予想。</t>
  </si>
  <si>
    <t xml:space="preserve">H27 公共施設　37.325㎡
インフラ資産（都市基盤系施設）について、内訳の平米数の記載がないが、施設分類としては以下のとおりである。
・道路
・橋梁
・河川
・公園
・区画整理等
・その他施設
本町は、県内１７町村の中で、人口規模は８位ですが、面積は１５位で、保有量を延床面積で見ると１６位、「一人あたり保有量」は１７位となっている。
</t>
  </si>
  <si>
    <t>施設等を管理する担当課とリスクを共有し、長期的な財政運営を見据えたハード面での投資戦略を考える上で有用な財政シュミレーションのためのＤＸに係る取組みが課題である。</t>
  </si>
  <si>
    <t>36年間で202億円弱、年平均5.6億円
10年間で120億円弱、年平均12億円</t>
  </si>
  <si>
    <t>36年間で145億円強、年平均3.2億円
10年間で82億円強、年平均8.2億円</t>
  </si>
  <si>
    <t>令和 3 年度から 10 年間の公共施設等の維持管理・更新等に係る経費の見込み</t>
  </si>
  <si>
    <t>個別施設計画と一体的に、各担当課と財政係で継続的に計画の見直し等を行う。</t>
  </si>
  <si>
    <t>「所有」から「利用」への転換の観点から、今後の社会動向も注視し、本町の特性に応じた取り組みを検討していく。</t>
  </si>
  <si>
    <t xml:space="preserve">定期的に建築基準法第１２条点検及びその他法定点検や保守点検のほか、個別施設の現場で目視による簡易劣化診断を実施し、予見可能性を高めるために状態監視を続けています。
</t>
  </si>
  <si>
    <t>予防保全と事後保全で適切に管理し、最終的には施設総量の削減を目指す。</t>
  </si>
  <si>
    <t>安心・安全のための正な維持管理について、別途「個別施設計画」を参照することとしている。</t>
    <rPh sb="0" eb="2">
      <t>アンシン</t>
    </rPh>
    <rPh sb="3" eb="5">
      <t>アンゼン</t>
    </rPh>
    <rPh sb="31" eb="33">
      <t>サンショウ</t>
    </rPh>
    <phoneticPr fontId="18"/>
  </si>
  <si>
    <t>計画作成時点において、調査中で詳細について厳密には決定していなかったため、記載なし。</t>
    <rPh sb="0" eb="2">
      <t>ケイカク</t>
    </rPh>
    <rPh sb="2" eb="4">
      <t>サクセイ</t>
    </rPh>
    <rPh sb="4" eb="6">
      <t>ジテン</t>
    </rPh>
    <rPh sb="11" eb="13">
      <t>チョウサ</t>
    </rPh>
    <rPh sb="13" eb="14">
      <t>チュウ</t>
    </rPh>
    <rPh sb="15" eb="17">
      <t>ショウサイ</t>
    </rPh>
    <rPh sb="21" eb="23">
      <t>ゲンミツ</t>
    </rPh>
    <rPh sb="25" eb="27">
      <t>ケッテイ</t>
    </rPh>
    <rPh sb="37" eb="39">
      <t>キサイ</t>
    </rPh>
    <phoneticPr fontId="1"/>
  </si>
  <si>
    <t>予防保全を推進し、適切な補修、計画的な修繕、改修による維持管理の最適化で長寿命化を目指す。</t>
  </si>
  <si>
    <t>計画作成時点において、調査中で詳細について厳密には決定していなかったため、記載なし。</t>
  </si>
  <si>
    <t>施設の機能・性能や将来的な需要を踏まえて施設の適正量を見極める。</t>
  </si>
  <si>
    <t>町営住宅を順次廃止していく予定のため、最終的には3,963.19㎡の減少になる。</t>
  </si>
  <si>
    <t>固定資産台帳等のデータを基に、公会計データを活用し、長期財政シュミレーションを出すことで、財政面から投資計画を検討する。</t>
  </si>
  <si>
    <t>活用面ではシェアリングエコノミーについて他自治体の事例を研究するとともに、安全性に問題があったり、長寿命化しても費用対効果が得られない施設は廃止を検討する。</t>
  </si>
  <si>
    <t>維持管理費用の観点で、専有から共用への転換</t>
  </si>
  <si>
    <t>施設の安心・安全と、財政リスクの回避について、ローリング方式で見直していく。</t>
  </si>
  <si>
    <t>どの施設類型であっても、使用状況や劣化状況で適切な対応方針を判断し、社会価値と経済価値で費用対効果を判断しながら、投資配分の最適化を図る。</t>
  </si>
  <si>
    <t>平成24年～26年度
役場新庁舎建設
上総一ノ宮駅東口
旧老人ホーム
ステラ釣ヶ崎</t>
    <rPh sb="39" eb="42">
      <t>ツリガサキ</t>
    </rPh>
    <phoneticPr fontId="18"/>
  </si>
  <si>
    <t>2020年で人口約6,800人、2040年で人口5,500人超、2060年で人口約4,500をみこんでいる。人口推移は、年齢3区分では、当面は現在の人口構成を維持すること</t>
  </si>
  <si>
    <t>【公共施設】
文科系施設3、社会教育系施設1、スポーツ・レクリエーション施設1、産業系施設3、学校教育系施設2、子育て支援施設1、保険・福祉施設1、行政系施設1、公営住宅3、下水道施設5、その他5
【インフラ施設】
　道路延長310㎞、橋りょう（100本）1.5㎞、トンネル（1本）88.5m、下水道施設（5か所）、農業集落排水処理施設（3か所）</t>
  </si>
  <si>
    <t>施設の老朽化及び人口減少についての見直し</t>
    <rPh sb="0" eb="2">
      <t>シセツ</t>
    </rPh>
    <rPh sb="3" eb="6">
      <t>ロウキュウカ</t>
    </rPh>
    <rPh sb="6" eb="7">
      <t>オヨ</t>
    </rPh>
    <rPh sb="8" eb="12">
      <t>ジンコウゲンショウ</t>
    </rPh>
    <rPh sb="17" eb="19">
      <t>ミナオ</t>
    </rPh>
    <phoneticPr fontId="1"/>
  </si>
  <si>
    <t>４０年間で約３７７億円
年平均９．４億円</t>
  </si>
  <si>
    <t>３０年間で約１６０.３億円
年平均５．３億円</t>
  </si>
  <si>
    <t>４０年間で２８０億円
年平均約７億円</t>
  </si>
  <si>
    <t>計画の推進にあたり、全体を一元的に管理する実施組織を設置し、組織横断的に情報管理・共有、技術部門と管理部門の連携強化、進捗管理、点検及び評価を実施するとともに、計画の改定や見直しを行う。</t>
  </si>
  <si>
    <t>本町では、保有する財産のうち、用途廃止された資産や売却可能資産等の未利用資産については、ＰＰＰ（民間との協働による公共サービスの提供手法）や、その代表的手法であるＰＦＩ（民間資金等を活用した社会資本整備）の活用により、効率的な運用や売却等を行い、資産利用の最適化、及び将来の維持管理等に係る負担の軽減を図ります。</t>
  </si>
  <si>
    <t>公共施設等の劣化、損傷の進行度合いは刻刻と変化するため、公共施設等の寿命を個別・網羅的に正確に評価することは技術的に困難です。そのため、定期的な点検・診断により施設の状態を正確に把握し、必要な対策を適切な時期に、着実かつ効率的・効果的に実施するとともに、施設の状態や対策履歴の情報を記録し、時期点検・診断等に活用するという「メンテナンスサイクル」の構築に努めます。このサイクルを通して、施設に求められる適切な性能をより長期間保持するための長寿命化計画等を作成し、構造物等の維持管理を効率的、効果的に進めていきます。</t>
  </si>
  <si>
    <t>公共施設等の維持管理・更新等に係る経費の見込みを把握していくことにより、本計画の進捗、対策効果等の評価を継続、公共施設等の総合的かつ計画的な管理を推進して行きます。</t>
  </si>
  <si>
    <t>点検・診断等により高度の危険性が認められた公共施設等について、ソフト・ハードの両面から安全を確保します。
安全の確保にあたっては、災害拠点かどうか、多数の住民の利用がある施設であるかの視点から対応の優先度を検討します。
今後維持していくことが難しい施設については、住民の安全確保の観点から、早期での共用廃止といった措置を適切に取ります。</t>
  </si>
  <si>
    <t>東日本大震災を契機に、地域の防災拠点として公共施設が果たす役割が改めて認識されました。特に、発生直後から被災者を受け入れなければならない避難所となる公共施設については、電気・水道などのライフラインの安全確保が問題となりました。このため、大規模改修や建替えの際には、地域防災計画を踏まえ、耐震化はもちろん、発電設備や給水設備などの災害対策機能の強化を考慮するものです。</t>
  </si>
  <si>
    <t>総合的かつ計画的な管理に基づいた予防保全によって、公共施設等の長寿命化を図ります。</t>
  </si>
  <si>
    <t>公共施設の新設は、極力抑制することを基本とします。ただし、政策的に新設が必要な場合は、長期的な総量規制を踏まえて、費用対効果を検証して行うこととします。また、その際は、多機能化及び複合化の視点、さらにスケルトン・インフィル 方式、ユニバーサルデザイン 及び防災機能に留意するとともに、環境負荷低減の取組として再生可能エネルギー の導入を検討します。</t>
  </si>
  <si>
    <t>公共施設等の見直しにあたって、総量縮減は財源確保の一つの手段であると捉え、単純な面積縮減を行うことなく、既存の公共施設の状態に捉われない、行政サービスとして必要な水準や機能などを意識して検討を行います。</t>
  </si>
  <si>
    <t>事業用資産（文化系施設、社会教育系施設、スポーツ・レクリエーション系施設、産業系施設、学校教育系施設、子育て支援施設、行政系施設、保健・福祉施設、公営住宅、下水道施設、その他）の更新経費削減率「45.9%」を数値目標に定めます。</t>
  </si>
  <si>
    <t>地方公会計の情報、特に会計情報と連動し、資産ごとの金額情報を有する固定資産台帳から得られる情報は、公共施設等の維持管理・更新等に係る中長期的な経費の見込みの精緻化に活用できるほか、事業用・施設別のセグメント分析を行うことなどにより、各事業・施設について効率的・効果的な対策の検討を可能にするものであり、本計画に基づく具体的な取組等の検討においても、固定資産台帳から算出可能な有形固定資産減価償却率の推移等は、その前提となることから、今後も毎年度、決算年度の翌年度末までに固定資産台帳、及び財務書類を適切に作成・更新を進めて行きます。</t>
  </si>
  <si>
    <t>保有する財産のうち、用途廃止された資産や売却可能資産等の未利用資産については、ＰＰＰ（民間との協働による公共サービスの提供手法）や、その代表的手法であるＰＦＩ（民間資金等を活用した社会資本整備）の活用により、効率的な運用や売却等を行い、資産利用の最適化、及び将来の維持管理等に係る負担の軽減を図ります。</t>
  </si>
  <si>
    <t>公共施設とインフラのバランスのとれた共存を視野に入れつつ、総合的見地から公共施設等の有り方を検証し、そのマネジメントを成功へと導くためには、住民との協働を言うまでもなく、専門的なノウハウや資金を有する民間事業者等との連携居力も視野に入れ、総合的に検討することが重要となります。</t>
  </si>
  <si>
    <t>本計画に基づき、次のステップとして具体的な公共施設等再編成の行動計画となる個別施設計画を策定します。次にこれらの行動計画等を再編成プランとして実行し、その状況を評価し、次の展開へ向けて的確な見直しを行います。</t>
  </si>
  <si>
    <t>総量削減を優先的に考え、そのうえで計画的な予防保全による長寿命化や、稼働率の低い施設・スペースの利用形態の見直しなど様々な取組みを行っていきます。</t>
  </si>
  <si>
    <t>睦沢町公共施設個別施設計画（R5年度）
睦沢町公営住宅長寿命化計画（R5年度）
睦沢町立学校個別施設計画（R5年度）</t>
  </si>
  <si>
    <t>令和42(2060)年には約6,000人まで減少すると懸念されている。人口の約半数が高齢者となり、年少人口は6.10%まで減少すると想定されている。</t>
  </si>
  <si>
    <t>公共施設　49,749.82㎡　R4年度時点
・村民文化系施設　6,882.76㎡
・スポーツ系施設　2,254.66㎡
・産業系施設　213.94㎡
・学校教育系施設　22,282.50㎡
・子育て支援系施設　3,112.63㎡
・保健福祉系施設　2,323.56㎡</t>
  </si>
  <si>
    <t>個別施設計画や長寿命化計画に則り、公共施設等の維持管理・更新・改修を行うと、令和37(2055)年までに約501.2億円が必要と想定される。一方で、充当可能な財源は約217.6億円であり、約283.6億円の財源不足が生じることが予想される。
財政状況に鑑みても、支出が困難であることから、公共施設及びインフラ資産は総量削減に向けた抜本的な見直しとメンテナンス・維持経費の削減が必要不可欠となる。</t>
  </si>
  <si>
    <t>計画期間（33年間）で公共施設：約10.6億円/年</t>
  </si>
  <si>
    <t>計画期間（33年間）で公共施設：約6.2億円/年、インフラ：約9.0億円/年</t>
  </si>
  <si>
    <t>計画期間（33年間）で公共施設：約4.4億円/年削減</t>
    <rPh sb="24" eb="26">
      <t>サクゲン</t>
    </rPh>
    <phoneticPr fontId="13"/>
  </si>
  <si>
    <t>計画の推進にあたり、地方公会計における固定資産税台帳の整備も踏まえ、財産管理を所管する部署で一元的に管理する体制をとる。また、全庁的な取り組み体制を整備するとともに、建築に関する専門知識を有する人材の確保・育成に努める。</t>
  </si>
  <si>
    <t>施設の更新にあたっては、需要に応じた適切な規模とするとともに、村民ニーズの変化に柔軟に対応していくことを可能するため、施設の複合化や用途変更しやすい簡素な施設設計や、PPP/PFI等の民間活力の積極的な活用も検討していく。</t>
  </si>
  <si>
    <t>法令等により義務付けられている法定点検を実施するとともに、法定点検以外の部分においても自主的な点検を日常的又は定期的に行える仕組みの構築を目指す。
点検・診断の結果については、情報の一元管理を図り、今後の施設長寿命化に向けた維持管理、修繕、更新の基礎データとして活用する。
外部に運営を委託している場合においても、運営委託者等と十分に調整し、直営の施設と同様の措置をとるよう努める。</t>
  </si>
  <si>
    <t>将来の人口構成等の全庁的な観点及び、施設の利用状況等から優先順位を検討し、計画的な維持管理・修繕・更新等を実施する。</t>
  </si>
  <si>
    <t>点検・診断の結果、安全が確保できないと判断された施設は、優先的に改修工事等により危険を排除する。また、安全管理マニュアルの整備など、ソフト面からも安全の確保を図る。
老朽化に伴い施設の安全性確保が困難となった場合は、利用停止などの安全確保策を講じ、修繕の実施または廃止を検討する。</t>
  </si>
  <si>
    <t>耐震診断の結果等を踏まえて、十分な耐震性能の確保を図る。耐震性能確保の方策検討の際には、施設自体の必要性等を見直した上で、他の施設との集約を含めた建替えや耐震補強など複数の選択肢から効果的・効率的な整備手法を検討する。
インフラについても、道路・橋りょう・公園・下水道のそれぞれの分野において個別の長寿命化計画又は投資計画、経営戦略等の計画に基づき対応する。</t>
  </si>
  <si>
    <t>「対症療法的管理」から、「予防保全的管理」に転換し、長寿命化と修繕や建て替えにかかる費用の縮減を図るとともに、ライフサイクルコストの縮減を図る。
既に近い将来の建て替えが予定されている施設は、新施設の供用までの間、施設の安全確保に努めた上で、必要最低限の修繕等にとどめる。
また、個別の長寿命化計画を策定している施設は、計画に沿って着実に実施する。</t>
  </si>
  <si>
    <t>既存施設の見直しや改修、施設を新築する際は、公共施設のユニバーサルデザイン化を図り、誰もが快適かつ使いやすい施設を目指す。</t>
  </si>
  <si>
    <t>再生可能エネルギー設備や利用システムの導入のほか、新築や改修の際は省エネ性能の高い素材や設備を積極的な活用を推進する。</t>
  </si>
  <si>
    <t>人口減少や少子高齢化などの人口動態の推移や、既存行政サービスの民間提供の可能性を考慮した上で、行政サービスとして必要な水準や機能などを見極め、 公共施設の複合化や利用見込みのない施設の廃止を検討する。</t>
  </si>
  <si>
    <t>財務書類及び固定資産台帳を適切に作成・更新し、公共施設マネジメントに関連する検討や具体的な取組に積極的に活用する。</t>
  </si>
  <si>
    <t>本村と同様の施設を保有し、老朽化、財政悪化など共通の状況に直面している郡内の自治体と、公共施設に係る経費削減、利用率の向上を図ることを目的とし、広域連携による施設の相互利用等を検討する。</t>
    <rPh sb="48" eb="49">
      <t>カカ</t>
    </rPh>
    <phoneticPr fontId="13"/>
  </si>
  <si>
    <t>本村の公共施設等への村民ニーズの変化や社会情勢の変化、国の施策等の推進状況等を踏まえ、適宜見直し等を図る。</t>
    <rPh sb="0" eb="2">
      <t>ホンソン</t>
    </rPh>
    <rPh sb="3" eb="8">
      <t>コウキョウシセツトウ</t>
    </rPh>
    <rPh sb="10" eb="12">
      <t>ソンミン</t>
    </rPh>
    <rPh sb="16" eb="18">
      <t>ヘンカ</t>
    </rPh>
    <rPh sb="19" eb="23">
      <t>シャカイジョウセイ</t>
    </rPh>
    <rPh sb="24" eb="26">
      <t>ヘンカ</t>
    </rPh>
    <rPh sb="27" eb="28">
      <t>クニ</t>
    </rPh>
    <rPh sb="29" eb="32">
      <t>シサクトウ</t>
    </rPh>
    <rPh sb="33" eb="35">
      <t>スイシン</t>
    </rPh>
    <rPh sb="35" eb="38">
      <t>ジョウキョウトウ</t>
    </rPh>
    <rPh sb="39" eb="40">
      <t>フ</t>
    </rPh>
    <rPh sb="43" eb="47">
      <t>テキギミナオ</t>
    </rPh>
    <rPh sb="48" eb="49">
      <t>トウ</t>
    </rPh>
    <rPh sb="50" eb="51">
      <t>ハカ</t>
    </rPh>
    <phoneticPr fontId="1"/>
  </si>
  <si>
    <t>定期見直しのサイクル期間については定めていないが、社会情勢の変化等を踏まえ適宜実施する。</t>
    <rPh sb="0" eb="2">
      <t>テイキ</t>
    </rPh>
    <rPh sb="2" eb="4">
      <t>ミナオ</t>
    </rPh>
    <rPh sb="10" eb="12">
      <t>キカン</t>
    </rPh>
    <rPh sb="17" eb="18">
      <t>サダ</t>
    </rPh>
    <rPh sb="32" eb="33">
      <t>トウ</t>
    </rPh>
    <rPh sb="34" eb="35">
      <t>フ</t>
    </rPh>
    <rPh sb="37" eb="39">
      <t>テキギ</t>
    </rPh>
    <rPh sb="39" eb="41">
      <t>ジッシ</t>
    </rPh>
    <phoneticPr fontId="1"/>
  </si>
  <si>
    <t>2040年の見通し
・人口は36.3%減
・高齢化率は29.9%から45.9％へ</t>
  </si>
  <si>
    <t>①公共施設：施設数29施設、延床面積：3.8万㎡
②道路：284km、147万㎡
③橋りょう：92橋、0.5万㎡
④河川：排水機場9か所、揚水機場3か所
⑤ガス：供給施設1施設、ガスホルダー１基、導管120km</t>
  </si>
  <si>
    <t>施設の老朽化が進んでいるため、改修や更新が必要</t>
  </si>
  <si>
    <t>40年間で1.4倍増額</t>
  </si>
  <si>
    <t>長寿命化対策を反映した場合の見込みの算出が難しいため。</t>
  </si>
  <si>
    <t>長寿命化対策を反映した場合の見込みを算出していないため。</t>
  </si>
  <si>
    <t>全庁的な取り組み体制の構築及び情報管理・共有等</t>
  </si>
  <si>
    <t>施設を改善使用する際に活用する。</t>
  </si>
  <si>
    <t>①点検　　　　　　　　　　　　　　　　　　　　　　日常点検の他に、定期的点検や臨時点検を実施する。
②診断
簡易な診断を定期的に実施する。　</t>
  </si>
  <si>
    <t>①維持管理・修繕の実施方針
維持管理および修繕を自主的に管理し、計画的・効率的に行うことにより、維持管理費・修繕費を平準化し、建物に掛かるトータルコストを縮減することを目指す。
②更新・改修の実施方針
統合や廃止の推進方針と整合性を図る。</t>
  </si>
  <si>
    <t>高度な危険性が認められる項目を絞り込み、評価し、危険性が認められた施設については、評価の内容に沿って安全確保の改修を実施する。</t>
  </si>
  <si>
    <t>庁舎等をはじめ防災拠点施設となる施設を優先し計画的に耐震化を進めていく。</t>
  </si>
  <si>
    <t>①総合的かつ計画的な管理
②計画的な保全、長寿命化計画</t>
  </si>
  <si>
    <t>ユニバーサルデザイン化の検討をする。</t>
  </si>
  <si>
    <t>SDGs５に取り組む都市として、接続可能な社会の一環である脱炭素社会の実現に貢献するため、2050 年までに市内のCO2 排出量ゼロを目指す「ゼロカーボンシティ」の実現に向けて取り組みます。</t>
  </si>
  <si>
    <t>①公共施設等コンパクト化に向けた基礎資料の構築
②町民サービスの水準を確保しつつ、公共施設等統合や廃止の推進に向けた施策</t>
  </si>
  <si>
    <t>無</t>
    <rPh sb="0" eb="1">
      <t>ナシ</t>
    </rPh>
    <phoneticPr fontId="1"/>
  </si>
  <si>
    <t>①財政との連携
②町民との協働
③職員の意識改革</t>
  </si>
  <si>
    <t>保有施設の廃止、複合化、集約化、用途変更など施設総量の縮減に取り組むこととする。</t>
  </si>
  <si>
    <t>①業務サイクルによるフォローアップ
② 議会や町民との情報共有</t>
  </si>
  <si>
    <t>公共施設（建物系）やインフラ資産の管理に関する基本的な方針を定める。</t>
  </si>
  <si>
    <t>第2期まち・ひと・しごと創生総合戦略における取り組みにより、令和47年には3,897人を見込む。</t>
  </si>
  <si>
    <t>公共施設数　38施設
公共施設総延床面積　38,433.45㎡
インフラ施設
一般道路　延長291,200ｍ　面積195,738㎡
自転車歩行者道　延長20,684ｍ
橋梁　延長683ｍ　面積3,970㎡</t>
  </si>
  <si>
    <t>すべての公共施設を更新するとともに、通常の維持補修費等を含めると、今後30年間で約110億円の財源不足が生じる。</t>
  </si>
  <si>
    <t>【公共施設】
今後30年間で約149.8億円
【インフラ施設】
今後30年間で約38.5億円</t>
  </si>
  <si>
    <t>公共施設等の更新等に必要な金額と公共施設等の更新等に充当可能な財源から、財政が均衡する縮減率は32.58％となった。</t>
  </si>
  <si>
    <t>公共施設等の更新等に必要な金額と公共施設等の更新等に充当可能な財源から、財政が均衡する縮減率を算定する。</t>
  </si>
  <si>
    <t>全庁的な取組体制をとり、公共施設の効率的な配置の審議等を継続的に行っていく。</t>
  </si>
  <si>
    <t>PFI/PPP等の民間活力の積極的な活用を検討する。</t>
  </si>
  <si>
    <t>法令等により義務付けられている法定点検を実施するとともに、法定点検以外の部分においても自主的な点検を日常的又は定期的に行えるような簡易劣化診断の仕組みづくりに努め、施設の維持管理を実施する。</t>
  </si>
  <si>
    <t>避難所指定施設等の災害拠点を優先的に安全確保対策する。</t>
  </si>
  <si>
    <t>廃止や建て替えが見込まれる施設については耐震化の対象から外すが、他の施設については全て耐震診断及び耐震補強工事は完了している。</t>
  </si>
  <si>
    <t>対症療法的管理から予防保全的管理に転換し、ライフサイクルコストの縮減を図る。</t>
  </si>
  <si>
    <t>防災対応やユニバーサルデザイン化の推進などを検討し、住民のニーズや利用状況を考慮した公共施設の有効活用を行う。</t>
  </si>
  <si>
    <t>太陽光発電やLED照明、高効率空調設備の導入といった省エネルギー改修の推進を図る。</t>
  </si>
  <si>
    <t>行政サービスとして必要な水準や機能などを意識し、公共施設総量の見直し・検討を行う。</t>
  </si>
  <si>
    <t>今後30年間で公共施設（建築物）の施設総量（床面積換算）を現在の36％縮減する。</t>
  </si>
  <si>
    <t>公有財産台帳や地方公会計における固定資産台帳などとあわせて財産管理を所管する部署で一元的に管理する。</t>
  </si>
  <si>
    <t>利用見込みのない施設は、防犯・防災・事故防止等の観点から必要に応じて除却を検討する。</t>
  </si>
  <si>
    <t>経費削減、利用率の向上を図ることを目的とし、近隣自治体との間で同様の機能を持つ公共施設について、広域連携による施設の相互利用を検討する。</t>
  </si>
  <si>
    <t>施設類型ごとの管理に関する基本的な方針に関する進捗状況について、定期的に評価を実施していく。</t>
  </si>
  <si>
    <t>1資料館　建設から間もないことから管理コストの急増は考えにくい状況だが、コスト増とならないよう努める。
2屋内スポーツ施設　耐用年数を迎えるにあたり町民ニーズも取り入れて施設の在り方を検討する。
3屋外スポーツ施設　定期的な点検の実施に加え、予防保全的な修繕を実施し、施設の長寿命化を図る。
4レクリエーション施設　日々の点検により長寿命化を図るとともに、大規模修繕や建て替えの方向を検討する。
5保養施設　日々の点検により長寿命化を図るとともに、施設全体の在り方について検討する。
6産業振興施設　維持管理を進め、このほか予防保全を考慮して積極的な修繕を進める。
7観光施設　利用者の声や定期点検の結果を踏まえ、予防保全的な修繕を行い、長寿命化を図る。
8学校　日常点検や診断結果に基づき、小規模な修繕で改修や更新を速やかに行うとともに、大規模な改修工事や教育環境の維持向上を図るための改修を計画的に実施する。
9その他教育施設　当面は現状の施設を維持していく方向になるが、今後の在り方を検討する必要がある。
10幼保・こども園　安全性確保と長寿命化　の観点から点検項目を再検討し、適宜内容を見直す。
11保健福祉施設　今後も計画的な維持管理による長寿命化を図り、コミュニティ施設として活用する。
12保健施設　地域の保健活動の拠点施設であることから、更新の際には他施設との集約化・複合化を含めた検討が必要である。
13その他の保健施設・福祉施設　予防保全的修繕を実施し、利用者に配慮しつつ、施設の休止等が発生しないよう長寿命化を図る。
14　庁舎等　修繕箇所が事後保全的な修繕とならないよう点検を確実に実施し、予防的な修繕を実施することで修繕費の平準化を図る。
15町営住宅　計画に基づき修繕を実施する。
16汚水処理施設　計画に沿って予防保全的修繕に努める。
17その他　今後の取り扱いを検討する。</t>
  </si>
  <si>
    <t>令和元年度～令和5年度
公共施設等適正管理推進事業債を活用し、公民館と長柄第2学童クラブの複合化を行った。</t>
    <rPh sb="0" eb="2">
      <t>レイワ</t>
    </rPh>
    <rPh sb="2" eb="4">
      <t>ガンネン</t>
    </rPh>
    <rPh sb="3" eb="4">
      <t>ネン</t>
    </rPh>
    <rPh sb="4" eb="5">
      <t>ド</t>
    </rPh>
    <rPh sb="6" eb="8">
      <t>レイワ</t>
    </rPh>
    <rPh sb="9" eb="11">
      <t>ネンド</t>
    </rPh>
    <rPh sb="12" eb="14">
      <t>コウキョウ</t>
    </rPh>
    <rPh sb="14" eb="16">
      <t>シセツ</t>
    </rPh>
    <rPh sb="16" eb="17">
      <t>トウ</t>
    </rPh>
    <rPh sb="17" eb="25">
      <t>テキセイカンリスイシンジギョウ</t>
    </rPh>
    <rPh sb="25" eb="26">
      <t>サイ</t>
    </rPh>
    <rPh sb="27" eb="29">
      <t>カツヨウ</t>
    </rPh>
    <rPh sb="31" eb="34">
      <t>コウミンカン</t>
    </rPh>
    <rPh sb="45" eb="48">
      <t>フクゴウカ</t>
    </rPh>
    <rPh sb="49" eb="50">
      <t>オコナ</t>
    </rPh>
    <phoneticPr fontId="1"/>
  </si>
  <si>
    <t>・総人口はH27で8206人からR37に2761人の見込み（5444人減、33.65％減）
・高齢者人口構成比はH27で37.6％、R37には62.9％まで増加する見通し</t>
  </si>
  <si>
    <t>【公共施設】令和3年4月1日現在
・41施設　（延床面積）41,542㎡
【インフラ】令和3年4月1日現在
・道路　（延長）395,846m　（面積）1,835,020㎡
・橋りょう：148橋　（延長）1,452m　（面積）6,664㎡
・農業集落排水　（汚水処理施設）3施設　（管路延長）63,652m
・ガス　（供給施設）2施設　（管路延長）189,137m
・農業用ダム：2基
・公園：15箇所</t>
  </si>
  <si>
    <t>（１）需要の変化
人口減少及び少子高齢化の進行による人口構造の変化を踏まえた公共施設のあり方や、新たな町民ニーズに対応した機能の維持・向上の検討が必要。
（２）厳しい財政状況
今後の厳しい財政状況を見据えて、施設の維持管理・運営にかかるコストの縮減や財源の確保が必要。
（３）施設の老朽化
施設の更新や改修には多額の費用を要することや、更新時期が集中することが想定されるため、施設の安全性や性能の確保と、更新や改修にかかる費用の抑制・平準化が必要。</t>
  </si>
  <si>
    <t>平成29年度からの40年間における自然体費用の試算結果
【公共施設】
40年間で約147億円
(年平均約3.7億円)
【インフラ資産】
40年間で約262億円
(年平均約6.5億円)</t>
  </si>
  <si>
    <t>平成29年度からの40年間における対策後費用の総額
【公共施設】
40年間で約73億円
(年平均約1.8億円)
【インフラ資産】
40年間で約182億円
(年平均約4.6億円)</t>
  </si>
  <si>
    <t>平成29年度からの40年間の対策等の効果額
【公共施設】
40年間で約73億円
【インフラ資産】
40年間で約80億円</t>
  </si>
  <si>
    <t>公共施設等の更新・統廃合、長寿命化などの適切な管理を行うため、施設所管課などの関連部署と連携する庁内横断的な管理体制を構築し、公共施設等マネジメントを一元化を図るため、庁内検討組織及び事務処理を行う事務局を設置して取り組む。</t>
  </si>
  <si>
    <t>・施設に不具合等が発見された場合は、修繕や応急処置等により、安全を確保する。
・公共施設について、従来通りの法定点検や消防設備点検、保守点検等に加え、公共施設個別施設計画策定時に施設を所管する職員や施設管理者等自らによる目視調査を実施する。
・旧4小学校について、平成30年度にブロック塀診断調査を実施。
・橋りょうについて、令和元年度～2年度にかけて点検を行う。
・トンネルについて令和元年度に点検を行った。
・農業集落排水処理施設について、令和元年度から2年度にかけてプラント施設の機能診断を行った。
・ダム施設（山内ダム）について、令和2年度に放流設備機等の災害復旧工事を行った。
・ガス施設について、平成28年度から令和2年度にかけて、点検・調査を実施している。</t>
  </si>
  <si>
    <t>①将来のまちづくりを見据え、地域特性、住民需要、財政事情などを勘案し、「施設ありき」を前提とするのではなく、施設の「機能」を重視し、施設の規模や配置の適正化を図る。
②民間活力の導入、省エネルギー対策、低未利用施設の処分、受益者負担の適正化などの様々な取組により、施設の維持管理や運営に係るコストの縮減と財源の確保に努める。
③必要となる公共サービスの水準の確保に努めるとともに、今後の社会情勢等の変化に対応するため、ユニバーサルデザイン化の推進等、社会的要求水準を満たす機能の充実を図り、今後も安定した公共サービスの提供を目指す。
施設の老朽化に対して、予防保全型の計画的な維持管理により、施設の安全性、性能を確保するとともに、更新や改修に係る費用を抑制・平準化し、財政負担の軽減に努める</t>
  </si>
  <si>
    <t>利用者の安全性の確保を目的に、耐震化が未実施の施設については、施設の役割や特性、重要性を考慮しつつ、点検・診断結果に基づき、計画的に耐震化事業を実施している。</t>
  </si>
  <si>
    <t>・耐震紙実施の施設のうち、保有し続ける施設については、災害時の拠点機能などの防災面の役割等を考慮し、計画的に耐震化を推進する。
・安全性確保や安定した供給・処理が極めて重要であることから、各施設の特性や緊急性、重要性を考慮のうえ、点検結果に基づき耐震化を推進する。</t>
  </si>
  <si>
    <t>【公共施設】
①予防保全型の維持管理を実施することにより、施設の長寿命化を図り、更新等費用の縮減及び平準化を目指す。
②既に個別施設計画が策定されている施設については、当該計画に基づき、施設の長寿命化を推進する。
【インフラ資産】
①施設特性を考慮のうえ安全性や経済性を踏まえつつ、長寿命化を図り、コストの抑制や平準化に努める。
②既に個別施設計画が策定されているインフラ資産については、当該計画に基づき、施設の長寿命化を推進します。</t>
  </si>
  <si>
    <t>・公共施設を誰でも使いやすいものに向上させるため、ユニバーサルデザイン化を推進する。
・施設等の更新時に備え、大規模改修などに合わせて、バリアフリーの整備、ユニバーサルデザインを導入することとするが、利用者からのニーズや、影響する範囲なども総合的に勘案し、効果的と見込まれる場合は、単独による改修工事を検討し、速やかな対応に努める。</t>
  </si>
  <si>
    <t>省エネルギー対策への取組み、民間活力の導入などにより、トータルコストの削減に努める。</t>
  </si>
  <si>
    <t>中長期的な視点をもって、町が施設を保有・管理する必要性、劣化状況、需要見込み等を総合的に勘案し、更新、統合、廃止等を計画的に進め、総量の適正化を図る。</t>
  </si>
  <si>
    <t>本町では、各所管課で個別に管理してきた公共施設等に関わる情報を一元管理するために、平成28年度に固定資産台帳システムを導入し、運用をしている。本システムを活用し、各施設の諸元情報に加え、大規模改修の履歴等を登録するなど、施設情報の一元管理を徹底していく。
併せて、システムに登録した情報を地方公会計に係る財務書類作成の基礎資料として活用するほか、本計画及び個別施設計画の進捗管理や計画推進の際の比較・分析資料等としても活用し、公共施設等マネジメントの効率化を図っていく。</t>
  </si>
  <si>
    <t>未利用資源も経営資源であると認識し、得られる利益は町民に還元できるような活用方法を検討する。</t>
  </si>
  <si>
    <t>計画推進のため、議会・住民との情報共有が重要であるため、取り組み状況等の議会報告、町ホームページや広報等を活用した情報公開に努める。</t>
  </si>
  <si>
    <t>①PDCA(計画・実施・評価・改善)サイクルにより、取組の進捗管理や改善を行い、本計画を着実に推進していく。
②DO(実施)については、個別施設計画等の実行計画に基づく個別事業、その評価・検証を実施し、その結果を踏まえて今後の個別事業を検討するなどのPDCAサイクルにより、公共施設等のマネジメントに取り組む。</t>
  </si>
  <si>
    <t>施設の機能の維持・向上等を目的に、施設ごとに修繕・改修等を実施する。既に個別施設計画が策定されている施設については、計画に基づき、施設の長寿命化対策を進めていく。また、利用者の安全性の確保を目的に、耐震化が未実施の施設については、施設の役割や特性、重要性を考慮しつつ、点検・診断結果に基づき、計画的に耐震化事業を実施していく。</t>
  </si>
  <si>
    <t>H28年度に町内4小学校を1校に統合し、小中一貫教育として中学校の隣接地に統合校小学校を建設した。（開校はH29年4月）</t>
  </si>
  <si>
    <t>国立社会保障人口問題研究所の推計によると、今後も減少を続け、2045年には約5,000人まで減少すると懸念されています。この間年齢構成は大きく変化し、人口の半数以上が高齢者となり、年少人口は6.4％まで減少すると想定されています。</t>
  </si>
  <si>
    <t>【建築物系公共施設】
町民文科系施設　　5,503㎡
社会教育系施設　　634㎡
スポーツ系施設　　3,178㎡
産業系施設　　2,351㎡
学校教育系施設　　17,261㎡
子育て支援施設　　3,678㎡
行政系施設　　4,027㎡
公営住宅等　　8,667㎡
公園等　　28㎡
供給処理施設　　1,544㎡
その他　　12,602㎡
上水道施設　　331㎡
　　計　　　59,804㎡
【土木系公共施設】
道路　　1,209,958㎡
橋梁　　10,985㎡
　　計　　1,220,943㎡
【上水道施設】
導水管　　4,417㎡
送水管　　2,404㎡
配水管　　126,910㎡
　　計　　133,731㎡</t>
  </si>
  <si>
    <t>【必要な公共施設の滞りない大規模改修・更新が課題】
本町の公共施設等の更新費は、今後40年間で350億4,400万円程度不足することが想定され、特に2047年以降は、小中学校など大規模な公共施設が更新や大規模改修時期を迎えるため、財源の不足が懸念されます。
【点検・診断の着実な実施に資する効率的な仕組みの構築が課題】
各施設の点検・診断の実施状況や、その結果を受けた修繕の実施の仕組みについては、施設によって差があります。
例えば、学校教育系施設は、法定点検と職員の目視による点検を定期的に実施し、学校側の要望も踏まえて、優先順位をつけて修繕を実施しています。
一方、指定管理者や管理業務委託先に維持管理を任せている施設などもあります。
このように、施設によって点検の内容に差がある中で、一定水準の適切な点検・診断を実行していく仕組みの構築が課題です。
【総合的かつ計画的な維持管理を遂行可能な仕組みづくりが課題】
現在、本町の施設の維持管理は、各施設所管課で実施しており、情報の共有は図られていません。しかし、この状態であると、必要な修繕が実施できないといった状態になることが懸念されます。
このような問題を解消するため、総合的かつ計画的な維持管理の仕組みの構築が課題です。</t>
  </si>
  <si>
    <t>今後40年間に487億1,400万円と推定。公共施設（建築物）に限ると222億7,000万円。</t>
  </si>
  <si>
    <t>【公共施設】
将来の更新必要額と投入可能額の総額（抑制施策を施した場合）
更新必要額：148億4700万円</t>
  </si>
  <si>
    <t>自然体の見込み額から対策後見込み額の差額により算出。
222億7,000万円－148億4,700万円＝74億2,300万円</t>
  </si>
  <si>
    <t>財産管理担当課と各施設所管課の担当者との間で、定期的に施設の情報共有を行う場を設け、維持管理の状況・課題、今後の施設マネジメントなどについて共有します。
各施設所管課と指定管理者、業務受託者との間で、維持管理の状況・課題、今後の施設マネジメントなどについて共有できる体制を整えます。</t>
  </si>
  <si>
    <t>限られた労力の中、効率的に点検・診断を行い、建物の現状を把握できるような仕組みを構築します。
点検・診断結果を効率的な修繕につなげられるような仕組みを構築します。
職員や指定管理者などでも一定水準の点検ができるよう、点検マニュアルを策定します。
現在利用があるものの更新しない予定の建物は、安全な利用を確保するため、定期的に点検を行います。</t>
  </si>
  <si>
    <t>把握した建物の現状を類型に係らず一元管理し、優先度の高いものから効果的に修繕できるような仕組みを構築します。
当面、修繕などは事後保全的に実施していきますが、維持管理や修繕の記録の蓄積により将来的には予防保全の考え方の導入も検討します。
施設の更新は、他の施設の機能や町民のニーズなどの詳細を把握した上で、その必要性や必要規模を個別に検討していきます。</t>
  </si>
  <si>
    <t>高度の危険性が認められた建物や老朽化により利用停止した建物のうち、その施設がないことで町民が多大な不便を被ることがない施設は、廃止を検討します。
施設がないことで町民が多大な不便を被る恐れがある施設は、早急に運営継続に向けた取組を行います。</t>
  </si>
  <si>
    <t>上水道施設を除く公共施設のうち、旧耐震基準により建てられた建物のうち、耐震化工事を実施した施設は10.2％であり、耐震補強が必要とされるにもかかわらず、未実施となっている建物はありません。</t>
  </si>
  <si>
    <t>点検・診断から修繕までの仕組みの構築により、不具合の早期発見・早期修繕を行い、施設の長寿命化を図ります。
中期的には、予防保全の考え方の導入により、更なる長寿命化の実現を検討します。</t>
  </si>
  <si>
    <t>高齢化等により公共施設等の利用需要が変化していく中で、高齢者や障がい者の特性によるニーズに対応するためのバリアフリー、更には人権尊重などに配慮し、すべての生活者・利用者を視野に入れたユニバーサルデザインの考え方を取り入れた施設を目指します。
ハード・ソフトの両面にわたり、ユニバーサルデザインの考え方に基づいて一つひとつを丁寧に整備し、あらゆる世代の全ての人が自立して安全に利用できる施設整備を推進します。</t>
  </si>
  <si>
    <t>【再生可能エネルギーの活用】
地球温暖化対策を推進するため、今後新築・建替えを予定する建物についてはその工事の際に、大規模改修を予定する建物については構造等を考慮した上で設置が可能な場合には太陽光発電設備などの再生可能エネルギーをできる限り導入していきます。
【省エネルギーの推進】
二酸化炭素排出削減に向けて、県有建物のエネルギーコスト縮減・適正化を図るため、照明を全てＬＥＤ化するなど省エネルギー機器の導入を進めます。</t>
  </si>
  <si>
    <t>旧小学校や薬草園貸付地は、建物の耐用年数到来時に更新を行うかどうか検討を進めます。
その際は、他の施設の機能や町民のニーズなどの詳細を把握し、施設の必要性を明らかにした上で意思決定を行います。
給食センターおよび環境センターは、近隣市町などとの協議に積極的に参加し、広域化の可能性などを検討します。</t>
  </si>
  <si>
    <t>旧小学校や薬草園貸付地は、建物の耐用年数到来時に更新を行うかどうか検討を進めます。
その際は、他の施設の機能や町民のニーズなどの詳細を把握し、施設の必要性を明らかにした上で意思決定を行います。</t>
  </si>
  <si>
    <t>周辺市町との施設の広域利用の検討も行います 。</t>
  </si>
  <si>
    <t>本計画及び個別施設計画については、ＰＤＣＡサイクルによる進捗管理を行い、評価結果や社会情勢の急激な変化等を踏まえ課題解消に向けた対策を検討し、必要に応じて適宜計画の見直しを行います。</t>
  </si>
  <si>
    <t>（平成28年度）
薬草園貸付地　屋外便所
解体　10.1㎡
（令和元年度）
旧西中学校　技術科室、部室倉庫、格技場、プール機械室、便所
解体　724㎡</t>
  </si>
  <si>
    <t>今後も人口減少は続き、令和17年度で▲18.4％、令和４２年では▲43.3％と予測される。</t>
  </si>
  <si>
    <t>【公共施設（建物施設）】
総延床面積約4.2万㎡のうち学校教育系施設27.4％、その他施設24.5％、庁舎等14.9％、スポーツレクリエーション系施設7.9％
【インフラ施設】
道路総延長275,232.25ｍ、橋りょう89橋、上水道の管延長110,286ｍ、漁港2港、トンネル7本、公園5か所、河川8本、海岸保全施設2か所</t>
  </si>
  <si>
    <t>公共施設について、築40年未満の建物が50.5％、築40年以上の建物が49.5％、特に築50年以上の建物が22.8％を占めており老朽化が進んでいる。
施設類型別では社会教育系施設、スポーツレクリエーション系施設、公営住宅、その他施設は築40年以上の建物が7割以上の面積を占めている。</t>
  </si>
  <si>
    <t>公共施設について単純更新した場合の今後40年間の更新等費用は238.6億円、１年あたり6.0億円が必要となる。
インフラ施設について単純更新した場合の今後40年間の更新等費用は289.3億円、１年あたり7.2億円が必要となる。</t>
  </si>
  <si>
    <t>公共施設（建設施設）について、長寿命化の対策を実施した場合の今後40年間の更新等費用は176.5億円、1年あたり4.4億円が必要となる。
インフラ施設について長寿命化等の対策を実施した場合の今後40年間の更新等等費用は224.1億円、１年あたり5.6億円が必要になる。</t>
  </si>
  <si>
    <t>従来の単純更新した場合に比べ、長寿命化等の対策を実施した場合、40年間で127.3億円、率にして24.1％の削減効果が期待できる。</t>
  </si>
  <si>
    <t>本計画のフォローアップについては、総務課が中心となり、各施設を所管する課に取組状況を照会し結果を集約します。
この結果から課題の整理、本計画や個別施策・事業の改善方針を決定し、次年度の取り組みにつなげていく。</t>
  </si>
  <si>
    <t>施設の更新にあたってはPPP、PFIなどによる方法、設備の更新にあたっては省エネルギー化事業（ESCO）による方法など、民間活力の導入を検討するとともに、広域行政による設置や相互利用を検討する。</t>
  </si>
  <si>
    <t>公共施設については、法令に基づく定期点検の確実な実施とともに、施設管理者等の目視等による日常点検を行い、不具合や劣化の早期発見に努めます。インフラ施設については、法令や国土交通省から示される定期点検要領等に準拠しつつ、適正に点検・診断等を実施します。</t>
    <rPh sb="0" eb="4">
      <t>コウキョウシセツ</t>
    </rPh>
    <rPh sb="10" eb="12">
      <t>ホウレイ</t>
    </rPh>
    <rPh sb="13" eb="14">
      <t>モト</t>
    </rPh>
    <rPh sb="16" eb="20">
      <t>テイキテンケン</t>
    </rPh>
    <rPh sb="21" eb="23">
      <t>カクジツ</t>
    </rPh>
    <rPh sb="24" eb="26">
      <t>ジッシ</t>
    </rPh>
    <rPh sb="31" eb="36">
      <t>シセツカンリシャ</t>
    </rPh>
    <rPh sb="36" eb="37">
      <t>トウ</t>
    </rPh>
    <rPh sb="38" eb="41">
      <t>モクシトウ</t>
    </rPh>
    <rPh sb="44" eb="48">
      <t>ニチジョウテンケン</t>
    </rPh>
    <rPh sb="49" eb="50">
      <t>オコナ</t>
    </rPh>
    <rPh sb="52" eb="55">
      <t>フグアイ</t>
    </rPh>
    <rPh sb="56" eb="58">
      <t>レッカ</t>
    </rPh>
    <rPh sb="59" eb="61">
      <t>ソウキ</t>
    </rPh>
    <rPh sb="61" eb="63">
      <t>ハッケン</t>
    </rPh>
    <rPh sb="64" eb="65">
      <t>ツト</t>
    </rPh>
    <rPh sb="73" eb="75">
      <t>シセツ</t>
    </rPh>
    <rPh sb="81" eb="83">
      <t>ホウレイ</t>
    </rPh>
    <rPh sb="84" eb="89">
      <t>コクドコウツウショウ</t>
    </rPh>
    <rPh sb="91" eb="92">
      <t>シメ</t>
    </rPh>
    <rPh sb="95" eb="99">
      <t>テイキテンケン</t>
    </rPh>
    <rPh sb="99" eb="101">
      <t>ヨウリョウ</t>
    </rPh>
    <rPh sb="101" eb="102">
      <t>トウ</t>
    </rPh>
    <rPh sb="103" eb="105">
      <t>ジュンキョ</t>
    </rPh>
    <rPh sb="109" eb="111">
      <t>テキセイ</t>
    </rPh>
    <rPh sb="112" eb="114">
      <t>テンケン</t>
    </rPh>
    <rPh sb="115" eb="118">
      <t>シンダントウ</t>
    </rPh>
    <rPh sb="119" eb="121">
      <t>ジッシ</t>
    </rPh>
    <phoneticPr fontId="1"/>
  </si>
  <si>
    <t>施設の更新にあたってはPPP、PFIなどによる方法、設備の更新にあたっては省エネルギー化事業（ESCO）による方法など、民間活力の導入を検討検討するとともに、広域行政による設置や相互利用を検討する。</t>
  </si>
  <si>
    <t>多くの人が利用する公共施設等は、安全を最優先とした整備と管理運営に努めます。特に陥没や損傷など、生命・身体に危険を及ぼす可能性が判明した公共施設等は、速やかに立ち入り制限、応急修繕などの措置を講じます。</t>
    <rPh sb="0" eb="1">
      <t>オオ</t>
    </rPh>
    <rPh sb="3" eb="4">
      <t>ヒト</t>
    </rPh>
    <rPh sb="5" eb="7">
      <t>リヨウ</t>
    </rPh>
    <rPh sb="9" eb="14">
      <t>コウキョウシセツトウ</t>
    </rPh>
    <rPh sb="16" eb="18">
      <t>アンゼン</t>
    </rPh>
    <rPh sb="19" eb="22">
      <t>サイユウセン</t>
    </rPh>
    <rPh sb="25" eb="27">
      <t>セイビ</t>
    </rPh>
    <rPh sb="28" eb="30">
      <t>カンリ</t>
    </rPh>
    <rPh sb="30" eb="32">
      <t>ウンエイ</t>
    </rPh>
    <rPh sb="33" eb="34">
      <t>ツト</t>
    </rPh>
    <rPh sb="38" eb="39">
      <t>トク</t>
    </rPh>
    <rPh sb="40" eb="42">
      <t>カンボツ</t>
    </rPh>
    <rPh sb="43" eb="45">
      <t>ソンショウ</t>
    </rPh>
    <rPh sb="48" eb="50">
      <t>セイメイ</t>
    </rPh>
    <rPh sb="51" eb="53">
      <t>シンタイ</t>
    </rPh>
    <rPh sb="54" eb="56">
      <t>キケン</t>
    </rPh>
    <rPh sb="57" eb="58">
      <t>オヨ</t>
    </rPh>
    <rPh sb="60" eb="63">
      <t>カノウセイ</t>
    </rPh>
    <rPh sb="64" eb="66">
      <t>ハンメイ</t>
    </rPh>
    <rPh sb="68" eb="73">
      <t>コウキョウシセツトウ</t>
    </rPh>
    <rPh sb="75" eb="76">
      <t>スミ</t>
    </rPh>
    <rPh sb="79" eb="80">
      <t>タ</t>
    </rPh>
    <rPh sb="81" eb="82">
      <t>イ</t>
    </rPh>
    <rPh sb="83" eb="85">
      <t>セイゲン</t>
    </rPh>
    <rPh sb="86" eb="88">
      <t>オウキュウ</t>
    </rPh>
    <rPh sb="88" eb="90">
      <t>シュウゼン</t>
    </rPh>
    <rPh sb="93" eb="95">
      <t>ソチ</t>
    </rPh>
    <rPh sb="96" eb="97">
      <t>コウ</t>
    </rPh>
    <phoneticPr fontId="1"/>
  </si>
  <si>
    <t>個別施設計画に記載</t>
    <rPh sb="0" eb="6">
      <t>コベツシセツケイカク</t>
    </rPh>
    <rPh sb="7" eb="9">
      <t>キサイ</t>
    </rPh>
    <phoneticPr fontId="1"/>
  </si>
  <si>
    <t>損傷が明らかになってから修繕等を行う「事後保全型の維持管理」ではなく、修繕等を計画的に行う「予防保全型の維持管理」を基本に、健全な状態を維持しながら公共施設等の長寿命化を図り、ライフサイクルコストの縮減に努める。</t>
  </si>
  <si>
    <t>子供や妊婦、高齢者、障碍者、外国人などの多様な利用者が想定されることから、公共施設の改修や更新を行う際には、利用者のニーズや施設の状況を踏まえ、誰もが利用しやすい施設となるようユニバーサルデザイン化に配慮した取組を進めます。</t>
    <rPh sb="0" eb="2">
      <t>コドモ</t>
    </rPh>
    <rPh sb="3" eb="5">
      <t>ニンプ</t>
    </rPh>
    <rPh sb="6" eb="9">
      <t>コウレイシャ</t>
    </rPh>
    <rPh sb="10" eb="13">
      <t>ショウガイシャ</t>
    </rPh>
    <rPh sb="14" eb="17">
      <t>ガイコクジン</t>
    </rPh>
    <rPh sb="20" eb="22">
      <t>タヨウ</t>
    </rPh>
    <rPh sb="23" eb="26">
      <t>リヨウシャ</t>
    </rPh>
    <rPh sb="27" eb="29">
      <t>ソウテイ</t>
    </rPh>
    <rPh sb="37" eb="41">
      <t>コウキョウシセツ</t>
    </rPh>
    <rPh sb="42" eb="44">
      <t>カイシュウ</t>
    </rPh>
    <rPh sb="45" eb="47">
      <t>コウシン</t>
    </rPh>
    <rPh sb="48" eb="49">
      <t>オコナ</t>
    </rPh>
    <rPh sb="50" eb="51">
      <t>サイ</t>
    </rPh>
    <rPh sb="54" eb="57">
      <t>リヨウシャ</t>
    </rPh>
    <rPh sb="62" eb="64">
      <t>シセツ</t>
    </rPh>
    <rPh sb="65" eb="67">
      <t>ジョウキョウ</t>
    </rPh>
    <rPh sb="68" eb="69">
      <t>フ</t>
    </rPh>
    <rPh sb="72" eb="73">
      <t>ダレ</t>
    </rPh>
    <rPh sb="75" eb="77">
      <t>リヨウ</t>
    </rPh>
    <rPh sb="81" eb="83">
      <t>シセツ</t>
    </rPh>
    <rPh sb="98" eb="99">
      <t>カ</t>
    </rPh>
    <rPh sb="100" eb="102">
      <t>ハイリョ</t>
    </rPh>
    <rPh sb="104" eb="106">
      <t>トリクミ</t>
    </rPh>
    <rPh sb="107" eb="108">
      <t>スス</t>
    </rPh>
    <phoneticPr fontId="1"/>
  </si>
  <si>
    <t>脱炭素化の取組として、省エネルギーに配慮した空調設備や照明設備等の導入、断熱性の高い建物への改修、太陽光発電設備の設置などによる再生可能エネルギーの導入等を推進する。</t>
  </si>
  <si>
    <t>提供サービスの重要度が低い施設であって、利用率が低く今後とも利用が見込めない施設や、施設規模・配置の適正化の観点から過剰となっている施設、機能の重複がある施設については、除却を徹底することで維持補修費の縮減を図る。</t>
  </si>
  <si>
    <t>現在の本町の公共施設の総延床面積に対する人口1人当たり面積は6.1㎡となっている。仮に、公共施設を現状のまま維持したとすると、この１人当たり面積は令和17年度には7.4㎡まで上昇する。公共施設の総延床面積については、町民の利便性の維持・向上について検討した上で、統廃合や集約化、民営化等により現状から縮減することで、将来の公共施設における更新費用の抑制を図ります。</t>
  </si>
  <si>
    <t>固定資産台帳の情報に基づく公共施設等の更新費用の推計や有形固定資産減価償却率等に基づく対策の優先順位の検討、施設コストの比較分析など、固定資産台帳等の統一的な基準による地方公会計を活用した計画の見直し等を行う。</t>
  </si>
  <si>
    <t>未利用建物・敷地については、他用途への転用や施設の更新用地として有効活用を図る。また、有効活用の見込みがない建物・敷地については、売却や民間への貸し付けにより歳入の確保に努める。</t>
  </si>
  <si>
    <t>近隣自治体等との広域連携を進めていき、施設総量の適正化や維持管理コストの低減、行政サービス水準の維持・向上を図ります。</t>
    <rPh sb="0" eb="5">
      <t>キンリンジチタイ</t>
    </rPh>
    <rPh sb="5" eb="6">
      <t>トウ</t>
    </rPh>
    <rPh sb="8" eb="12">
      <t>コウイキレンケイ</t>
    </rPh>
    <rPh sb="13" eb="14">
      <t>スス</t>
    </rPh>
    <rPh sb="19" eb="21">
      <t>シセツ</t>
    </rPh>
    <rPh sb="21" eb="23">
      <t>ソウリョウ</t>
    </rPh>
    <rPh sb="24" eb="26">
      <t>テキセイ</t>
    </rPh>
    <rPh sb="26" eb="27">
      <t>カ</t>
    </rPh>
    <rPh sb="28" eb="30">
      <t>イジ</t>
    </rPh>
    <rPh sb="30" eb="32">
      <t>カンリ</t>
    </rPh>
    <rPh sb="36" eb="38">
      <t>テイゲン</t>
    </rPh>
    <rPh sb="39" eb="41">
      <t>ギョウセイ</t>
    </rPh>
    <rPh sb="45" eb="47">
      <t>スイジュン</t>
    </rPh>
    <rPh sb="48" eb="50">
      <t>イジ</t>
    </rPh>
    <rPh sb="51" eb="53">
      <t>コウジョウ</t>
    </rPh>
    <rPh sb="54" eb="55">
      <t>ハカ</t>
    </rPh>
    <phoneticPr fontId="1"/>
  </si>
  <si>
    <t>本計画のフォローアップについては、総務課が中心となり、各施設を所管する課に取組状況を照会し、結果を集約します。
この結果から課題の整理を行い、本計画や個別施策・事業の改善方針を決定し、次年度の取組につなげていく。</t>
  </si>
  <si>
    <t>施設・インフラの老朽化の程度や町民ニーズなどに基づき、本計画の各公共施設等の施設類型ごとの基本方針として定める。</t>
  </si>
  <si>
    <t>【令和2年度】
・御宿児童館と岩和田児童館を集約し、岩和田児童館を廃止し除却。
・消防団第2分団と第3分団の統合に伴い、第2分団詰所、第3分団詰所を集約し、新たに分団詰所を整備（第2分団詰所は解体）</t>
  </si>
  <si>
    <t>本町の人口は合併以降一貫して減少しており、鋸南町人口ビジョンに基づく目標値では、本計画満了ごろの令和27年には平成27年の約半数となることが予想される。
人口構成については、年少人口割合の増加を目標としているものの、老年人口の割合は令和17年までゆるやかな増加を続け、2人に1人が65歳以上となり、依然として高齢化の進行が予想される。</t>
    <rPh sb="91" eb="93">
      <t>ワリアイ</t>
    </rPh>
    <rPh sb="97" eb="99">
      <t>モクヒョウ</t>
    </rPh>
    <phoneticPr fontId="1"/>
  </si>
  <si>
    <t>総延床面積42,805.17㎡</t>
    <rPh sb="0" eb="3">
      <t>ソウノベユカ</t>
    </rPh>
    <rPh sb="3" eb="5">
      <t>メンセキ</t>
    </rPh>
    <phoneticPr fontId="1"/>
  </si>
  <si>
    <t>建設系公共施設に長寿命化等の対策を実施した場合、今後必要な経費は、40年間の総額　176.3億円、　年平均4.4億円。　　
インフラ系公共施設に長寿命化等の対策を実施した場合、今後必要な経費は、40年間の総額　63.0億円　、年平均1.6億円。</t>
    <rPh sb="36" eb="37">
      <t>カン</t>
    </rPh>
    <rPh sb="100" eb="101">
      <t>アイダ</t>
    </rPh>
    <phoneticPr fontId="1"/>
  </si>
  <si>
    <t>建築系公共施設における効果額　　40年間で32.2億円
インフラ系公共施設における効果額　　40年間で89.2億円</t>
  </si>
  <si>
    <t>担当レベルの情報共有を密接に実施するほか、施設の再編等に係る事項については、総務企画課を中心とし、全庁的な検討を実施。また、PDCAサイクルの推進方針に基づく進行方針に基づく進行管理を行うとともに、方針の改定や目標について、適宜見直しを行う。</t>
  </si>
  <si>
    <t>公共施設等の利用者の安全性や利便性を確保するため、各施設の持つ機能や設置環境等に応じて、現状の適切な把握に努める。
施設の点検を着実に実施するともに、経年劣化や損傷具合を適切に判断し対策の優先度を判定する。</t>
  </si>
  <si>
    <t>点検・診断等の結果に基づき、損傷が軽微なうちに修繕等を実施する予防保全型の維持管理へ転換し、将来の維持管理・更新等経費の抑制や利用者の安全性の確保、今後も長期的な利用を目指す建物や設備の長寿強化を図る。</t>
  </si>
  <si>
    <t>点検・診断等により、危険性が認められた施設や、用途廃止後に利用見込みのない施設については、対策の実施により利用者や周辺住民の安全確保に努める。</t>
  </si>
  <si>
    <t>避難所に設定されてる建物や、避難/災害復旧のための主要なライフライン等、防災上重要な施設の耐震性の確保・向上に努める。</t>
  </si>
  <si>
    <t>①人が常時利用する施設は長寿命化の前提となる予防保全型維持管理を徹底。
②長寿命化可否の検討にあたっては、専門家による個別詳細など調査を実施。
③長寿命化改修を実施する際は、機能向上等による社会的要求への適合を図る。
④人の常時利用がない施設や、利用率が低く、将来的な需要が見込まれない場合、劣化の進捗度合いにより、更新よりも改修等のコストが大きくなる場合、施設規模が小さく、予防保全によるコスト縮減効果が限定的である場合は長寿命化の対象外とし、事後保全型維持管理を検討。</t>
  </si>
  <si>
    <t>公共施設の照明をLED化する等、地球温暖化防止の取り組みを推進する。</t>
  </si>
  <si>
    <t>①将来的に利活用の見込みのない施設については積極的な統廃合の対象とする。
②統廃合検討の際は、全庁的な調整及び住民への情報提供や意向調査を実施する。
③施設規模の縮減にあたっては、必要な住民サービス水準の確保に留意する。</t>
  </si>
  <si>
    <t>2061年度までに延床面積を２１％縮減。</t>
  </si>
  <si>
    <t>総合的かつ計画的な管理の土台となる公共施設等に関するデータの一元管理とともに、全庁的に公共施設等の方向性を検討する体制の構築を目指す。</t>
  </si>
  <si>
    <t>公共施設等の現状や課題に関する町民の理解や、課題解決、今後の施設の方針性検討などについて協働を促進する取り組みを推進。
現在提供しているサービスが、公共施設等を維持しなければ提供不可能なものであるか、民間代替や広域連携等の可能性を含め、本庁のあるべき行政サービス水準の検証や、公共施設等と行政サービスの関係について、十分な検討を行う。</t>
  </si>
  <si>
    <t>本計画の着実な実行のため、施設の方向性検討や数値目標の達成状況等を踏まえ、一定期間ごとに本計画の進捗状況について、評価する。</t>
  </si>
  <si>
    <t>5年から10年の短期的なサイクルで計画の見直しを行う。</t>
  </si>
  <si>
    <t>建築系公共施設、インフラ系公共施設に分けて、基本方針を記載。</t>
  </si>
  <si>
    <t>【令和５年度】
旧鋸南幼稚園・跡地の活用。
道の駅保田小学校拡張施設</t>
  </si>
  <si>
    <t>総人口：令和42（2060）年まで増加傾向で、その後減少が見込まれる。
年代別人口：0～14歳と15～64歳は令和27（2045）年まで微増した後に減少に転じる見込み。65歳以上は、一貫して増加していく見込み。</t>
    <rPh sb="0" eb="3">
      <t>ソウジンコウ</t>
    </rPh>
    <rPh sb="4" eb="6">
      <t>レイワ</t>
    </rPh>
    <rPh sb="14" eb="15">
      <t>ネン</t>
    </rPh>
    <rPh sb="17" eb="19">
      <t>ゾウカ</t>
    </rPh>
    <rPh sb="19" eb="21">
      <t>ケイコウ</t>
    </rPh>
    <rPh sb="25" eb="26">
      <t>ゴ</t>
    </rPh>
    <rPh sb="26" eb="28">
      <t>ゲンショウ</t>
    </rPh>
    <rPh sb="29" eb="31">
      <t>ミコ</t>
    </rPh>
    <rPh sb="37" eb="40">
      <t>ネンダイベツ</t>
    </rPh>
    <rPh sb="40" eb="42">
      <t>ジンコウ</t>
    </rPh>
    <rPh sb="47" eb="48">
      <t>サイ</t>
    </rPh>
    <rPh sb="54" eb="55">
      <t>サイ</t>
    </rPh>
    <rPh sb="56" eb="58">
      <t>レイワ</t>
    </rPh>
    <rPh sb="66" eb="67">
      <t>ネン</t>
    </rPh>
    <rPh sb="69" eb="71">
      <t>ビゾウ</t>
    </rPh>
    <rPh sb="73" eb="74">
      <t>ノチ</t>
    </rPh>
    <rPh sb="75" eb="77">
      <t>ゲンショウ</t>
    </rPh>
    <rPh sb="78" eb="79">
      <t>テン</t>
    </rPh>
    <rPh sb="81" eb="83">
      <t>ミコ</t>
    </rPh>
    <rPh sb="87" eb="90">
      <t>サイイジョウ</t>
    </rPh>
    <rPh sb="92" eb="94">
      <t>イッカン</t>
    </rPh>
    <rPh sb="96" eb="98">
      <t>ゾウカ</t>
    </rPh>
    <rPh sb="102" eb="104">
      <t>ミコ</t>
    </rPh>
    <phoneticPr fontId="1"/>
  </si>
  <si>
    <t>【区有地】188,393㎡
【区有施設】92施設／125棟／延床面積381,246㎡
【都市基盤施設】
公園等：58箇所／面積121,196㎡
道路：延長130,407m／面積1,317,372m
橋梁：23橋／延長844m／面積13,953㎡
【借上施設】３施設／２棟／延床面積1,458㎡</t>
    <rPh sb="1" eb="4">
      <t>クユウチ</t>
    </rPh>
    <rPh sb="15" eb="17">
      <t>クユウ</t>
    </rPh>
    <rPh sb="17" eb="19">
      <t>シセツ</t>
    </rPh>
    <rPh sb="22" eb="24">
      <t>シセツ</t>
    </rPh>
    <rPh sb="28" eb="29">
      <t>トウ</t>
    </rPh>
    <rPh sb="30" eb="32">
      <t>ノベユカ</t>
    </rPh>
    <rPh sb="32" eb="34">
      <t>メンセキ</t>
    </rPh>
    <rPh sb="44" eb="48">
      <t>トシキバン</t>
    </rPh>
    <rPh sb="48" eb="50">
      <t>シセツ</t>
    </rPh>
    <rPh sb="52" eb="55">
      <t>コウエントウ</t>
    </rPh>
    <rPh sb="58" eb="60">
      <t>カショ</t>
    </rPh>
    <rPh sb="61" eb="63">
      <t>メンセキ</t>
    </rPh>
    <rPh sb="72" eb="74">
      <t>ドウロ</t>
    </rPh>
    <rPh sb="75" eb="77">
      <t>エンチョウ</t>
    </rPh>
    <rPh sb="86" eb="88">
      <t>メンセキ</t>
    </rPh>
    <rPh sb="99" eb="101">
      <t>キョウリョウ</t>
    </rPh>
    <rPh sb="104" eb="105">
      <t>ハシ</t>
    </rPh>
    <rPh sb="106" eb="108">
      <t>エンチョウ</t>
    </rPh>
    <rPh sb="113" eb="115">
      <t>メンセキ</t>
    </rPh>
    <rPh sb="124" eb="126">
      <t>カリア</t>
    </rPh>
    <rPh sb="126" eb="128">
      <t>シセツ</t>
    </rPh>
    <rPh sb="130" eb="132">
      <t>シセツ</t>
    </rPh>
    <rPh sb="134" eb="135">
      <t>トウ</t>
    </rPh>
    <rPh sb="136" eb="138">
      <t>ノベユカ</t>
    </rPh>
    <rPh sb="138" eb="140">
      <t>メンセキ</t>
    </rPh>
    <phoneticPr fontId="1"/>
  </si>
  <si>
    <t>公共施設等の課題
（１）安全性の確保
（２）着実な維持管理や改修の実施
（３）行政ニーズの変化に応じた柔軟な対応</t>
    <rPh sb="0" eb="4">
      <t>コウキョウシセツ</t>
    </rPh>
    <rPh sb="4" eb="5">
      <t>トウ</t>
    </rPh>
    <rPh sb="6" eb="8">
      <t>カダイ</t>
    </rPh>
    <rPh sb="12" eb="15">
      <t>アンゼンセイ</t>
    </rPh>
    <rPh sb="16" eb="18">
      <t>カクホ</t>
    </rPh>
    <rPh sb="22" eb="24">
      <t>チャクジツ</t>
    </rPh>
    <rPh sb="25" eb="29">
      <t>イジカンリ</t>
    </rPh>
    <rPh sb="30" eb="32">
      <t>カイシュウ</t>
    </rPh>
    <rPh sb="33" eb="35">
      <t>ジッシ</t>
    </rPh>
    <rPh sb="39" eb="41">
      <t>ギョウセイ</t>
    </rPh>
    <rPh sb="45" eb="47">
      <t>ヘンカ</t>
    </rPh>
    <rPh sb="48" eb="49">
      <t>オウ</t>
    </rPh>
    <rPh sb="51" eb="53">
      <t>ジュウナン</t>
    </rPh>
    <rPh sb="54" eb="56">
      <t>タイオウ</t>
    </rPh>
    <phoneticPr fontId="1"/>
  </si>
  <si>
    <t>【区有施設】
今後40年間で約4,829.8億円
【インフラ施設】
今後40年間で約1,902.5億円</t>
    <rPh sb="1" eb="5">
      <t>クユウシセツ</t>
    </rPh>
    <rPh sb="7" eb="9">
      <t>コンゴ</t>
    </rPh>
    <rPh sb="11" eb="13">
      <t>ネンカン</t>
    </rPh>
    <rPh sb="14" eb="15">
      <t>ヤク</t>
    </rPh>
    <rPh sb="22" eb="24">
      <t>オクエン</t>
    </rPh>
    <rPh sb="30" eb="32">
      <t>シセツ</t>
    </rPh>
    <rPh sb="34" eb="36">
      <t>コンゴ</t>
    </rPh>
    <rPh sb="38" eb="40">
      <t>ネンカン</t>
    </rPh>
    <rPh sb="41" eb="42">
      <t>ヤク</t>
    </rPh>
    <rPh sb="49" eb="51">
      <t>オクエン</t>
    </rPh>
    <phoneticPr fontId="1"/>
  </si>
  <si>
    <t>約6,732.3億円</t>
  </si>
  <si>
    <t>【区有施設】
今後40年間で約3,928億円
【インフラ施設】
算出なし</t>
    <rPh sb="32" eb="34">
      <t>サンシュツ</t>
    </rPh>
    <phoneticPr fontId="1"/>
  </si>
  <si>
    <t>【区有施設】
今後40年間で約900億円
【インフラ施設】
算出なし</t>
    <rPh sb="1" eb="5">
      <t>クユウシセツ</t>
    </rPh>
    <rPh sb="7" eb="9">
      <t>コンゴ</t>
    </rPh>
    <rPh sb="11" eb="13">
      <t>ネンカン</t>
    </rPh>
    <rPh sb="14" eb="15">
      <t>ヤク</t>
    </rPh>
    <rPh sb="18" eb="20">
      <t>オクエン</t>
    </rPh>
    <phoneticPr fontId="1"/>
  </si>
  <si>
    <t>適切な保全、適正なコスト及び総量の適正化といった総合的な取組みに向けて、施設経営課を中心に関係各課と連携して推進していく。</t>
    <rPh sb="0" eb="2">
      <t>テキセツ</t>
    </rPh>
    <rPh sb="3" eb="5">
      <t>ホゼン</t>
    </rPh>
    <rPh sb="6" eb="8">
      <t>テキセイ</t>
    </rPh>
    <rPh sb="12" eb="13">
      <t>オヨ</t>
    </rPh>
    <rPh sb="14" eb="16">
      <t>ソウリョウ</t>
    </rPh>
    <rPh sb="17" eb="20">
      <t>テキセイカ</t>
    </rPh>
    <rPh sb="24" eb="27">
      <t>ソウゴウテキ</t>
    </rPh>
    <rPh sb="28" eb="30">
      <t>トリク</t>
    </rPh>
    <rPh sb="32" eb="33">
      <t>ム</t>
    </rPh>
    <rPh sb="36" eb="41">
      <t>シセツケイエイカ</t>
    </rPh>
    <rPh sb="42" eb="44">
      <t>チュウシン</t>
    </rPh>
    <rPh sb="45" eb="49">
      <t>カンケイカクカ</t>
    </rPh>
    <rPh sb="50" eb="52">
      <t>レンケイ</t>
    </rPh>
    <rPh sb="54" eb="56">
      <t>スイシン</t>
    </rPh>
    <phoneticPr fontId="1"/>
  </si>
  <si>
    <t>適切な手法の選定、官民の役割の整理及びノウハウの継承が重要な視点となる。感性した施設の管理運営のみならず、施設の計画・設計段階・建設段階から様々な手法があるため、活用に際しては、検討の初期段階から十分に議論しておく必要がある。</t>
    <rPh sb="0" eb="2">
      <t>テキセツ</t>
    </rPh>
    <rPh sb="3" eb="5">
      <t>シュホウ</t>
    </rPh>
    <rPh sb="6" eb="8">
      <t>センテイ</t>
    </rPh>
    <rPh sb="9" eb="11">
      <t>カンミン</t>
    </rPh>
    <rPh sb="12" eb="14">
      <t>ヤクワリ</t>
    </rPh>
    <rPh sb="15" eb="17">
      <t>セイリ</t>
    </rPh>
    <rPh sb="17" eb="18">
      <t>オヨ</t>
    </rPh>
    <rPh sb="24" eb="26">
      <t>ケイショウ</t>
    </rPh>
    <rPh sb="27" eb="29">
      <t>ジュウヨウ</t>
    </rPh>
    <rPh sb="30" eb="32">
      <t>シテン</t>
    </rPh>
    <rPh sb="36" eb="38">
      <t>カンセイ</t>
    </rPh>
    <rPh sb="40" eb="42">
      <t>シセツ</t>
    </rPh>
    <rPh sb="43" eb="45">
      <t>カンリ</t>
    </rPh>
    <rPh sb="45" eb="47">
      <t>ウンエイ</t>
    </rPh>
    <rPh sb="53" eb="55">
      <t>シセツ</t>
    </rPh>
    <rPh sb="56" eb="58">
      <t>ケイカク</t>
    </rPh>
    <rPh sb="59" eb="61">
      <t>セッケイ</t>
    </rPh>
    <rPh sb="61" eb="63">
      <t>ダンカイ</t>
    </rPh>
    <rPh sb="64" eb="66">
      <t>ケンセツ</t>
    </rPh>
    <rPh sb="66" eb="68">
      <t>ダンカイ</t>
    </rPh>
    <rPh sb="70" eb="72">
      <t>サマザマ</t>
    </rPh>
    <rPh sb="73" eb="75">
      <t>シュホウ</t>
    </rPh>
    <rPh sb="81" eb="83">
      <t>カツヨウ</t>
    </rPh>
    <rPh sb="84" eb="85">
      <t>サイ</t>
    </rPh>
    <rPh sb="89" eb="91">
      <t>ケントウ</t>
    </rPh>
    <rPh sb="92" eb="94">
      <t>ショキ</t>
    </rPh>
    <rPh sb="94" eb="96">
      <t>ダンカイ</t>
    </rPh>
    <rPh sb="98" eb="100">
      <t>ジュウブン</t>
    </rPh>
    <rPh sb="101" eb="103">
      <t>ギロン</t>
    </rPh>
    <rPh sb="107" eb="109">
      <t>ヒツヨウ</t>
    </rPh>
    <phoneticPr fontId="1"/>
  </si>
  <si>
    <t>定期的な点検、点検結果の一元管理を着実に実施する。</t>
    <rPh sb="0" eb="3">
      <t>テイキテキ</t>
    </rPh>
    <rPh sb="4" eb="6">
      <t>テンケン</t>
    </rPh>
    <rPh sb="7" eb="11">
      <t>テンケンケッカ</t>
    </rPh>
    <rPh sb="12" eb="14">
      <t>イチゲン</t>
    </rPh>
    <rPh sb="14" eb="16">
      <t>カンリ</t>
    </rPh>
    <rPh sb="17" eb="19">
      <t>チャクジツ</t>
    </rPh>
    <rPh sb="20" eb="22">
      <t>ジッシ</t>
    </rPh>
    <phoneticPr fontId="1"/>
  </si>
  <si>
    <t>人口増に応じた施設総量の方向性を今後の変化に応じて柔軟に対応させる。</t>
    <rPh sb="0" eb="3">
      <t>ジンコウゾウ</t>
    </rPh>
    <rPh sb="4" eb="5">
      <t>オウ</t>
    </rPh>
    <rPh sb="7" eb="9">
      <t>シセツ</t>
    </rPh>
    <rPh sb="9" eb="11">
      <t>ソウリョウ</t>
    </rPh>
    <rPh sb="12" eb="15">
      <t>ホウコウセイ</t>
    </rPh>
    <rPh sb="16" eb="18">
      <t>コンゴ</t>
    </rPh>
    <rPh sb="19" eb="21">
      <t>ヘンカ</t>
    </rPh>
    <rPh sb="22" eb="23">
      <t>オウ</t>
    </rPh>
    <rPh sb="25" eb="27">
      <t>ジュウナン</t>
    </rPh>
    <rPh sb="28" eb="30">
      <t>タイオウ</t>
    </rPh>
    <phoneticPr fontId="1"/>
  </si>
  <si>
    <t>定期的な点検、点検結果の一元管理を着実に実施する。</t>
  </si>
  <si>
    <t>築40年前後で躯体の健全性調査などを行い、施設のハード面や利活用面等の多面的な観点から建替えか長寿命化の判断を行う。</t>
  </si>
  <si>
    <t>築40年前後で躯体の健全性調査などを行い、施設のハード面や利活用面等の多面的な観点から建替えか長寿命化の判断を行う。</t>
    <rPh sb="0" eb="1">
      <t>チク</t>
    </rPh>
    <rPh sb="3" eb="6">
      <t>ネンゼンゴ</t>
    </rPh>
    <rPh sb="7" eb="9">
      <t>クタイ</t>
    </rPh>
    <rPh sb="10" eb="13">
      <t>ケンゼンセイ</t>
    </rPh>
    <rPh sb="13" eb="15">
      <t>チョウサ</t>
    </rPh>
    <rPh sb="18" eb="19">
      <t>オコナ</t>
    </rPh>
    <rPh sb="21" eb="23">
      <t>シセツ</t>
    </rPh>
    <rPh sb="27" eb="28">
      <t>メン</t>
    </rPh>
    <rPh sb="29" eb="33">
      <t>リカツヨウメン</t>
    </rPh>
    <rPh sb="33" eb="34">
      <t>トウ</t>
    </rPh>
    <rPh sb="35" eb="38">
      <t>タメンテキ</t>
    </rPh>
    <rPh sb="39" eb="41">
      <t>カンテン</t>
    </rPh>
    <rPh sb="43" eb="45">
      <t>タテカ</t>
    </rPh>
    <rPh sb="47" eb="51">
      <t>チョウジュミョウカ</t>
    </rPh>
    <rPh sb="52" eb="54">
      <t>ハンダン</t>
    </rPh>
    <rPh sb="55" eb="56">
      <t>オコナ</t>
    </rPh>
    <phoneticPr fontId="1"/>
  </si>
  <si>
    <t>施設内の移動や操作に関する利便性を確保し、障害の有無、年齢、性別、言語等にかかわらず、多様な人々が利用しやすいように施設や生活環境をデザインする必要があります。</t>
    <rPh sb="0" eb="3">
      <t>シセツナイ</t>
    </rPh>
    <rPh sb="4" eb="6">
      <t>イドウ</t>
    </rPh>
    <rPh sb="7" eb="9">
      <t>ソウサ</t>
    </rPh>
    <rPh sb="10" eb="11">
      <t>カン</t>
    </rPh>
    <rPh sb="13" eb="16">
      <t>リベンセイ</t>
    </rPh>
    <rPh sb="17" eb="19">
      <t>カクホ</t>
    </rPh>
    <rPh sb="21" eb="23">
      <t>ショウガイ</t>
    </rPh>
    <rPh sb="24" eb="26">
      <t>ウム</t>
    </rPh>
    <rPh sb="27" eb="29">
      <t>ネンレイ</t>
    </rPh>
    <rPh sb="30" eb="32">
      <t>セイベツ</t>
    </rPh>
    <rPh sb="33" eb="35">
      <t>ゲンゴ</t>
    </rPh>
    <rPh sb="35" eb="36">
      <t>トウ</t>
    </rPh>
    <rPh sb="43" eb="45">
      <t>タヨウ</t>
    </rPh>
    <rPh sb="46" eb="48">
      <t>ヒトビト</t>
    </rPh>
    <rPh sb="49" eb="51">
      <t>リヨウ</t>
    </rPh>
    <rPh sb="58" eb="60">
      <t>シセツ</t>
    </rPh>
    <rPh sb="61" eb="63">
      <t>セイカツ</t>
    </rPh>
    <rPh sb="63" eb="65">
      <t>カンキョウ</t>
    </rPh>
    <rPh sb="72" eb="74">
      <t>ヒツヨウ</t>
    </rPh>
    <phoneticPr fontId="1"/>
  </si>
  <si>
    <t>新築時・改築時には、実現可能な区有施設でZEB Readyの水準を目指す。</t>
    <rPh sb="0" eb="3">
      <t>シンチクジ</t>
    </rPh>
    <rPh sb="4" eb="7">
      <t>カイチクジ</t>
    </rPh>
    <rPh sb="10" eb="12">
      <t>ジツゲン</t>
    </rPh>
    <rPh sb="12" eb="14">
      <t>カノウ</t>
    </rPh>
    <rPh sb="15" eb="19">
      <t>クユウシセツ</t>
    </rPh>
    <rPh sb="30" eb="32">
      <t>スイジュン</t>
    </rPh>
    <rPh sb="33" eb="35">
      <t>メザ</t>
    </rPh>
    <phoneticPr fontId="1"/>
  </si>
  <si>
    <t>人口増に応じた施設総量の方向性を今後の変化に応じて柔軟に対応させる。</t>
    <rPh sb="0" eb="2">
      <t>ジンコウ</t>
    </rPh>
    <rPh sb="2" eb="3">
      <t>ゾウ</t>
    </rPh>
    <rPh sb="4" eb="5">
      <t>オウ</t>
    </rPh>
    <rPh sb="7" eb="9">
      <t>シセツ</t>
    </rPh>
    <rPh sb="9" eb="11">
      <t>ソウリョウ</t>
    </rPh>
    <rPh sb="12" eb="15">
      <t>ホウコウセイ</t>
    </rPh>
    <rPh sb="16" eb="18">
      <t>コンゴ</t>
    </rPh>
    <rPh sb="19" eb="21">
      <t>ヘンカ</t>
    </rPh>
    <rPh sb="22" eb="23">
      <t>オウ</t>
    </rPh>
    <rPh sb="25" eb="27">
      <t>ジュウナン</t>
    </rPh>
    <rPh sb="28" eb="30">
      <t>タイオウ</t>
    </rPh>
    <phoneticPr fontId="1"/>
  </si>
  <si>
    <t>地方公会計情報と施設保全情報管理システムの建物情報一覧と連携させ、今後の区有施設等のあり方検討や具体的な目標設定、効果検証等への活用方法を研究していく。</t>
    <rPh sb="0" eb="5">
      <t>チホウコウカイケイ</t>
    </rPh>
    <rPh sb="5" eb="7">
      <t>ジョウホウ</t>
    </rPh>
    <rPh sb="8" eb="12">
      <t>シセツホゼン</t>
    </rPh>
    <rPh sb="12" eb="14">
      <t>ジョウホウ</t>
    </rPh>
    <rPh sb="14" eb="16">
      <t>カンリ</t>
    </rPh>
    <rPh sb="21" eb="23">
      <t>タテモノ</t>
    </rPh>
    <rPh sb="23" eb="25">
      <t>ジョウホウ</t>
    </rPh>
    <rPh sb="25" eb="27">
      <t>イチラン</t>
    </rPh>
    <rPh sb="28" eb="30">
      <t>レンケイ</t>
    </rPh>
    <rPh sb="33" eb="35">
      <t>コンゴ</t>
    </rPh>
    <rPh sb="36" eb="40">
      <t>クユウシセツ</t>
    </rPh>
    <rPh sb="40" eb="41">
      <t>トウ</t>
    </rPh>
    <rPh sb="44" eb="45">
      <t>カタ</t>
    </rPh>
    <rPh sb="45" eb="47">
      <t>ケントウ</t>
    </rPh>
    <rPh sb="48" eb="51">
      <t>グタイテキ</t>
    </rPh>
    <rPh sb="52" eb="56">
      <t>モクヒョウセッテイ</t>
    </rPh>
    <rPh sb="57" eb="61">
      <t>コウカケンショウ</t>
    </rPh>
    <rPh sb="61" eb="62">
      <t>トウ</t>
    </rPh>
    <rPh sb="64" eb="68">
      <t>カツヨウホウホウ</t>
    </rPh>
    <rPh sb="69" eb="71">
      <t>ケンキュウ</t>
    </rPh>
    <phoneticPr fontId="1"/>
  </si>
  <si>
    <t>施設需要への活用及び将来需要に対応する保有、地域発展のための活用、財政のための活用の３つの方針から、個々の土地・建物に対して活用の検討を行う。</t>
  </si>
  <si>
    <t>社会状況の変化の状況に応じて計画全体の見直しを検討していく。</t>
    <rPh sb="0" eb="4">
      <t>シャカイジョウキョウ</t>
    </rPh>
    <rPh sb="5" eb="7">
      <t>ヘンカ</t>
    </rPh>
    <rPh sb="8" eb="10">
      <t>ジョウキョウ</t>
    </rPh>
    <rPh sb="11" eb="12">
      <t>オウ</t>
    </rPh>
    <rPh sb="14" eb="18">
      <t>ケイカクゼンタイ</t>
    </rPh>
    <rPh sb="19" eb="21">
      <t>ミナオ</t>
    </rPh>
    <rPh sb="23" eb="25">
      <t>ケントウ</t>
    </rPh>
    <phoneticPr fontId="1"/>
  </si>
  <si>
    <t>公共施設の施設分類ごとに現状と今後の方向性を整理。</t>
  </si>
  <si>
    <t>区有地の民間事業者への貸付による施設整備、国有地の活用による施設整備、既存施設の転用等</t>
  </si>
  <si>
    <t>令和４(2022)年１月１日の住民基本台帳人口を基準とし、令和５(2023)年から令和14(2032)年までの推計となっています。
当該推計結果によると、年齢３区分別の将来人口は、３区分すべてで増加が見込まれますが、特に高齢者人口（65 歳以上）の増加が著しく、令和４(2022)年から令和14(2032)年にかけて1.26 倍となり、その構成比も約0.6 ポイントの増加となっています。</t>
  </si>
  <si>
    <t>【公共施設】（R3.3.31現在）
公共施設：280施設、延床面積約56.7万㎡
【インフラ施設】（R3.3.31現在）
　道路：延長約155km、面積約1.7ｋ㎡
　橋梁：39橋（歩道橋、公園橋含む）
　トンネル：1本
　歩行者設備：4基（エスカレーター）、3基（エレベーター）
　電線共同溝：26路線・約10.3㎞
　公園：区立公園58ヵ所・約33.8万㎡
　児童遊園33カ所・約1.2万㎡
　駐車場：5ヵ所・19,750㎡
　二輪駐車場：2ヵ所・362㎡
　駐輪場：22ヵ所、11,085㎡
　船着場：4ヵ所
　公衆便所：84ヵ所</t>
    <rPh sb="216" eb="218">
      <t>ニリン</t>
    </rPh>
    <rPh sb="218" eb="221">
      <t>チュウシャジョウ</t>
    </rPh>
    <rPh sb="224" eb="225">
      <t>ショ</t>
    </rPh>
    <phoneticPr fontId="1"/>
  </si>
  <si>
    <t>公有財産面積は、長期的に見るとこれまで増加傾向が続いていましたが、平成30(2018)年度以降は、人口増加が続く一方で、横ばいとなっています。
なお、人口が最少となった平成９(1997)年から人口増加傾向が続く令和３(2021)年にかけて、公有財産面積は約1.4 倍となっています。
公共施設等の課題として、以下の５点に整理します。
１ 人口動向への対応
２ 公共施設等の老朽化対策
３ 安全・安心の確保
４ 財政負担の軽減および財源の確保
５ 施設マネジメント体制の強化</t>
    <rPh sb="234" eb="236">
      <t>キョウカ</t>
    </rPh>
    <phoneticPr fontId="1"/>
  </si>
  <si>
    <t>公共施設：長寿命化対策を行わず、耐用年数60年で更新
インフラ：事後保全型の修繕を実施</t>
  </si>
  <si>
    <t>公共施設：長寿命化対策を行い建物を70年間使用
インフラ：予防保全を行うこととし、長寿命化を進めた場合</t>
  </si>
  <si>
    <t>公共施設の修繕・改修・更新（改築）費用
　長寿命化対策を行わず、耐用年数60年で更新（改築）した場合から、30 年間で約371.6億円の削減
インフラの将来改修・更新・新規整備費用
　予防保全型ではなく事後保全型の修繕を実施した場合の経費見込みと比較して、30年間で約44.6 億円の削減</t>
  </si>
  <si>
    <t>公共施設・インフラに関わる財政負担が大きくなることが想定されることから、より一層、ＰＰＰ／ＰＦＩ、Ｐａｒｋ－ＰＦＩなどの公民連携について広く検討し、民間のノウハウ等の活用を進めることで、コスト削減と質の高い公共サービスの提供を目指します。
なお、ＰＦＩを導入した事業について、事業期間満了後の次期事業手法は、実施状況やさまざまな事業手法の効果検証等を踏まえ、事業ごとに最適な手法を検討していきます。</t>
  </si>
  <si>
    <t>施設全体で使用できる統一的な点検マニュアルを作成するなどし、点検を実施するとともに、診断結果や対応記録などの情報を一元管理することで、計画的な予防保全や老朽化対策を実施します。</t>
  </si>
  <si>
    <t>適切な点検や調査などを踏まえた「状態監視保全」に耐用年数などの「時間計画保全」の考え方を取り入れ、計画的に補修・修繕を実施しまう。</t>
  </si>
  <si>
    <t>計画的な点検や補修などを行うとともに、地震や浸水などの災害に対する対策や環境への配慮、ユニバーサルデザインへの対応など、利用するすべての人が安全で安心できる施設の管理運営を図ります。</t>
  </si>
  <si>
    <t>区有建築物の耐震性能の向上のための対策はすべて完了しています。しかし、ホールのつり天井や避難所の窓ガラス・外壁など、建築物の非構造部材の耐震化については、学校など一部の建物で改修を進めているものの、今後も対策が必要な建物に対し、引き続き実施していく必要があります。
特に多くの人が集まる場所や、震災時に避難する場所において、天井やガラスなどの落下による被害が出ないよう対応を推進します。
インフラにおいては、既に区の管理するすべての橋りょうで耐震性能の向上は図られています。道路は、災害時の避難路や救助の活動場所、緊急車両の通行路となることから電線類の地中化など防災機能の強化をさらに進めるとともに、防災活動の拠点となる公園については、｢中央区緑の基本計画｣（平成31（2019）年３月改定）などに基づきオープンスペースの確保や防災機能の強化などを推進していきます。</t>
  </si>
  <si>
    <t>点検や調査の診断精度を高め、より計画的に改修・修繕などを行うことにより、構造躯体の目標耐用年数まで、施設を安全かつ快適に使用できるよう長寿命化を推進していきます。
具体的には、ＲＣ造・ＳＲＣ造の建物は、高品質であれば目標耐用年数の下限値が80年となることを踏まえ、コンクリート造りの公共施設の目標耐用年数を70 年に設定するとともに、長寿命化に適するか点検を実施したうえで、70年以上使用できるよう維持管理などを行っていきます。</t>
  </si>
  <si>
    <t>「東京都福祉のまちづくり条例」（平成７(1995)年３月施行）と「高齢者、障害者等が利用しやすい建築物の整備に関する条例」（平成15(2003)年12 月施行）に基づき、施設の改築や改修に合わせてバリアフリー化を進め、だれもが使いやすいユニバーサルデザインを目指していきます。
また、道路、公園、公衆便所、駐車場といったインフラについても、適合していない箇所については、順次バリアフリー化を推進していきます。</t>
  </si>
  <si>
    <t>区有施設においては、更新などの際に再生可能エネルギーを利用する技術やエネルギーを有効利用する技術など、さまざまな環境配慮技術の導入によるＺＥＢ化の実現を検討していきます。
また、「脱炭素社会の実現に資する等のための建築物等における木材利用の促進に関する法律（令和３(2021)年10 月施行）」に基づき、公共施設等への木材の利用を推進していきます。なお、各環境配慮技術の導入の検討にあたっては、経済性の検証も行いながら導入可否を判断していきます。</t>
  </si>
  <si>
    <t>施設の転用・統合・廃止・複合化・多機能化など、施設のあり方に関する検討や、施設の維持管理の効率化を進めるためには、施設情報を詳細に把握し、全庁的に共有した上で、施設間の比較・分析を行っていく必要があります。
今後、所管部で実施する修繕工事の統一的な様式による管理、修繕履歴や図面、施設の利用率といった施設情報の全庁的な共有など、必要な施設情報の項目、集約方法、共有方法を検討し、情報収集などを進めていきます。
公共施設の移転、転用、新設、改築、増築、廃止などにあたっては、施設所管課、企画部、営繕課によって、利用状況や中・長期的な需要を分析し、施設の規模、配置、コスト、整備時期の再検証を行い、方針案を検討し、｢政策調整会議｣および「庁議」において総合的な判断のもとに施設の整備方針などを決定していきます。</t>
  </si>
  <si>
    <t>公会計制度を導入する中で、固定資産台帳や財務諸表を活用し、施設ごとのフルコストを把握できるようにするなど、必要な施設情報の収集を進めてきました。</t>
  </si>
  <si>
    <t>施設の廃止などにより施設内に余剰の床面積が発生した場合や低利用施設については、要望や需要が高い施設への転用などを行っていきます。
未利用地など、余剰の土地については、幅広く活用を検討していきます。
また、これらの施設や土地が活用困難である場合には、民間などへの貸付、売却などを検討し財源の確保を図ります。</t>
  </si>
  <si>
    <t>本方針に基づき、建物に関する「中央区公共施設個別施設計画」「中央区学校施設個別施設計画」、インフラに関する「中央区橋梁長寿命化修繕計画」「中央区道路維持管理計画」などの個別施設計画を策定しています。
今後は、公共施設等の区分ごとに、個別施設計画に基づき、維持管理・改修・更新を計画的に進めるとともに、ＰＤＣＡサイクル（Ｐｌａｎ（計画）→ Ｄｏ（実行）→ Ｃｈｅｃｋ（評価）→ Ａｃｔｉｏ
ｎ（改善）の４段階を繰り返して業務を継続的に改善する方法）を通じて適切な公共施設等の維持管理を実現していきます。</t>
  </si>
  <si>
    <t>各個別施設計画は10年を計画期間としているが、社会経済状況や人口動向等を踏まえ、適宜見直していきます。</t>
    <rPh sb="0" eb="1">
      <t>カク</t>
    </rPh>
    <rPh sb="1" eb="7">
      <t>コベツシセツケイカク</t>
    </rPh>
    <rPh sb="10" eb="11">
      <t>ネン</t>
    </rPh>
    <rPh sb="12" eb="16">
      <t>ケイカクキカン</t>
    </rPh>
    <rPh sb="23" eb="29">
      <t>シャカイケイザイジョウキョウ</t>
    </rPh>
    <rPh sb="30" eb="34">
      <t>ジンコウドウコウ</t>
    </rPh>
    <rPh sb="34" eb="35">
      <t>トウ</t>
    </rPh>
    <rPh sb="36" eb="37">
      <t>フ</t>
    </rPh>
    <rPh sb="40" eb="42">
      <t>テキギ</t>
    </rPh>
    <rPh sb="42" eb="44">
      <t>ミナオ</t>
    </rPh>
    <phoneticPr fontId="1"/>
  </si>
  <si>
    <t>公共施設における施設分類の大分類に基づく類型ごとに、また、インフラの類型ごとに概ね今後10 年間を見据えた課題と対応方針を整理しました。</t>
  </si>
  <si>
    <t>・公共施設個別施設計画の策定(令和2年度)
・学校施設個別施設計画の策定(令和2年度)
・中央区道路維持管理計画の策定(令和2年度)
・中央区駐車場駐輪場長寿命化計画の策定(令和3年度)
・中央区公園施設（公園・児童遊園・公衆便所）長寿命化計画の策定(令和3年度)
・中央区橋梁長寿命化修繕計画の改定(令和元年度)
・桜川敬老館および桜川保育園に地域密着型特別養護老人ホームを新たに併設した複合施設を整備(平成29年度～令和2年度)
・図書館と郷土資料館を含む複合施設を新たに整備(平成29年度～令和4年度)
・温浴プラザ「ほっとプラザはるみ」を温浴施設から地域コミュニティ施設へと転換を図るリニューアル工事等を実施(令和2年度～5年度)
・晴海特別出張所等複合施設を新たに整備（令和3年度～5年度）
・晴海西小・中学校を新たに整備（令和3年度～5年度）</t>
    <rPh sb="15" eb="17">
      <t>レイワ</t>
    </rPh>
    <rPh sb="18" eb="20">
      <t>ネンド</t>
    </rPh>
    <rPh sb="103" eb="105">
      <t>コウエン</t>
    </rPh>
    <rPh sb="106" eb="110">
      <t>ジドウユウエン</t>
    </rPh>
    <rPh sb="111" eb="115">
      <t>コウシュウベンジョ</t>
    </rPh>
    <rPh sb="153" eb="154">
      <t>ゲン</t>
    </rPh>
    <rPh sb="173" eb="178">
      <t>チイキミッチャクガタ</t>
    </rPh>
    <rPh sb="191" eb="193">
      <t>ヘイセツ</t>
    </rPh>
    <rPh sb="203" eb="205">
      <t>ヘイセイ</t>
    </rPh>
    <rPh sb="207" eb="209">
      <t>ネンド</t>
    </rPh>
    <rPh sb="210" eb="212">
      <t>レイワ</t>
    </rPh>
    <rPh sb="213" eb="215">
      <t>ネンド</t>
    </rPh>
    <rPh sb="312" eb="314">
      <t>ネンド</t>
    </rPh>
    <rPh sb="352" eb="354">
      <t>ハルミ</t>
    </rPh>
    <rPh sb="354" eb="355">
      <t>ニシ</t>
    </rPh>
    <rPh sb="357" eb="360">
      <t>チュウガッコウ</t>
    </rPh>
    <rPh sb="361" eb="362">
      <t>アラ</t>
    </rPh>
    <rPh sb="364" eb="366">
      <t>セイビ</t>
    </rPh>
    <phoneticPr fontId="1"/>
  </si>
  <si>
    <t>総人口は平成48年に最多の304,166人に達し、以後穏やかな減少傾向に入り、推計最終年の平成72年には292,639人になる見込み。
年少人口は平成44年まで増加を続け43,237人（平成27年比約46.5％増）、その後減少に転じ、平成64年に36,745（平成27年比約24.5％増）まで減少した後、再び増加に転じる。
老年人口は増加傾向が続き、平成66年に最多の79,889人（平成27年比約91.4％増）、その後微減し、平成72年には77,424人（平成27年比約85.5％増）になる見込み。</t>
  </si>
  <si>
    <t>【区有施設】
約71.4万㎡
【インフラ】
道路　約22.3万ｍ、面積は約186.3万㎡
橋りょう　48橋、橋長合計約1.8千ｍ、面積は約2.6万㎡
公園等　157箇所、面積は約44.7万㎡</t>
  </si>
  <si>
    <t>現在の区の財政状況や公共施設の保有量を前提とすれば、将来的にも公共施設を適切に更新・維持管理することができます。
また、人口増加に伴う施設需要の増大、インフラ施設の機能強化、公共施設の安全・安心や老朽化対策など、試算に現れない財政負担にも適切に対応するため、公共施設の整備、維持管理に係る経費の削減や平準化などの対応が必要です。</t>
  </si>
  <si>
    <t>約212</t>
  </si>
  <si>
    <t>【区有施設】
今後60年間で約9,204億円
【インフラ施設】
今後60年間で約2,828億円</t>
  </si>
  <si>
    <t>【公共施設】
今後60年間で総額約8,532億円</t>
  </si>
  <si>
    <t>区有施設における事後保全・予防保全・長寿命化型の将来財政負担の累計額を算出している。</t>
  </si>
  <si>
    <t>区有施設のマネジメントを全庁横断的に実施するため、施設整備や区有地・区有施設の活用などに際して、専管部署である用地・施設活用担当が協議・調整を早期に実施し、全庁コントロールを行う体制を構築。</t>
  </si>
  <si>
    <t>施設整備の緊急性や施設の持つ性格、位置付け、将来的な人口動向、区有施設の保有量、財政負担など多角的な検討を行いながら、区が直接整備し運営する（公設公営）だけではなく、区有地の定期借地により民間事業者が整備・運営する手法（民設民営）、区有施設の貸付、賃貸借建物や民間建物の活用など、状況に応じて最適な手法を選択し、迅速な行政サービスの提供を目指します。</t>
  </si>
  <si>
    <t>これまでも公共施設の点検・診断を定期的に実施し、区民の安全・安心を確保すると同時に、不具合がある場合には迅速に対応してきました。
今後も公共施設の点検・診断を定期的かつ確実に実施していくとともに、既に一部の公共施設で導入されている「予防保全型管理」の考え方を広く適用し、公共施設の安全・安心を強化していく必要があります。</t>
  </si>
  <si>
    <t>公共施設の維持管理を、原則として予防保全型管理へと転換し、計画的に改修等を実施することで、区民の安全・安心の確保、施設の長寿命化、財政負担の軽減・平準化を目指します。</t>
  </si>
  <si>
    <t>公共施設は災害時の避難場所や避難路など、避難・救助活動の要となる重要な役割を担っています。また、区有施設の耐震性等はもちろんのこと、インフラ施設についても防災機能を更に強化していく必要があります。</t>
  </si>
  <si>
    <t>最も耐用年数が長くなる「構造躯体」の耐用年数まで施設を使用し続けることを目指します。区有施設の長寿命化の目標年数を竣工後80年以上と設定します。</t>
  </si>
  <si>
    <t>「バリアフリー基本構想特定事業計画」に示された公共施設に関する整備内容の進捗状況を確認し、東京2020オリンピック・パラリンピック競技大会開催に向け、公共施設のバリアフリー化を更に推進します。</t>
  </si>
  <si>
    <t>「第4次環境率先実行計画」に示された温室効果ガス削減目標の達成とランニングコスト削減のため、省エネルギー型の空調設備・LED照明機器への更新を行うほか、太陽光発電などの再生可能エネルギーの活用に積極的に取り組んでいきます。</t>
  </si>
  <si>
    <t>施設の新規整備や建替え、用途転用に際しては、全庁的な施設需要を踏まえ積極的に施設の複合化を進めます。複合化する際には、共用部の効果的な配置や用途館での部屋の共有など、施設内のスペースを効率的に活用する計画とします。</t>
  </si>
  <si>
    <t>将来的にも区有施設の更新、維持管理が可能な保有量の目標として、人口推計（人口ビジョン）の推計最終年である平成72年に向けて、区有施設の保有量目標（上限目標）を80万㎡（平成27年度＋8.6万㎡）とする。</t>
  </si>
  <si>
    <t>ファシリティマネジメントの取組をより効率的かつ効果的に実施するため、既存の情報システムや新公会計制度との連携、活用を行い、情報の一元的な管理を目指す。</t>
  </si>
  <si>
    <t>区有財産の有効活用や民間活力の活用など、あらゆる手法により施設整備を実施し、将来の施設需要に戦略的に対応していくことが重要である。</t>
  </si>
  <si>
    <t>用地・施設活用担当がＰＤＣＡサイクルを継続的に管理し、取組の評価・改善を行いながら、取組の質の向上に努める。また、全庁的にコントロールしながら、ＰＤＣＡサイクルの好循環（スパイラルアップ）を生み出す「マネジメントサイクル」を構築することで、公共施設マネジメントの実施効果を向上させ、将来像の達成を目指します。</t>
  </si>
  <si>
    <t>取組の進捗状況を常に確認しつつ課題の抽出、分析、評価を行い、人口動向や社会経済状況を踏まえながら適切に見直し、計画の改定に繋げるサイクルの確立が求められます。</t>
  </si>
  <si>
    <t>公共施設の維持管理に予防保全型管理を導入し、改修等の具体的行動スケジュールを示すことで、本計画で掲げる公共施設の「安全性の確保」「機能・性能の確保」「長寿命化」「財政負担の軽減・平準化」を実現する。</t>
  </si>
  <si>
    <t>活用可能床を創出し、令和５年度から税外収入を確保している。</t>
  </si>
  <si>
    <t>公共施設等総合管理計画策定時の総人口は今後しばらく増加し、2030年の37.3万人をピークに減少する。2060年33.9万人に推移する見込みであったが、2015年国勢調査に基づく新宿区将来人口推計によると、2035年の35.2万人まで増加し、2045年まで横ばいが続いたあと、減少に転じ、2065年33.6万人になる見通しである。</t>
  </si>
  <si>
    <t>【公共施設】
・庁舎等：84,213㎡　・防災関係施設：4,614㎡
・区民等利用施設：5,656㎡　・地域センター：13,832㎡
・ホール： 21,419㎡　・高齢者活動・交流施設：11,012㎡
・高齢者福祉施設：14,290㎡　・障害者福祉施設：9,719㎡
・その他福祉施設：1,630㎡　・保育園：9,950㎡
・子ども園：12,665㎡　　・幼稚園：11,261㎡
・児童館等：17,297㎡　　・小学校：145,748㎡
・中学校：71,028㎡　　・特別支援学校：3,093㎡
・図書館：13,307㎡　　・博物館・記念館：5,434㎡
・生涯学習施設：4,706㎡　　・スポーツ施設：33,312㎡
・保育施設等：23,537㎡　　・公営住宅等：50,430㎡
・貸付施設：32,211㎡　　・その他施設：4,458㎡
※平成26年度データ
【インフラ】
・道路：1,778,398㎡　　・橋りょう：6,665㎡
・公園：377,020㎡
※平成28年4月1日現在</t>
  </si>
  <si>
    <t>　老朽化した公共施設の更新時期に、従来の発想で今と同じ規模で建て替えると、その負担は今後60年以上にわたって固定的に生じる。今後40年間（平成29年度～令和38年度）における更新費用の総額２，７１０．９億円（１年度当たり６７．８億円）に対して、予算確保可能額は総額２，１８７．６億円（１年度当たり５４．７億円）となっているため、総額５２３．２億円（１年度当たり１３．１億円）が不足となる。また、将来的に区の人口構成は変化することが予測されているため、区民一人当たりの負担は大きく増えることになるので、公共施設の固定的な負担を減らしながら、必要な公共サービスを維持・向上させていく必要がある。</t>
  </si>
  <si>
    <t>40年間で2,710.9億円
※地域総合整備財団版将来更新費用計算ソフトによる。建築後30年目に大規模改修、60年目に現在と同じ規模で建替えると仮定して試算</t>
  </si>
  <si>
    <t>既存施設の長寿命化と修繕に係る経費の削減・平準化を図るため、施設の不具合が出た場合に修繕等を行う「事後保全」ではなく、「予防保全」の考え方に立った中長期修繕計画に基づき、適切な修繕を行う。今後も施設の計画的な修繕の実施により、長寿命化と経費削減に取り組む。</t>
  </si>
  <si>
    <t>「基本理念」及び「基本方針」に沿った様々な工夫による取組みを推進し施設にかかるトータルコストの削減・平準化による削減220億円
　区有施設の統廃合、多機能化、機能移転等による削減　303億円</t>
  </si>
  <si>
    <t>進行管理及び個別施設の検討並びに個別計画の進行管理は、全庁の部署が参加し、横断的に検討できる実行性ある体制により行う。</t>
  </si>
  <si>
    <t>施設の規模や特性等を踏まえ、指定管理者制度の活用とともに、必要に応じてPPP／PFIの導入を検討し、サービス水準の向上とコスト削減を推進していく。</t>
  </si>
  <si>
    <t>建築物の劣化状況を把握するために、建築基準法に定められた定期点検を実施している。定期点検で発見された改善すべき事項については、施設管理者と区の技術職員が連携し、速やかに改善を図っている。今後も引き続き、これらの取組みにより施設の適切な維持管理に努めていく。</t>
  </si>
  <si>
    <t>施設管理者や専門業者が行っている保守点検の結果や建築基準法に定められた定期点検の結果をもとに必要性、緊急性、優先度、経済性などの観点から十分な検討を行い、ユニバーサルデザインにも配慮して適切に実施する。</t>
  </si>
  <si>
    <t>施設の質を維持し、安全に長く快適に使用するためには、法律等に定められた点検を確実に行うとともに、施設管理者が自ら日常のチェックを行い、簡易な保守は自ら行うことが重要である。施設の大規模化や設備の複雑化により専門業者等へ点検や保守を委託するケースが多い中、区では、専門的な知識がなくても保守が可能となるよう『維持管理の手引き』を作成した。この手引きを基に、区の技術職員が施設管理者へ建築や給排水、空調、電気設備等の維持管理の基本的な知識について研修を実施している。施設管理者は手引きに基づいた日常のチェックにより劣化状況を把握し、適切な施設の維持管理を行っている。また、建築物の劣化状況を把握するために、建築基準法に定められた定期点検を実施している。定期点検で発見された改善すべき事項については、施設管理者と区の技術職員が連携し、速やかに改善を図っている。今後も引き続き、これらの取組みにより施設の適切な維持管理に努める。</t>
  </si>
  <si>
    <t>区有施設における必要な耐震化はすでに実施済みである。今後、平成28年に発生した熊本地震を受け、国等により建物の耐震基準が見直されることも想定される。こうした動向を注視し、区有施設の耐震性向上に向け適切に対応していく。</t>
  </si>
  <si>
    <t>区有施設の照明設備を計画的にLED化することにより、区有施設のエネルギー消費量削減の取組を推進していく。
※新宿区第三次実行計画に記載</t>
  </si>
  <si>
    <t>施設を様々な種類に分散するのではなく、地域の中核となる施設などに集約化する、あるいは、児童・生徒の安全安心の確保や教育需要等を踏まえることを大前提としつつ、学校と地域が共用することで、より幅広い区民の方がサービスを利用できる施設へと転換し、多世代の交流を促進するとともに、効率的な施設運営につなげていく。</t>
  </si>
  <si>
    <t>１つの指標として捉えることができる今後４０年間（平成２９年度～６８年度）における公共施設更新費用にかかる財源不足額（約５２３億円）を解消するための目標を定めます。
・トータルコストの削減・平準化に関する目標　２２０億円
・区有施設全体の総延床面積に関する目標　２２％削減</t>
  </si>
  <si>
    <t>行政目的として使わなくなった区有財産については、それぞれの特性等を考慮のうえ、普通財産として貸付け又は売却により税外収入を確保し、それによって生じた収益を行政サービスの財源に充てていく。</t>
  </si>
  <si>
    <t>新宿区及び近隣区における区の施設の状況について、公会堂・市民会館（区民ホールなど）、図書館及び体育館については、近隣区に一定数の施設が整備されている。また、これらと同様の機能を持つ施設について、国・都の施設を挙げると、公会堂では新国立劇場（渋谷区）や都の東京芸術劇場（豊島区）、図書館では国立国会図書館（千代田区）や都立中央図書館（港区）、体育館では都立の東京体育館（渋谷区）など、近隣区に利用可能な施設が存在している。これらの施設との相互利用の可能性について検討していくことも必要である。</t>
  </si>
  <si>
    <t>　施設の削減目標や最低限維持すべき公共サービスの水準に関する目標を設定する。その目標達成に向けて、個別の施設ごとの対策を検討し、個別の計画を策定する必要がある。個別の計画を策定した場合は、その実行過程で年１回必ず状況を評価し、必要に応じて計画の修正や追加を行う。</t>
  </si>
  <si>
    <t>個別の計画を策定した場合は、その実行過程で年１回必ず状況を評価する。</t>
  </si>
  <si>
    <t>【庁舎等】
庁舎等については、将来建替える際に、分散している機能の統合を図る。
【地域センター】
地域における住民が利用するための中核施設として位置づけ、複合化・集約化の中核として維持管理していく。
【高齢者活動・交流施設、生涯学習施設】
高齢者活動・交流施設は、世代別施設から転換し、地域住民による相互の支援活動、健康づくり・介護予防などの地域拠点とする。
生涯学習施設についても幅広い区民の利用が可能な施設に転換し、改修や建替えの際には他の施設との機能統合等を図る。
【区民等利用施設】
区有施設として維持する必要性について再検討する。
【高齢者福祉施設、保育園、子ども園】
福祉サービスや保育サービスを提供する施設については、新規・建て替えの際に民設民営を原則とし、必要な支援を行う。
【小学校・中学校】
将来の児童・生徒数の動向を踏まえ適正な管理運営を行う。
また、セキュリティや動線の確保等を勘案し、プールや体育館などの様に、特別教室等についても地域との機能供用を検討する。
小学校については近隣の児童館の機能移転も検討する。
【ホール・スポーツ施設・図書館】
民間事業者・国・都・近隣自治体等のサービスの供給状況や利用状況を勘案し、施設総量についての検討を行う。
【保養施設等】
民間サービスの供給、区民ニーズの多様化がある中で、民間サービスに移行していく。</t>
  </si>
  <si>
    <t>今後、15年間増加を続け、令和20（2038）年には258,907人となり、それ以降は減少に転じ、令和45（2063）年には令和5（2023）年の水準を下回る221,872人になる見込みです。
また、今後の年齢3区分別人口の見通しについては、老年人口割合は増加する一方、生産年齢人口割合は令和10（2028）年の68.3%をピークに減少に転じ、年少人口割合は令和25（2043）年の14.9%をピークに減少に転じます。
令和50（2068）年には生産年齢人口割合は54.8%、年少人口割合は9.8%まで落ち込むことが見込まれる一方で、老年人口割合は35.4％まで上昇することが見込まれています。</t>
  </si>
  <si>
    <t>【建築物系公共施設】
231施設、449,787㎡
【インフラ系公共施設】
道路：一般道路1,046,244㎡、自転車歩行者道路1,692㎡
橋梁：橋梁面積合計1,376.76 ㎡
公園・児童遊園：公園46施設・211,207㎡、児童遊園66施設・21,608㎡
公衆便所：22施設、延床面積414.45㎡</t>
  </si>
  <si>
    <t>・建築物系公共施設の耐震化工事は完了しているが、その60％以上が築30年以上を経過しており、10年後にはその割合が80％以上になるなど、施設の老朽化は進行していくため、適切な時期での大規模改修や更新の実施が必要となります。
・令和20（2038）年をピークに人口が減少し、生産年齢人口の減少や老年人口の増加が予測されており、特別区税収入への影響と扶助費の増加が見込まれることから、サービスの質を維持しながら財政負担の軽減を実現する対策に取り組んでいく必要があります。
・生活様式の変化に伴い、区民ニーズが多様化しており、適応した公共サービスを機動的かつ柔軟に提供していくことが求められます。</t>
  </si>
  <si>
    <t>今後50年間で総額約7,322億円、年平均約146億円</t>
  </si>
  <si>
    <t>今後50年間で総額約6,567億円、年平均約131億円</t>
  </si>
  <si>
    <t>今後50年間で総額約755億円</t>
  </si>
  <si>
    <t>社会情勢の目まぐるしい変化や多様な区民ニーズに対応するため、施設所管部における区民ニーズの把握だけではなく、全庁的な視点での組織横断的な検討が必要となることから、公共施設マネジメント推進部署（企画政策部及び施設管理部）と施設所管部から構成される全庁的な取組体制を構築し、定期的に公共施設マネジメントの状況をレビューしつつ、進捗管理を行っていきます。</t>
  </si>
  <si>
    <t xml:space="preserve">大規模な施設や複合施設の更新に当たっては、サウンディング型市場調査やＰＰＰ/ＰＦＩ等の官民連携手法の活用可能性についても検討します。
</t>
  </si>
  <si>
    <t>施設管理者による日常点検や建築基準法に基づく定期点検のほか、必要に応じて劣化診断を実施し、公共施設等の安全性や不具合などの現況を把握していきます。この点検・診断結果に基づき、適時必要な対策を講ずるとともに、点検・診断の結果や対応履歴を記録として蓄積し、公共施設等の計画的な予防保全や老朽化対策に活用していきます。</t>
    <rPh sb="75" eb="77">
      <t>テンケン</t>
    </rPh>
    <rPh sb="78" eb="80">
      <t>シンダン</t>
    </rPh>
    <rPh sb="80" eb="82">
      <t>ケッカ</t>
    </rPh>
    <rPh sb="83" eb="84">
      <t>モト</t>
    </rPh>
    <rPh sb="87" eb="89">
      <t>テキジ</t>
    </rPh>
    <rPh sb="89" eb="91">
      <t>ヒツヨウ</t>
    </rPh>
    <rPh sb="92" eb="94">
      <t>タイサク</t>
    </rPh>
    <rPh sb="95" eb="96">
      <t>コウ</t>
    </rPh>
    <rPh sb="103" eb="105">
      <t>テンケン</t>
    </rPh>
    <rPh sb="106" eb="108">
      <t>シンダン</t>
    </rPh>
    <rPh sb="109" eb="111">
      <t>ケッカ</t>
    </rPh>
    <rPh sb="112" eb="114">
      <t>タイオウ</t>
    </rPh>
    <rPh sb="114" eb="116">
      <t>リレキ</t>
    </rPh>
    <rPh sb="117" eb="119">
      <t>キロク</t>
    </rPh>
    <rPh sb="122" eb="124">
      <t>チクセキ</t>
    </rPh>
    <rPh sb="126" eb="128">
      <t>コウキョウ</t>
    </rPh>
    <rPh sb="128" eb="130">
      <t>シセツ</t>
    </rPh>
    <rPh sb="130" eb="131">
      <t>ナド</t>
    </rPh>
    <rPh sb="132" eb="135">
      <t>ケイカクテキ</t>
    </rPh>
    <rPh sb="136" eb="138">
      <t>ヨボウ</t>
    </rPh>
    <rPh sb="138" eb="140">
      <t>ホゼン</t>
    </rPh>
    <rPh sb="141" eb="144">
      <t>ロウキュウカ</t>
    </rPh>
    <rPh sb="144" eb="146">
      <t>タイサク</t>
    </rPh>
    <rPh sb="147" eb="149">
      <t>カツヨウ</t>
    </rPh>
    <phoneticPr fontId="5"/>
  </si>
  <si>
    <t>適切な修繕、大規模改修及び中規模改修を行いながら施設の長期的な利用を進めますが、これまでに計画的な予防保全を行っていない施設の劣化度のほか、時代の変化や区民ニーズの変化、 周辺の状況や同種の施設の状況などの将来需要予測を考慮し、施設の集約化 ・複合化による統合や機能転換等について総合的に検討の上、必要と判断される場合には更新を行います。
施設更新においては、高度化等による土地の効率的な活用や公共空間の柔軟な利活用とともに、国有地、都有地及び民有地の取得や定期借地制度の活用の可能性も含めて検討します。</t>
  </si>
  <si>
    <t>日常的な点検等により公共施設等の危険箇所が発見された場合には、速やかに安全確保の対策を講じるとともに、類似施設や類似工法箇所についても点検し、事故の未然防止と安全確保を図ります。</t>
  </si>
  <si>
    <t>本区では、整備プログラムを策定し、平成27（2015）年度末に耐震化100％の目標を達成しています。 今後も、引き続き適切な維持管理や修繕等を行い、耐震性の保持に努めていきます。</t>
  </si>
  <si>
    <t>予防保全と事後保全の考え方を取り入れ、建物の規模や用途等に応じた目標使用年数を定めます。これに基づき改修や更新の実施時期を決定し、その上で改修時期及び費用の平準化を図るため、優先順位を付けて実施年度の調整を行う等、計画的な対策を行うことが重要です。</t>
    <rPh sb="32" eb="34">
      <t>モクヒョウ</t>
    </rPh>
    <rPh sb="34" eb="36">
      <t>シヨウ</t>
    </rPh>
    <rPh sb="36" eb="38">
      <t>ネンスウ</t>
    </rPh>
    <rPh sb="39" eb="40">
      <t>サダ</t>
    </rPh>
    <rPh sb="47" eb="48">
      <t>モト</t>
    </rPh>
    <rPh sb="50" eb="52">
      <t>カイシュウ</t>
    </rPh>
    <rPh sb="53" eb="55">
      <t>コウシン</t>
    </rPh>
    <rPh sb="56" eb="58">
      <t>ジッシ</t>
    </rPh>
    <rPh sb="58" eb="60">
      <t>ジキ</t>
    </rPh>
    <rPh sb="61" eb="63">
      <t>ケッテイ</t>
    </rPh>
    <rPh sb="67" eb="68">
      <t>ウエ</t>
    </rPh>
    <rPh sb="69" eb="71">
      <t>カイシュウ</t>
    </rPh>
    <rPh sb="71" eb="73">
      <t>ジキ</t>
    </rPh>
    <rPh sb="73" eb="74">
      <t>オヨ</t>
    </rPh>
    <rPh sb="75" eb="77">
      <t>ヒヨウ</t>
    </rPh>
    <rPh sb="78" eb="81">
      <t>ヘイジュンカ</t>
    </rPh>
    <rPh sb="82" eb="83">
      <t>ハカ</t>
    </rPh>
    <rPh sb="87" eb="89">
      <t>ユウセン</t>
    </rPh>
    <rPh sb="89" eb="91">
      <t>ジュンイ</t>
    </rPh>
    <rPh sb="92" eb="93">
      <t>ツ</t>
    </rPh>
    <rPh sb="95" eb="97">
      <t>ジッシ</t>
    </rPh>
    <rPh sb="97" eb="99">
      <t>ネンド</t>
    </rPh>
    <rPh sb="100" eb="102">
      <t>チョウセイ</t>
    </rPh>
    <rPh sb="103" eb="104">
      <t>オコナ</t>
    </rPh>
    <rPh sb="105" eb="106">
      <t>ナド</t>
    </rPh>
    <rPh sb="107" eb="110">
      <t>ケイカクテキ</t>
    </rPh>
    <rPh sb="111" eb="113">
      <t>タイサク</t>
    </rPh>
    <rPh sb="114" eb="115">
      <t>オコナ</t>
    </rPh>
    <rPh sb="119" eb="121">
      <t>ジュウヨウ</t>
    </rPh>
    <phoneticPr fontId="5"/>
  </si>
  <si>
    <t xml:space="preserve"> 「ユニバーサルデザイン2020行動計画」 の考え方を基本に、高齢者、障害者等の移動等の円滑化の促進に関する法律（バリアフリー法）や東京都福祉のまちづくり条例、同条例施設整備マニュアルを踏まえた整備を進めていきます。</t>
  </si>
  <si>
    <t xml:space="preserve"> 「文京区地球温暖化対策地域推進計画」における区のアクションプランや 「文京区役所地球温暖化対策実行計画」 に基づき、公共施設等の新設 ・更新を実施する際に、省エネルギー設備や再生可能エネルギー設備の導入に加え、運営時にエネルギー節減を図れるような施設設計を行い、整備を進めていきます。 また、大規模改修や中規模改修する際においても、個々の施設の状況や利便性等を踏まえた検討を行い、適宜エネルギー節減を図れるような施設整備を進めていきます。</t>
  </si>
  <si>
    <t>同種の機能を集約することや、異なる機能を複合化することで活性化や相乗効果が見込める施設については、公共施設全体の効率化の観点から、更新の時期を捉えて集約化 ・複合化や多機能化を検討し、区民サービスの質を維持しながら区が保有している施設全体の適正化を目指します。
また、区有施設のほか、国公有財産の最適利用（エリアマネジメント）の活用により、施設の集約 ・ 再編や活性化を図っていきます。</t>
  </si>
  <si>
    <t>未利用資産等については、区が保有して活用する資産と、区において有効な活用方法のない資産に分類し、それぞれの活用方法を検討していきます。
区が保有して活用する資産については、区での新たな活用方法を検討するほか、貸付け等、資産を保有しながら長期的かつ安定的に財源を確保できる方法を検討します。
有効な活用方法のない資産については、民間への売却等、処分について検討を行います。</t>
  </si>
  <si>
    <t>「PLAN（計画）」 では管理計画の定期的な改定を行うほか、第４章で示した長寿命化の実施方針や第６章で示した施設類型ごとの管理に関する基本的な方針に基づき、施設所管部と公共施設マネジメント推進部署が連携することで、全庁的な視点を踏まえた各施設の計画的な改修スケジュールを作成します。
「DO（実施）」では策定したスケジュールに基づき、改修 ・ 更新等を実施し、「CHECK（検証）」では、計画的な改修の進捗管理を行うとともに、各施設の点検 ・ 診断を実施し、その結果に基づく老朽化状況の把握と利用状況等の検証を行います。
「ACTION（改善）」 では、検証結果や進捗状況に応じたスケジュールの改善（加速化 ・ 重点化）を検討し、その内容を「PLAN（計画）」 として毎年の予算や総合戦略に反映するとともに、 管理計画の改定時には、改めて全施設の進捗状況を踏まえた見直しを行います。</t>
  </si>
  <si>
    <t xml:space="preserve"> 施設類型別に維持管理 ・ 更新等の方向性、 基本的な情報、成果や課題 ・ 今後の展開等を記載。</t>
  </si>
  <si>
    <t>老朽化した複数の施設を除却し、複合施設として整備（行政系施設と体育館、行政系施設と区民文化系施設等）</t>
  </si>
  <si>
    <t>人口は令和３７年まで増加し続けた後に、緩やかに減少していくことが想定されている。
年少人口（０～１４歳）は令和２２年まで、生産年齢人口（１５～６４歳）は令和１２年まで増加した後、減少していく一方、老年人口（６５歳以上）は令和１２年まで減少した後、令和４７年まで増加していく見込み。
総人口に占める各年齢層の割合は令和１２年を境に生産年齢層は増加から減少に、老年年齢層は減少から増加に転じることが推計されている。</t>
  </si>
  <si>
    <t>道路：1,196施設
橋梁：5施設
河川：3施設
公園・児童遊園：77施設
自動車駐車場：3施設
自転車駐車場：35施設
公衆トイレ：26施設
管理道路・公共溝渠：87施設　　　　計1,432施設</t>
  </si>
  <si>
    <t>【公共施設等の課題】
保全計画の対象103棟のうち、老朽化の目安である築30年以上を経過した建物は、R5.4.1現在69棟で全棟数の約67％を占めている。
さらに10年後のR15.4.1には、築30年以上経過する建物は90棟となり全棟数の約87％に及ぶこととなるため、今後大規模改修や改築の時期を迎え、多額の経費が必要となる。
【インフラ施設の課題】
①道路
過去30年間に特別区道1,196路線のうち約70％にあたる838路線において改修を行った。
改修工事を行っていない路線に関しても日常の維持修繕工事などにより機能は維持されている。
②公園等
整備（改修）後30年以上を経過している施設は、R5.4.1現在49施設あり、全体の約42％を占めている。10年後のR15.4.1時点においては築30年以上を経過する施設は63施設に及び、全体の約54％を占めることになる。</t>
    <rPh sb="218" eb="220">
      <t>カイシュウ</t>
    </rPh>
    <rPh sb="240" eb="241">
      <t>カン</t>
    </rPh>
    <phoneticPr fontId="1"/>
  </si>
  <si>
    <t>台東区公共施設保全計画で記載</t>
    <rPh sb="0" eb="3">
      <t>タイトウク</t>
    </rPh>
    <rPh sb="3" eb="5">
      <t>コウキョウ</t>
    </rPh>
    <rPh sb="5" eb="7">
      <t>シセツ</t>
    </rPh>
    <rPh sb="7" eb="9">
      <t>ホゼン</t>
    </rPh>
    <rPh sb="9" eb="11">
      <t>ケイカク</t>
    </rPh>
    <rPh sb="12" eb="14">
      <t>キサイ</t>
    </rPh>
    <phoneticPr fontId="1"/>
  </si>
  <si>
    <t>台東区公共施設保全計画で記載</t>
    <rPh sb="0" eb="11">
      <t>タイトウクコウキョウシセツホゼンケイカク</t>
    </rPh>
    <rPh sb="12" eb="14">
      <t>キサイ</t>
    </rPh>
    <phoneticPr fontId="1"/>
  </si>
  <si>
    <t>更新費用と管理運営費</t>
    <rPh sb="0" eb="2">
      <t>コウシン</t>
    </rPh>
    <rPh sb="2" eb="4">
      <t>ヒヨウ</t>
    </rPh>
    <rPh sb="5" eb="7">
      <t>カンリ</t>
    </rPh>
    <rPh sb="7" eb="10">
      <t>ウンエイヒ</t>
    </rPh>
    <phoneticPr fontId="1"/>
  </si>
  <si>
    <t>「ファシリティマネジメント推進検討委員会（FM推進検討委員会）」を立ち上げ、各個別施設計画と連携しながらPDCAサイクルにより公共施設等の総合的な管理を実施していく。</t>
  </si>
  <si>
    <t>少子高齢化や生産年齢層の減少による税収減や扶助費の増加などが予想されている。その一方で、老朽化が進む公共施設等に対しては、多額の維持保全費用が必要となる中新たな行政需要にこたえるためには、施設の整備や有効活用も推進していかなければならない。これらに対応するためには従来の手法に加え、民間事業者の資金や技術力、運営能力の導入について検討していく。</t>
  </si>
  <si>
    <t>用途ごとに分類した施設の建物性能（ハード）、施設性能（ソフト）の観点から定量的なデータに基づき施設評価として整理する。</t>
  </si>
  <si>
    <t>予防保全型の維持管理を推進し、計画的に更新を進めるため、各インフラ施設の耐用年数に応じて適切な改修を行い、長寿命化を図りながら全体的に工事時期を調整することで、利用者への影響を最小限に抑えると共に施設を常に良好な状態で、維持し、安全性確保の徹底を図る</t>
    <rPh sb="0" eb="2">
      <t>ヨボウ</t>
    </rPh>
    <rPh sb="2" eb="5">
      <t>ホゼンガタ</t>
    </rPh>
    <rPh sb="6" eb="8">
      <t>イジ</t>
    </rPh>
    <rPh sb="8" eb="10">
      <t>カンリ</t>
    </rPh>
    <rPh sb="11" eb="13">
      <t>スイシン</t>
    </rPh>
    <rPh sb="15" eb="18">
      <t>ケイカクテキ</t>
    </rPh>
    <rPh sb="19" eb="21">
      <t>コウシン</t>
    </rPh>
    <rPh sb="22" eb="23">
      <t>スス</t>
    </rPh>
    <rPh sb="28" eb="29">
      <t>カク</t>
    </rPh>
    <rPh sb="33" eb="35">
      <t>シセツ</t>
    </rPh>
    <rPh sb="36" eb="38">
      <t>タイヨウ</t>
    </rPh>
    <rPh sb="38" eb="40">
      <t>ネンスウ</t>
    </rPh>
    <rPh sb="41" eb="42">
      <t>オウ</t>
    </rPh>
    <rPh sb="44" eb="46">
      <t>テキセツ</t>
    </rPh>
    <rPh sb="47" eb="49">
      <t>カイシュウ</t>
    </rPh>
    <rPh sb="50" eb="51">
      <t>オコナ</t>
    </rPh>
    <rPh sb="53" eb="57">
      <t>チョウジュミョウカ</t>
    </rPh>
    <rPh sb="58" eb="59">
      <t>ハカ</t>
    </rPh>
    <rPh sb="63" eb="66">
      <t>ゼンタイテキ</t>
    </rPh>
    <rPh sb="67" eb="69">
      <t>コウジ</t>
    </rPh>
    <rPh sb="69" eb="71">
      <t>ジキ</t>
    </rPh>
    <rPh sb="72" eb="74">
      <t>チョウセイ</t>
    </rPh>
    <rPh sb="80" eb="83">
      <t>リヨウシャ</t>
    </rPh>
    <rPh sb="85" eb="87">
      <t>エイキョウ</t>
    </rPh>
    <rPh sb="88" eb="91">
      <t>サイショウゲン</t>
    </rPh>
    <rPh sb="92" eb="93">
      <t>オサ</t>
    </rPh>
    <rPh sb="96" eb="97">
      <t>トモ</t>
    </rPh>
    <rPh sb="98" eb="100">
      <t>シセツ</t>
    </rPh>
    <rPh sb="101" eb="102">
      <t>ツネ</t>
    </rPh>
    <rPh sb="103" eb="105">
      <t>リョウコウ</t>
    </rPh>
    <rPh sb="106" eb="108">
      <t>ジョウタイ</t>
    </rPh>
    <rPh sb="110" eb="112">
      <t>イジ</t>
    </rPh>
    <rPh sb="114" eb="117">
      <t>アンゼンセイ</t>
    </rPh>
    <rPh sb="117" eb="119">
      <t>カクホ</t>
    </rPh>
    <rPh sb="120" eb="122">
      <t>テッテイ</t>
    </rPh>
    <rPh sb="123" eb="124">
      <t>ハカ</t>
    </rPh>
    <phoneticPr fontId="1"/>
  </si>
  <si>
    <t>予防保全型の維持管理を推進し、計画的に更新を進めるため、各インフラ施設の耐用年数に応じて適切な改修を行い、長寿命化を図りながら全体的に工事時期を調整することで、利用者への影響を最小限に抑えると共に施設を常に良好な状態で、維持し、安全性確保の徹底を図る</t>
  </si>
  <si>
    <t>ユニバーサルデザインの視点を重視し、高齢者・障害者などを含むすべての利用者が安全に快適に利用できるよう、歩道のバリアフリー化やバリアフリートイレの整備などを進めていきます。</t>
    <rPh sb="11" eb="13">
      <t>シテン</t>
    </rPh>
    <rPh sb="14" eb="16">
      <t>ジュウシ</t>
    </rPh>
    <rPh sb="18" eb="21">
      <t>コウレイシャ</t>
    </rPh>
    <rPh sb="22" eb="25">
      <t>ショウガイシャ</t>
    </rPh>
    <rPh sb="28" eb="29">
      <t>フク</t>
    </rPh>
    <rPh sb="34" eb="37">
      <t>リヨウシャ</t>
    </rPh>
    <rPh sb="38" eb="40">
      <t>アンゼン</t>
    </rPh>
    <rPh sb="41" eb="43">
      <t>カイテキ</t>
    </rPh>
    <rPh sb="44" eb="46">
      <t>リヨウ</t>
    </rPh>
    <rPh sb="52" eb="54">
      <t>ホドウ</t>
    </rPh>
    <rPh sb="61" eb="62">
      <t>カ</t>
    </rPh>
    <rPh sb="73" eb="75">
      <t>セイビ</t>
    </rPh>
    <rPh sb="78" eb="79">
      <t>スス</t>
    </rPh>
    <phoneticPr fontId="1"/>
  </si>
  <si>
    <t>未活用地や施設の廃止等により生じる跡地は今後の人口動向や区民ニーズ等を踏まえても活用の見込みが立たない場合、貸付や売却も含めて検討し、公共施設等の改修等に充当可能な財源の確保に努める。</t>
    <rPh sb="0" eb="3">
      <t>ミカツヨウ</t>
    </rPh>
    <rPh sb="3" eb="4">
      <t>チ</t>
    </rPh>
    <rPh sb="5" eb="7">
      <t>シセツ</t>
    </rPh>
    <rPh sb="8" eb="10">
      <t>ハイシ</t>
    </rPh>
    <rPh sb="10" eb="11">
      <t>トウ</t>
    </rPh>
    <rPh sb="14" eb="15">
      <t>ショウ</t>
    </rPh>
    <rPh sb="17" eb="19">
      <t>アトチ</t>
    </rPh>
    <rPh sb="20" eb="22">
      <t>コンゴ</t>
    </rPh>
    <rPh sb="23" eb="25">
      <t>ジンコウ</t>
    </rPh>
    <rPh sb="25" eb="27">
      <t>ドウコウ</t>
    </rPh>
    <rPh sb="28" eb="30">
      <t>クミン</t>
    </rPh>
    <rPh sb="33" eb="34">
      <t>トウ</t>
    </rPh>
    <rPh sb="35" eb="36">
      <t>フ</t>
    </rPh>
    <rPh sb="40" eb="42">
      <t>カツヨウ</t>
    </rPh>
    <rPh sb="43" eb="45">
      <t>ミコ</t>
    </rPh>
    <rPh sb="47" eb="48">
      <t>タ</t>
    </rPh>
    <rPh sb="51" eb="53">
      <t>バアイ</t>
    </rPh>
    <rPh sb="54" eb="56">
      <t>カシツケ</t>
    </rPh>
    <rPh sb="57" eb="59">
      <t>バイキャク</t>
    </rPh>
    <rPh sb="60" eb="61">
      <t>フク</t>
    </rPh>
    <rPh sb="63" eb="65">
      <t>ケントウ</t>
    </rPh>
    <rPh sb="67" eb="69">
      <t>コウキョウ</t>
    </rPh>
    <rPh sb="69" eb="71">
      <t>シセツ</t>
    </rPh>
    <rPh sb="71" eb="72">
      <t>トウ</t>
    </rPh>
    <rPh sb="73" eb="75">
      <t>カイシュウ</t>
    </rPh>
    <rPh sb="75" eb="76">
      <t>トウ</t>
    </rPh>
    <rPh sb="77" eb="79">
      <t>ジュウトウ</t>
    </rPh>
    <rPh sb="79" eb="81">
      <t>カノウ</t>
    </rPh>
    <rPh sb="82" eb="84">
      <t>ザイゲン</t>
    </rPh>
    <rPh sb="85" eb="87">
      <t>カクホ</t>
    </rPh>
    <rPh sb="88" eb="89">
      <t>ツト</t>
    </rPh>
    <phoneticPr fontId="1"/>
  </si>
  <si>
    <t>区が所有するすべての資産を網羅的に把握する固定資産台帳により、公共施設等の状況を俯瞰的に把握することが可能であることから、適切な整備・更新を継続するとともに、その情報を活用しながら公共施設等の適正管理を推進する。</t>
  </si>
  <si>
    <t>今後の人口動向や区民ニーズ等を踏まえても活用の見込みが立たない場合、貸付や売却も含めて検討し、公共施設等の改修等に充当可能な財源の確保に努める。また、当該用地単独での有効活用が難しい場合については貸付や売却のほかに、街づくりでの活用の可能性も含め関係所管と連携する。</t>
  </si>
  <si>
    <t>対象施設の性質からCAPDの順で推進していく。
①現状把握（Check）建物の施設評価、インフラ施設の施設点検、用地の現地確認に加えて、新たな区民ニーズや行政需要に関する調査を基に公共施設全体の現状を把握する。
②詳細分析と対応の検討（Action）現状を詳細に分析し、課題とその要因を抽出し、保全計画をはじめ各所管の計画や事業の進捗状況と調整を図りながら、対応の内容、時期、規模、手法などについて検討する。
③方針の決定（Plan）検討結果について「FM推進検討委員会」を中心に全庁横断的な視点から精査し、短期的な対応方針を決定するほか、必要に応じて、中期的な計画策定や既存計画等の見直しを図る。
④実行（Do）方針に基づき、各所管は具体的な計画策定や事業の実施に取り組む。</t>
  </si>
  <si>
    <t>集会施設や学校教育施設など類型ごとに方針を定めた</t>
  </si>
  <si>
    <t>《P.6～8》
◆総人口は平成27年から令和37年まで約16％増
◆高齢化率は上昇（40年間で22.8％から27.8％に上昇）</t>
    <rPh sb="61" eb="63">
      <t>ジョウショウ</t>
    </rPh>
    <phoneticPr fontId="1"/>
  </si>
  <si>
    <t>《P.14～22、31～36》
【公共施設】
◆全303施設　53.9万㎡
⇒分類ごとの施設数、各施設ごとに延べ面積を掲載
⇒竣工年代別の棟数、施設数を掲載
※「墨田区公共施設マネジメント実行計画（第1次～第3次）」において、進捗管理を行っている。
【インフラ】
◆道路　259,426m　1,944.227㎡
⇒種別ごとの路線数、延長、面積を掲載
◆橋梁　全25橋　897.4m　10,526.4㎡
⇒各橋梁の架橋年、耐震基準、管理延長、幅員、面積、構造を掲載
◆河川　6川　13,310m
⇒各河川の河川延長を記載
◆公園・児童遊園等　158か所　637,369㎡
⇒各園の整備年度、面積を記載
◆駐車場・自転車駐車場　全33か所　9,947.2㎡
⇒各所の開設年度、面積、駐車可能台数を記載</t>
  </si>
  <si>
    <t>《P.45～46》
◆維持管理・運営方法の抜本的な見直し
⇒維持管理等に係る財源を捻出するため、さらなる民間活力の活用等により、施設サービスの一層の向上や、維持管理等に係る経費の削減を図る必要がある。
◆計画的な予防保全による施設の長寿命化の推進
⇒長寿命化を図るとともに、老朽化に伴い発生する修繕費等の削減と、区の財政負担の平準化を図る必要がある。
◆公共施設（建物）の施設保有総量の圧縮
⇒施設の統合や機能転換、複合化・多機能化等を推進し、保有総量の圧縮を図る必要がある。
◆維持管理・運営にかかる財源の確保
⇒受益者負担適正化、施設の統廃合等により生じる土地等を積極的に貸付・売却するなどにより、財源の確保に努める必要がある。
※「墨田区公共施設マネジメント実行計画（第1次～第3次）」において、進捗管理を行っている。</t>
  </si>
  <si>
    <t>《P.28・40》
【公共施設】
◆40年間で4,663億円
◆年平均で116.6億円
【インフラ】
◆40年間で1,132億円
◆年平均で28.3億円</t>
  </si>
  <si>
    <t>《P.28・40》
【公共施設】
◆40年間で4,116億円
◆年平均で103.0億円
※令和3年度に策定した「第3次墨田区公共施設マネジメント実行計画」において、改めて試算を行っている。
◇年平均で102.2億円
⇒墨田区公共施設等総合管理計画策定時と比較して、年平均で0.8億円減額
【インフラ】
◆40年間で1,132億円
◆年平均で28.3億円</t>
  </si>
  <si>
    <t>《P.28》
【公共施設】
◆40年間で547億円
◆年平均で13.7億円</t>
  </si>
  <si>
    <t>《P.55》
◆公共施設等に係る情報の一元化と管理
⇒公共施設計画的保全システム等を活用した一元的把握
◆推進体制の整備
⇒全庁的な観点で総合的かつ計画的なマネジメントの推進
◆公会計システムとの連携
⇒固定資産台帳等を活用した施設の統廃合等の推進
◆区民や議会等との情報共有等
⇒議会や広報等を通じてよりわかりやすい形の開示
※「墨田区公共施設マネジメント実行計画（第1次～第3次）」において、進捗管理を行っている。</t>
  </si>
  <si>
    <t>《P.49～54》
◆公共施設等の更新や新設にあたっては、民間事業者のアイデアやノウハウを生かした施設サービスを提供するとともに、区の財政負担の軽減を図るため、民間誘導や民間資金の調達、PPP／PFI等の官民連携手法の活用を推進していく。
※「墨田区公共施設マネジメント実行計画（第1次～第3次）」において、進捗管理を行っている。</t>
  </si>
  <si>
    <t>《P.49～54》
◆施設管理者による日常点検や建築基準法に基づく定期点検、劣化診断をこれまで以上に確実に実施し、公共施設等の安全性や不具合などの現状を正確に把握する。
◆点検・診断結果に基づき必要な対応を適時講じるとともに、点検・診断結果や対応履歴を記録として蓄積し、公共施設等の計画的な予防保全や老朽化対策に活用する。</t>
  </si>
  <si>
    <t>《P.49～54》
◆定期的な点検・診断の結果を踏まえ、劣化が進行する前の軽微な段階で適切な修繕を行う「予防保全」の実施により、公共施設等を良好な状態で保持しながらできる限り長寿命化を図り、修繕費等の削減や区の財政負担の平準化を図る。
◆公共施設（建物）の更新（建替え）や大規模修繕等の際には、区民ニーズの変化等も踏まえた施設機能の優先度を考慮し、施設の統合（集約化）や機能転換、複合化・多機能化への転換等について検討する。
※「墨田区公共施設マネジメント実行計画（第1次～第3次）」において、進捗管理を行っている。</t>
  </si>
  <si>
    <t xml:space="preserve">《P.49～54》
◆点検等により公共施設等の危険箇所が発見された場合には速やかに安全確保の対策を講じるとともに、類似施設や類似工法箇所についても点検し、事故の未然防止と安全確保に努める。
</t>
  </si>
  <si>
    <t>《P.49～54》
◆公共施設（建物）については、2008（平成20）年9月に策定した「墨田区公共建築物耐震改修計画」に基づき、2015（平成27）年度までに区公共建築物の耐震化をほぼ達成した（改修工事に着手中の建物を含む。公共施設として使用しない建物を除く。）。今後は、施設の老朽化対策を進めていく。
◆インフラ系施設のうち橋りょうについては、計画的に修繕や架替えを進める中
で、阪神淡路大震災レベルの地震を想定した耐震基準（平成8 年道路橋示方書・
同解説）への対応を図っていく。</t>
  </si>
  <si>
    <t>《P.49～54》
◆定期的な点検・診断の結果を踏まえ、劣化が進行する前の軽微な段階で適切な修繕を行う「予防保全」の実施により、施設を良好な状態で保持しながらできる限り長寿命化を図り、修繕費等の削減や区の財政負担の平準化を図っていく。
※「墨田区公共施設マネジメント実行計画（第1次～第3次）」において、進捗管理を行っている。</t>
  </si>
  <si>
    <t>《P.49～54》
◆バリアフリーへの対応が不十分な公共施設等については、順次対応を図っていく。</t>
  </si>
  <si>
    <t xml:space="preserve">《実行計画P18》
◆「SDGs」「ゼロカーボンシティ」の考え方を踏まえ、光熱水費の削減を図るとともに、長期修繕計画に基づく計画修繕や大規模改修等の施設整備にあたっては、光熱水使用量の削減等を含め、省エネルギー設備の導入について検討する。
</t>
    <rPh sb="1" eb="3">
      <t>ジッコウ</t>
    </rPh>
    <rPh sb="3" eb="5">
      <t>ケイカク</t>
    </rPh>
    <rPh sb="29" eb="30">
      <t>カンガ</t>
    </rPh>
    <rPh sb="31" eb="32">
      <t>カタ</t>
    </rPh>
    <rPh sb="33" eb="34">
      <t>フ</t>
    </rPh>
    <rPh sb="37" eb="38">
      <t>ヒカリ</t>
    </rPh>
    <rPh sb="38" eb="40">
      <t>ネッスイ</t>
    </rPh>
    <phoneticPr fontId="1"/>
  </si>
  <si>
    <t>《P47～48》
◆区民ニーズの変化等も踏まえた施設機能の優先度を考慮し、施設の統合（集約化）や機能転換、複合化・多機能化への転換等により、施設の保有総量を圧縮していく。
◆原則として既存施設の活用（複合化・多機能化、民間ビルの時限的活用など）を図る。新たな施設の整備が不可欠な場合は、既存施設の統廃合等により施設保有総量の増加を抑制する。
※「墨田区公共施設マネジメント実行計画（第1次～第3次）」において、進捗管理を行っている。</t>
  </si>
  <si>
    <t>《P.47》
◆平成26（2014）年7月に策定した「墨田区公共施設マネジメント実行計画」と同様に、マイナス15％（約マイナス8.6万㎡）とする。基準点は、上記計画策定時の57.3万㎡とする。
※「墨田区公共施設マネジメント実行計画（第1次～第3次）」において、進捗管理を行っている。</t>
  </si>
  <si>
    <t>《P.55》
◆固定資産台帳等を活用し、区の資産である建物・土地を戦略的に活用する視点をもって、施設の統廃合等を推進する。
◆「墨田区公共施設計画的保全システム」を活用し、各施設所管課で分散管理している施設情報や利用状況等を一元的に把握するとともに、分析・評価等を定期的に実施しながら、施設の維持管理や運営方法の改善を図る。
※地方公会計の考え方から、現金収支を伴わないコストを含めたフルコストによる「主要な公共施設に係るコスト計算書」を作成し、公表している。</t>
  </si>
  <si>
    <t>《P.50・54》
◆施設の統廃合等により生じる土地等の資産を積極的に貸付・売却するなど有効活用を図ることで、施設の維持管理・運営のための財源を確保していく。
◆今後施設の統廃合等により生じる土地等の有効活用にあたっては、PPPや民間事業者への貸付・売却など、民間事業者との連携を積極的に推進し、より効果的な活用を図る。
※「墨田区公共施設マネジメント実行計画（第1次～第3次）」において、進捗管理を行っている。</t>
  </si>
  <si>
    <t>《P.55》
◆「墨田区公共施設計画的保全システム」を活用し、各施設所管課で分散管理している施設情報や利用状況等を一元的に把握するとともに、分析・評価等を定期的に実施しながら、施設の維持管理や運営方法の改善を図る。
◆全庁的な観点で総合的かつ計画的なマネジメントを推進する。
※「墨田区公共施設マネジメント実行計画（第1次～第3次）」において、進捗管理を行っている。</t>
  </si>
  <si>
    <t>《P.56～83》
◆最新のデータ等を基に改めて評価を実施し、施設分類ごとの評価結果を踏まえ、今後の方向性を明らかにしている。
※公共施設の取組みについては、「墨田区公共施設マネジメント実行計画（第1次～第3次）」において定めている。</t>
  </si>
  <si>
    <t>《個別施設計画「第2次墨田区公共施設マネジメント実行計画」P.10ほか、「第3次墨田区公共施設マネジメント実行計画」P.12ほか》
◆区有施設の廃止（すみだ中小企業センター、八広職員住宅、区建設型区民住宅など）
◆公私連携型保育所への移行（ひきふね保育園）
◆事務所機能（屋外体育施設管理事務所）の一部機能を廃止し、土木事務所を複合化
◆建築基準法第12条点検について、包括的な点検業務の実施
◆「公共施設（建物）長期修繕計画」に基づき、修繕工事を実施する年度から起算して2年度前から長期修繕計画対象案件の「包括的工事条件整理業務」を実施、さらに、その結果を踏まえ、翌年度（修繕工事の前年度）に「包括的設計委託」を実施
※「墨田区公共施設マネジメント実行計画（第1次～第3次）」において、進捗管理を行っている。</t>
  </si>
  <si>
    <r>
      <t>区の総人口は、平成9年以降増加してきており、令和4年度には25年振りに減少に転じたものの、令和5年度には再び増加に転じており、計画期間である令和11年には、概ね57万人を超える推計結果となっている。</t>
    </r>
    <r>
      <rPr>
        <strike/>
        <sz val="14"/>
        <rFont val="ＭＳ Ｐゴシック"/>
        <family val="3"/>
        <charset val="128"/>
        <scheme val="minor"/>
      </rPr>
      <t/>
    </r>
    <rPh sb="0" eb="1">
      <t>ク</t>
    </rPh>
    <rPh sb="2" eb="5">
      <t>ソウジンコウ</t>
    </rPh>
    <rPh sb="7" eb="9">
      <t>ヘイセイ</t>
    </rPh>
    <rPh sb="10" eb="11">
      <t>ネン</t>
    </rPh>
    <rPh sb="11" eb="13">
      <t>イコウ</t>
    </rPh>
    <rPh sb="13" eb="15">
      <t>ゾウカ</t>
    </rPh>
    <rPh sb="63" eb="65">
      <t>ケイカク</t>
    </rPh>
    <rPh sb="70" eb="72">
      <t>レイワ</t>
    </rPh>
    <rPh sb="85" eb="86">
      <t>コ</t>
    </rPh>
    <rPh sb="90" eb="92">
      <t>ケッカ</t>
    </rPh>
    <phoneticPr fontId="5"/>
  </si>
  <si>
    <t>【公共建築物】
・419施設　921,415㎡
【インフラ】
・道路：1,468路線
・橋りょう：85橋
・公園：266ヵ所</t>
    <rPh sb="3" eb="6">
      <t>ケンチクブツ</t>
    </rPh>
    <phoneticPr fontId="5"/>
  </si>
  <si>
    <t>老朽化への対応等として、計画的な維持管理・更新を推進する必要があるほか、施設の改築や整備にあたっては、果たすべき役割や機能、最適配置等について十分な検討を行った上で、計画的に進める必要がある。
また、公共施設等に係る維持管理・更新費用の平準化の観点から、今後も費用の縮減等の効率化に努めつつ、引き続き財政負担のピークとなる時期の調整のほか、予防保全型の維持管理を推進するとともに公共施設等の長寿命化にも取り組む必要がある。</t>
    <rPh sb="0" eb="3">
      <t>ロウキュウカ</t>
    </rPh>
    <rPh sb="5" eb="8">
      <t>タイオウトウ</t>
    </rPh>
    <rPh sb="12" eb="15">
      <t>ケイカクテキ</t>
    </rPh>
    <rPh sb="16" eb="20">
      <t>イジカンリ</t>
    </rPh>
    <rPh sb="21" eb="23">
      <t>コウシン</t>
    </rPh>
    <rPh sb="24" eb="26">
      <t>スイシン</t>
    </rPh>
    <rPh sb="28" eb="30">
      <t>ヒツヨウ</t>
    </rPh>
    <rPh sb="36" eb="38">
      <t>シセツ</t>
    </rPh>
    <rPh sb="39" eb="41">
      <t>カイチク</t>
    </rPh>
    <rPh sb="42" eb="44">
      <t>セイビ</t>
    </rPh>
    <rPh sb="51" eb="52">
      <t>ハ</t>
    </rPh>
    <rPh sb="56" eb="58">
      <t>ヤクワリ</t>
    </rPh>
    <rPh sb="59" eb="61">
      <t>キノウ</t>
    </rPh>
    <rPh sb="62" eb="66">
      <t>サイテキハイチ</t>
    </rPh>
    <rPh sb="66" eb="67">
      <t>トウ</t>
    </rPh>
    <rPh sb="71" eb="73">
      <t>ジュウブン</t>
    </rPh>
    <rPh sb="74" eb="76">
      <t>ケントウ</t>
    </rPh>
    <rPh sb="77" eb="78">
      <t>オコナ</t>
    </rPh>
    <rPh sb="80" eb="81">
      <t>ウエ</t>
    </rPh>
    <rPh sb="83" eb="86">
      <t>ケイカクテキ</t>
    </rPh>
    <rPh sb="87" eb="88">
      <t>スス</t>
    </rPh>
    <rPh sb="90" eb="92">
      <t>ヒツヨウ</t>
    </rPh>
    <rPh sb="123" eb="125">
      <t>カンテン</t>
    </rPh>
    <rPh sb="165" eb="167">
      <t>チョウセイ</t>
    </rPh>
    <rPh sb="171" eb="176">
      <t>ヨボウホゼンガタ</t>
    </rPh>
    <rPh sb="177" eb="181">
      <t>イジカンリ</t>
    </rPh>
    <rPh sb="182" eb="184">
      <t>スイシン</t>
    </rPh>
    <rPh sb="196" eb="200">
      <t>チョウジュミョウカ</t>
    </rPh>
    <rPh sb="202" eb="203">
      <t>ト</t>
    </rPh>
    <rPh sb="204" eb="205">
      <t>ク</t>
    </rPh>
    <rPh sb="206" eb="208">
      <t>ヒツヨウ</t>
    </rPh>
    <phoneticPr fontId="5"/>
  </si>
  <si>
    <t>平成27年から令和6年度の10年間における平均計画額は約214億円</t>
    <rPh sb="0" eb="2">
      <t>ヘイセイ</t>
    </rPh>
    <rPh sb="4" eb="5">
      <t>ネン</t>
    </rPh>
    <rPh sb="7" eb="9">
      <t>レイワ</t>
    </rPh>
    <rPh sb="10" eb="12">
      <t>ネンド</t>
    </rPh>
    <rPh sb="15" eb="16">
      <t>ネン</t>
    </rPh>
    <rPh sb="16" eb="17">
      <t>カン</t>
    </rPh>
    <rPh sb="21" eb="23">
      <t>ヘイキン</t>
    </rPh>
    <rPh sb="23" eb="25">
      <t>ケイカク</t>
    </rPh>
    <rPh sb="25" eb="26">
      <t>ガク</t>
    </rPh>
    <rPh sb="27" eb="28">
      <t>ヤク</t>
    </rPh>
    <rPh sb="31" eb="33">
      <t>オクエン</t>
    </rPh>
    <phoneticPr fontId="5"/>
  </si>
  <si>
    <t>今後30年間の総額で約6,471億円（公共施設約5,313億円、インフラ約1,158億円）
年平均額は約216億円</t>
    <rPh sb="23" eb="24">
      <t>ヤク</t>
    </rPh>
    <rPh sb="51" eb="52">
      <t>ヤク</t>
    </rPh>
    <rPh sb="55" eb="57">
      <t>オクエン</t>
    </rPh>
    <phoneticPr fontId="5"/>
  </si>
  <si>
    <t>施設所管・管理部門と企画・財政部門が密接に連携をとりながら、維持管理・更新等を行う。具体的整備については、施設所管・管理部門が中心となって検討を進め、全庁的な調整を行うための検討体制を設けて調整を行う。</t>
  </si>
  <si>
    <t>施設の性格・特性や費用対効果を踏まえて、PPP、 PFI、 Park-PFI などの民間活力の導入や民間施設の賃借、定期借地権方式等の導入等を検討をしていく。</t>
  </si>
  <si>
    <t>日常点検及び定期点検、またそれらの診断結果に基づく必要な対策を適時講じるととも
に、点検・診断結果や改修履歴、工事に係るライフサイクルコストの情報を蓄積した施設カルテを
活用し、公共建築物の予防保全に役立てていく。また、道路や橋梁においても定期点検を通じて優先順位を定め、、損傷劣化の状況を調査して老朽化対策に活かしていく。</t>
    <rPh sb="110" eb="112">
      <t>ドウロ</t>
    </rPh>
    <rPh sb="113" eb="115">
      <t>キョウリョウ</t>
    </rPh>
    <phoneticPr fontId="5"/>
  </si>
  <si>
    <t>公共建築物において、日常点検及び定期点検等の結果を踏まえ、施設用途や利用状況等に応じた計画的なサイクルで予防保全型の改修実施に努めていく。また、道路や橋梁においても定期的な点検と予防保全等により、長寿命化を図っていく。</t>
    <rPh sb="0" eb="5">
      <t>コウキョウケンチクブツ</t>
    </rPh>
    <rPh sb="10" eb="12">
      <t>ニチジョウ</t>
    </rPh>
    <rPh sb="12" eb="14">
      <t>テンケン</t>
    </rPh>
    <rPh sb="14" eb="15">
      <t>オヨ</t>
    </rPh>
    <rPh sb="16" eb="18">
      <t>テイキ</t>
    </rPh>
    <rPh sb="18" eb="20">
      <t>テンケン</t>
    </rPh>
    <rPh sb="20" eb="21">
      <t>トウ</t>
    </rPh>
    <rPh sb="22" eb="24">
      <t>ケッカ</t>
    </rPh>
    <rPh sb="25" eb="26">
      <t>フ</t>
    </rPh>
    <rPh sb="29" eb="31">
      <t>シセツ</t>
    </rPh>
    <rPh sb="31" eb="33">
      <t>ヨウト</t>
    </rPh>
    <rPh sb="34" eb="36">
      <t>リヨウ</t>
    </rPh>
    <rPh sb="36" eb="38">
      <t>ジョウキョウ</t>
    </rPh>
    <rPh sb="38" eb="39">
      <t>トウ</t>
    </rPh>
    <rPh sb="40" eb="41">
      <t>オウ</t>
    </rPh>
    <rPh sb="43" eb="46">
      <t>ケイカクテキ</t>
    </rPh>
    <rPh sb="72" eb="74">
      <t>ドウロ</t>
    </rPh>
    <rPh sb="75" eb="77">
      <t>キョウリョウ</t>
    </rPh>
    <rPh sb="82" eb="85">
      <t>テイキテキ</t>
    </rPh>
    <rPh sb="86" eb="88">
      <t>テンケン</t>
    </rPh>
    <rPh sb="98" eb="102">
      <t>チョウジュミョウカ</t>
    </rPh>
    <rPh sb="103" eb="104">
      <t>ハカ</t>
    </rPh>
    <phoneticPr fontId="5"/>
  </si>
  <si>
    <t>既存不適格部分等の改修を計画改修時に行います。ただし、個別施設の劣化状況によって
は、計画改修以外での改修も行う。
また、点検等により危険箇所が発見された場合には、速やかに安全確保のための必要な措置
を行うとともに、類似箇所の緊急点検を行うなど、事故の防止と安全の確保に努める。</t>
  </si>
  <si>
    <t>「防災上重要な公共施設建築物」については、耐震改修促進計画に基づき計画的な耐震化
を進めてきた結果、平成 27 年度をもって全ての公共施設について耐震化措置が完了。今後、法改正が行われた場合には、改正後の基準に適合するよう耐震化に努めていく。
また、特定天井等の非構造部材の耐震化についても、計画改修等で実施していきます。
なお、豪雨災害の激甚化・頻発化を踏まえ、浸水想定エリア における公共施設等について
は、浸水時においても施設の機能が維持されるよう、浸水対応型建築物※3の整備について
検討を進めていく。</t>
  </si>
  <si>
    <t>公共建築物においては、点検・診断結果や改修履歴の情報を活用し、計画改修により長寿命化を図るとともに、新耐震基準の施設については、寿命65年以上の達成に向け、50 年目を目途に躯体等の劣化調査を実施し、改修を行います。
他方、橋梁においては、長寿命化修繕計画に基づき、計画的かつ予防的な維持管理への転換により、維持管理費の縮減を図り、道路ネットワークの安全性と信頼性を確保します。</t>
    <rPh sb="0" eb="5">
      <t>コウキョウケンチクブツ</t>
    </rPh>
    <rPh sb="109" eb="111">
      <t>タホウ</t>
    </rPh>
    <phoneticPr fontId="5"/>
  </si>
  <si>
    <t>高齢者、障害者等の移動等の円滑化の促進に関する法律、東京都福祉まちづくり条例等に基づき、公共施設等の改修・改築等の機会を捉え、ユニバーサルデザイン化を推進していく</t>
    <rPh sb="0" eb="3">
      <t>コウレイシャ</t>
    </rPh>
    <rPh sb="4" eb="7">
      <t>ショウガイシャ</t>
    </rPh>
    <rPh sb="7" eb="8">
      <t>トウ</t>
    </rPh>
    <rPh sb="9" eb="11">
      <t>イドウ</t>
    </rPh>
    <rPh sb="11" eb="12">
      <t>トウ</t>
    </rPh>
    <rPh sb="13" eb="16">
      <t>エンカツカ</t>
    </rPh>
    <rPh sb="17" eb="19">
      <t>ソクシン</t>
    </rPh>
    <rPh sb="20" eb="21">
      <t>カン</t>
    </rPh>
    <rPh sb="23" eb="25">
      <t>ホウリツ</t>
    </rPh>
    <rPh sb="26" eb="29">
      <t>トウキョウト</t>
    </rPh>
    <rPh sb="29" eb="31">
      <t>フクシ</t>
    </rPh>
    <rPh sb="36" eb="38">
      <t>ジョウレイ</t>
    </rPh>
    <rPh sb="38" eb="39">
      <t>トウ</t>
    </rPh>
    <rPh sb="40" eb="41">
      <t>モト</t>
    </rPh>
    <rPh sb="44" eb="48">
      <t>コウキョウシセツ</t>
    </rPh>
    <rPh sb="48" eb="49">
      <t>トウ</t>
    </rPh>
    <rPh sb="50" eb="52">
      <t>カイシュウ</t>
    </rPh>
    <rPh sb="53" eb="55">
      <t>カイチク</t>
    </rPh>
    <rPh sb="55" eb="56">
      <t>トウ</t>
    </rPh>
    <rPh sb="57" eb="59">
      <t>キカイ</t>
    </rPh>
    <rPh sb="60" eb="61">
      <t>トラ</t>
    </rPh>
    <rPh sb="73" eb="74">
      <t>カ</t>
    </rPh>
    <rPh sb="75" eb="77">
      <t>スイシン</t>
    </rPh>
    <phoneticPr fontId="5"/>
  </si>
  <si>
    <t>公共施設については、区内の温室効果ガスの排出を全体としてゼロにする「ゼロカーボンシティ江東区」※の実現をめざし、公共施設の改築等にあわせ、再生可能エネルギー、高効率・省エネルギー機器等を導入するとともに、計画的に再生可能エネルギー電力を取り入れていく。
また、公園等の街路灯の改修にあたり、省エネルギー化を図るほか、道路整備において、最適な舗装厚を選定し、使用材料の低減や工事期間の短縮などにより環境負荷を低減していく。</t>
    <rPh sb="118" eb="119">
      <t>ト</t>
    </rPh>
    <rPh sb="120" eb="121">
      <t>イ</t>
    </rPh>
    <rPh sb="130" eb="133">
      <t>コウエントウ</t>
    </rPh>
    <rPh sb="134" eb="137">
      <t>ガイロトウ</t>
    </rPh>
    <rPh sb="138" eb="140">
      <t>カイシュウ</t>
    </rPh>
    <rPh sb="145" eb="146">
      <t>ショウ</t>
    </rPh>
    <rPh sb="151" eb="152">
      <t>カ</t>
    </rPh>
    <rPh sb="153" eb="154">
      <t>ハカ</t>
    </rPh>
    <rPh sb="158" eb="162">
      <t>ドウロセイビ</t>
    </rPh>
    <rPh sb="186" eb="190">
      <t>コウジキカン</t>
    </rPh>
    <rPh sb="191" eb="193">
      <t>タンシュク</t>
    </rPh>
    <rPh sb="198" eb="202">
      <t>カンキョウフカ</t>
    </rPh>
    <rPh sb="203" eb="205">
      <t>テイゲン</t>
    </rPh>
    <phoneticPr fontId="5"/>
  </si>
  <si>
    <t>施設の用途廃止等に伴う跡地利用については、区民ニーズに十分配慮したうえで、全区的立場から必要な公共・公益施設の確保を図る検討を推進していく。</t>
  </si>
  <si>
    <t>公共施設等の総量について維持を基本としながら、限られた財源の中で既存施設の老朽化への対応と、行政需要に対応した施設整備の検討を進めていくほか、施設類型毎の方向性を記載。</t>
    <rPh sb="60" eb="62">
      <t>ケントウ</t>
    </rPh>
    <rPh sb="63" eb="64">
      <t>スス</t>
    </rPh>
    <phoneticPr fontId="1"/>
  </si>
  <si>
    <t>公共施設等の維持管理・更新等に係る中長期的な経費の見込みの算出や、公共施設等の総合的かつ計画的な管理に関する基本的な方針等を充実・精緻化することに活用していく。また今後は、施設の適正配置や効率的な施設管理計画等への活用について検討を進めていく。</t>
    <rPh sb="82" eb="84">
      <t>コンゴ</t>
    </rPh>
    <phoneticPr fontId="5"/>
  </si>
  <si>
    <t>施設の用途廃止等に伴う跡地利用については、区民ニーズに十分配慮したうえで、全区的立場から必要な公共・公益施設の確保を図る検討を推進。</t>
  </si>
  <si>
    <t>日常点検・定期点検等の結果や個別施設の状況等も踏まえ、具体的な改修・整備は所管部門が中心となって検討を進め、具体的な改修・整備は所管部門が中心となって検討を進め、長期計画の進行管理及び毎年度の予算編成過程等において、全庁的な調整を行う。</t>
    <rPh sb="0" eb="4">
      <t>ニチジョウテンケン</t>
    </rPh>
    <rPh sb="5" eb="10">
      <t>テイキテンケントウ</t>
    </rPh>
    <rPh sb="11" eb="13">
      <t>ケッカ</t>
    </rPh>
    <rPh sb="14" eb="18">
      <t>コベツシセツ</t>
    </rPh>
    <rPh sb="23" eb="24">
      <t>フ</t>
    </rPh>
    <phoneticPr fontId="5"/>
  </si>
  <si>
    <t>江東区長期計画の策定時期等に合わせて適宜適切に見直しを実施</t>
    <rPh sb="0" eb="3">
      <t>コウトウク</t>
    </rPh>
    <rPh sb="3" eb="5">
      <t>チョウキ</t>
    </rPh>
    <rPh sb="5" eb="7">
      <t>ケイカク</t>
    </rPh>
    <rPh sb="8" eb="10">
      <t>サクテイ</t>
    </rPh>
    <rPh sb="18" eb="22">
      <t>テキギテキセツ</t>
    </rPh>
    <rPh sb="27" eb="29">
      <t>ジッシ</t>
    </rPh>
    <phoneticPr fontId="5"/>
  </si>
  <si>
    <t>施設類型毎に利用対象人口の動態および特別区施設量比較、利用状況等を分析し、方向性を記載。
具体例として、社会教育系施設及び社会体育系施設では、既存施設数を保持しながら、更なる利用率向上を目指すほか、高齢・障害福祉系施設では、民設民営を中心に多様な整備手法を検討し、関連施設整備数の増を図ることとしている。</t>
    <rPh sb="0" eb="2">
      <t>シセツ</t>
    </rPh>
    <rPh sb="2" eb="4">
      <t>ルイケイ</t>
    </rPh>
    <rPh sb="4" eb="5">
      <t>ゴト</t>
    </rPh>
    <rPh sb="6" eb="10">
      <t>リヨウタイショウ</t>
    </rPh>
    <rPh sb="10" eb="12">
      <t>ジンコウ</t>
    </rPh>
    <rPh sb="13" eb="15">
      <t>ドウタイ</t>
    </rPh>
    <rPh sb="18" eb="21">
      <t>トクベツク</t>
    </rPh>
    <rPh sb="21" eb="23">
      <t>シセツ</t>
    </rPh>
    <rPh sb="23" eb="24">
      <t>リョウ</t>
    </rPh>
    <rPh sb="24" eb="26">
      <t>ヒカク</t>
    </rPh>
    <rPh sb="27" eb="31">
      <t>リヨウジョウキョウ</t>
    </rPh>
    <rPh sb="31" eb="32">
      <t>トウ</t>
    </rPh>
    <rPh sb="33" eb="35">
      <t>ブンセキ</t>
    </rPh>
    <rPh sb="37" eb="40">
      <t>ホウコウセイ</t>
    </rPh>
    <rPh sb="41" eb="43">
      <t>キサイ</t>
    </rPh>
    <rPh sb="45" eb="48">
      <t>グタイレイ</t>
    </rPh>
    <rPh sb="52" eb="57">
      <t>シャカイキョウイクケイ</t>
    </rPh>
    <rPh sb="57" eb="59">
      <t>シセツ</t>
    </rPh>
    <rPh sb="59" eb="60">
      <t>オヨ</t>
    </rPh>
    <rPh sb="61" eb="66">
      <t>シャカイタイイクケイ</t>
    </rPh>
    <rPh sb="66" eb="68">
      <t>シセツ</t>
    </rPh>
    <rPh sb="71" eb="76">
      <t>キゾンシセツスウ</t>
    </rPh>
    <rPh sb="77" eb="79">
      <t>ホジ</t>
    </rPh>
    <rPh sb="84" eb="85">
      <t>サラ</t>
    </rPh>
    <rPh sb="87" eb="92">
      <t>リヨウリツコウジョウ</t>
    </rPh>
    <rPh sb="93" eb="95">
      <t>メザ</t>
    </rPh>
    <rPh sb="99" eb="101">
      <t>コウレイ</t>
    </rPh>
    <rPh sb="102" eb="106">
      <t>ショウガイフクシ</t>
    </rPh>
    <rPh sb="106" eb="109">
      <t>ケイシセツ</t>
    </rPh>
    <rPh sb="112" eb="116">
      <t>ミンセツミンエイ</t>
    </rPh>
    <rPh sb="117" eb="119">
      <t>チュウシン</t>
    </rPh>
    <rPh sb="120" eb="122">
      <t>タヨウ</t>
    </rPh>
    <rPh sb="123" eb="127">
      <t>セイビシュホウ</t>
    </rPh>
    <rPh sb="128" eb="130">
      <t>ケントウ</t>
    </rPh>
    <rPh sb="132" eb="138">
      <t>カンレンシセツセイビ</t>
    </rPh>
    <rPh sb="138" eb="139">
      <t>スウ</t>
    </rPh>
    <rPh sb="140" eb="141">
      <t>ゾウ</t>
    </rPh>
    <rPh sb="142" eb="143">
      <t>ハカ</t>
    </rPh>
    <phoneticPr fontId="5"/>
  </si>
  <si>
    <t>・令和2年3月に江東区長期計画（令和2～11年度）を策定し、その中で施設整備・改修計画について記載。
・上記計画に基づき、公共施設等の整備・改修等を実施したと共に、行政評価の結果や社会状況の変化等を踏まえ見直しを実施。</t>
    <rPh sb="1" eb="3">
      <t>レイワ</t>
    </rPh>
    <rPh sb="6" eb="7">
      <t>ガツ</t>
    </rPh>
    <rPh sb="8" eb="11">
      <t>コウトウク</t>
    </rPh>
    <rPh sb="11" eb="15">
      <t>チョウキケイカク</t>
    </rPh>
    <rPh sb="16" eb="18">
      <t>レイワ</t>
    </rPh>
    <rPh sb="22" eb="24">
      <t>ネンド</t>
    </rPh>
    <rPh sb="26" eb="28">
      <t>サクテイ</t>
    </rPh>
    <rPh sb="32" eb="33">
      <t>ナカ</t>
    </rPh>
    <rPh sb="34" eb="36">
      <t>シセツ</t>
    </rPh>
    <rPh sb="36" eb="38">
      <t>セイビ</t>
    </rPh>
    <rPh sb="39" eb="41">
      <t>カイシュウ</t>
    </rPh>
    <rPh sb="41" eb="43">
      <t>ケイカク</t>
    </rPh>
    <rPh sb="47" eb="49">
      <t>キサイ</t>
    </rPh>
    <rPh sb="52" eb="54">
      <t>ジョウキ</t>
    </rPh>
    <rPh sb="54" eb="56">
      <t>ケイカク</t>
    </rPh>
    <rPh sb="57" eb="58">
      <t>モト</t>
    </rPh>
    <rPh sb="61" eb="65">
      <t>コウキョウシセツ</t>
    </rPh>
    <rPh sb="65" eb="66">
      <t>トウ</t>
    </rPh>
    <rPh sb="67" eb="69">
      <t>セイビ</t>
    </rPh>
    <rPh sb="70" eb="72">
      <t>カイシュウ</t>
    </rPh>
    <rPh sb="72" eb="73">
      <t>トウ</t>
    </rPh>
    <rPh sb="74" eb="76">
      <t>ジッシ</t>
    </rPh>
    <rPh sb="79" eb="80">
      <t>トモ</t>
    </rPh>
    <rPh sb="82" eb="84">
      <t>ギョウセイ</t>
    </rPh>
    <rPh sb="84" eb="86">
      <t>ヒョウカ</t>
    </rPh>
    <rPh sb="87" eb="89">
      <t>ケッカ</t>
    </rPh>
    <rPh sb="90" eb="92">
      <t>シャカイ</t>
    </rPh>
    <rPh sb="92" eb="94">
      <t>ジョウキョウ</t>
    </rPh>
    <rPh sb="95" eb="97">
      <t>ヘンカ</t>
    </rPh>
    <rPh sb="97" eb="98">
      <t>トウ</t>
    </rPh>
    <rPh sb="99" eb="100">
      <t>フ</t>
    </rPh>
    <rPh sb="102" eb="104">
      <t>ミナオ</t>
    </rPh>
    <rPh sb="106" eb="108">
      <t>ジッシ</t>
    </rPh>
    <phoneticPr fontId="5"/>
  </si>
  <si>
    <t>2021（令和3）年に実施した将来人口推計では、品川区の総人口は2041（令和23）年まで増加を続け、同年に約42.9万人でピークを迎え、以降は減少する見込みです。</t>
  </si>
  <si>
    <t>・公共施設数は全体で335施設
・延床面積は全体で約81.7万㎡
・橋梁は令和4年12月時点で66橋
・公園は274か所</t>
    <rPh sb="1" eb="3">
      <t>コウキョウ</t>
    </rPh>
    <rPh sb="3" eb="5">
      <t>シセツ</t>
    </rPh>
    <rPh sb="5" eb="6">
      <t>スウ</t>
    </rPh>
    <rPh sb="7" eb="9">
      <t>ゼンタイ</t>
    </rPh>
    <rPh sb="13" eb="15">
      <t>シセツ</t>
    </rPh>
    <rPh sb="17" eb="21">
      <t>ノベユカメンセキ</t>
    </rPh>
    <rPh sb="22" eb="24">
      <t>ゼンタイ</t>
    </rPh>
    <rPh sb="25" eb="26">
      <t>ヤク</t>
    </rPh>
    <rPh sb="30" eb="31">
      <t>マン</t>
    </rPh>
    <rPh sb="34" eb="36">
      <t>キョウリョウ</t>
    </rPh>
    <rPh sb="37" eb="39">
      <t>レイワ</t>
    </rPh>
    <rPh sb="40" eb="41">
      <t>ネン</t>
    </rPh>
    <rPh sb="43" eb="44">
      <t>ガツ</t>
    </rPh>
    <rPh sb="44" eb="46">
      <t>ジテン</t>
    </rPh>
    <rPh sb="49" eb="50">
      <t>ハシ</t>
    </rPh>
    <rPh sb="52" eb="54">
      <t>コウエン</t>
    </rPh>
    <rPh sb="59" eb="60">
      <t>ショ</t>
    </rPh>
    <phoneticPr fontId="1"/>
  </si>
  <si>
    <t>【建築物】
築年数の平均では、全施設平均では33.7年（同3.4年増）となり、区有施設は前計画よりも全般的に老朽化が進行しているといえます。施設分類別では、文化・スポーツ施設が38.3年（同8.0年増）、学校・教育施設が築37.9年（同4.6年増）、子育て支援施設が築36.5年（同1.5年増）、環境・清掃施設が35.0年（同3.3年増）などの老朽化が進んでおり、前計画からも進行しています。
【橋梁】
区が管理している橋梁は2022（令和4）年12月時点で66橋あります。このうち、建設後50年を経過する橋梁は、全体の約26%ですが、20年後の2043（令和25）年には約半数を占め、老朽化した橋梁が大幅に増えます。</t>
  </si>
  <si>
    <t>－</t>
  </si>
  <si>
    <t>今後30年間の年当たり平均で151.8億円</t>
  </si>
  <si>
    <t>・ＰＤＣＡサイクルの確立
・施設データの更新・管理、必要データの収集・整理する体制
・横断的な推進組織の設置や外部の専門家などの意見を取り入れる仕組みについて検討
・全職員対象とした研修や担当職員の技術研修棟の実施の検討</t>
    <rPh sb="10" eb="12">
      <t>カクリツ</t>
    </rPh>
    <rPh sb="14" eb="16">
      <t>シセツ</t>
    </rPh>
    <rPh sb="20" eb="22">
      <t>コウシン</t>
    </rPh>
    <rPh sb="23" eb="25">
      <t>カンリ</t>
    </rPh>
    <rPh sb="26" eb="28">
      <t>ヒツヨウ</t>
    </rPh>
    <rPh sb="32" eb="34">
      <t>シュウシュウ</t>
    </rPh>
    <rPh sb="35" eb="37">
      <t>セイリ</t>
    </rPh>
    <rPh sb="39" eb="41">
      <t>タイセイ</t>
    </rPh>
    <rPh sb="43" eb="46">
      <t>オウダンテキ</t>
    </rPh>
    <rPh sb="47" eb="49">
      <t>スイシン</t>
    </rPh>
    <rPh sb="49" eb="51">
      <t>ソシキ</t>
    </rPh>
    <rPh sb="52" eb="54">
      <t>セッチ</t>
    </rPh>
    <rPh sb="55" eb="57">
      <t>ガイブ</t>
    </rPh>
    <rPh sb="58" eb="61">
      <t>センモンカ</t>
    </rPh>
    <rPh sb="64" eb="66">
      <t>イケン</t>
    </rPh>
    <rPh sb="67" eb="68">
      <t>ト</t>
    </rPh>
    <rPh sb="69" eb="70">
      <t>イ</t>
    </rPh>
    <rPh sb="72" eb="74">
      <t>シク</t>
    </rPh>
    <rPh sb="79" eb="81">
      <t>ケントウ</t>
    </rPh>
    <rPh sb="83" eb="86">
      <t>ゼンショクイン</t>
    </rPh>
    <rPh sb="86" eb="88">
      <t>タイショウ</t>
    </rPh>
    <rPh sb="91" eb="93">
      <t>ケンシュウ</t>
    </rPh>
    <rPh sb="94" eb="96">
      <t>タントウ</t>
    </rPh>
    <rPh sb="96" eb="98">
      <t>ショクイン</t>
    </rPh>
    <rPh sb="99" eb="101">
      <t>ギジュツ</t>
    </rPh>
    <rPh sb="101" eb="103">
      <t>ケンシュウ</t>
    </rPh>
    <rPh sb="103" eb="104">
      <t>トウ</t>
    </rPh>
    <rPh sb="105" eb="107">
      <t>ジッシ</t>
    </rPh>
    <rPh sb="108" eb="110">
      <t>ケントウ</t>
    </rPh>
    <phoneticPr fontId="1"/>
  </si>
  <si>
    <t>・民間の資金、経営能力および技術的能力、創意工夫・ノウハウを取り入れるなど民間活力を広く活用し、効果的・効率的な施設整備、質の高い施設運営を行う。</t>
    <rPh sb="1" eb="3">
      <t>ミンカン</t>
    </rPh>
    <rPh sb="4" eb="6">
      <t>シキン</t>
    </rPh>
    <rPh sb="7" eb="9">
      <t>ケイエイ</t>
    </rPh>
    <rPh sb="9" eb="11">
      <t>ノウリョク</t>
    </rPh>
    <rPh sb="14" eb="17">
      <t>ギジュツテキ</t>
    </rPh>
    <rPh sb="17" eb="19">
      <t>ノウリョク</t>
    </rPh>
    <rPh sb="20" eb="24">
      <t>ソウイクフウ</t>
    </rPh>
    <rPh sb="30" eb="31">
      <t>ト</t>
    </rPh>
    <rPh sb="32" eb="33">
      <t>イ</t>
    </rPh>
    <rPh sb="37" eb="39">
      <t>ミンカン</t>
    </rPh>
    <rPh sb="39" eb="41">
      <t>カツリョク</t>
    </rPh>
    <rPh sb="42" eb="43">
      <t>ヒロ</t>
    </rPh>
    <rPh sb="44" eb="46">
      <t>カツヨウ</t>
    </rPh>
    <rPh sb="48" eb="51">
      <t>コウカテキ</t>
    </rPh>
    <rPh sb="52" eb="55">
      <t>コウリツテキ</t>
    </rPh>
    <rPh sb="56" eb="58">
      <t>シセツ</t>
    </rPh>
    <rPh sb="58" eb="60">
      <t>セイビ</t>
    </rPh>
    <rPh sb="61" eb="62">
      <t>シツ</t>
    </rPh>
    <rPh sb="63" eb="64">
      <t>タカ</t>
    </rPh>
    <rPh sb="65" eb="67">
      <t>シセツ</t>
    </rPh>
    <rPh sb="67" eb="69">
      <t>ウンエイ</t>
    </rPh>
    <rPh sb="70" eb="71">
      <t>オコナ</t>
    </rPh>
    <phoneticPr fontId="1"/>
  </si>
  <si>
    <t>施設管理者による日常点検や建築基準法に基づく定期点検を実施するとともに、指定管理者や維持管理受託者による各種設備等の点検等を実施し、屋根材や外装仕上げなどの建築部分および電気設備や給排水設備などの建築設備部分における劣化状況を的確に把握する。特にひび割れ等がないか確認し、将来の震災に対して、構造体の強度に問題がないか把握する。</t>
  </si>
  <si>
    <t>建築物の維持管理・修繕・更新等は、事後改修ではなく、点検・診断を踏まえた計画的な予防保全を徹底するとともに、防水や塗装について適宜改修・更新することにより、施設の長寿命化を図り、ライフサイクルコストの縮減と財政負担の平準化に努める。</t>
  </si>
  <si>
    <t xml:space="preserve">点検・診断等の結果によって、緊急度・危険度の高いものに対しては、早急に修繕等の対策を講じるとともに、老朽化や耐震化の状況を注視し、事故の未然防止と安全確保に努めます。
利用中の公共施設等については、利用者の安全を確保するために、平時から緊急時に備えた設備の整備を図り、有事の際の被害を最小限にとどめます。
</t>
  </si>
  <si>
    <t>区では「品川区耐震改修促進計画」（2007（平成19）年12月策定、2021（令和3）年3月改定）に基づき、1981（昭和56）年5月以前に建設された旧耐震基準の区有施設における耐震化を進めてきた。今後も既存施設の改修にあたっては、耐震性の向上に努める。</t>
  </si>
  <si>
    <t>① 建築物における長寿命化
区有施設については、「公営住宅等長寿命化計画」、「学校施設長寿命化計画」および「文化スポーツ施設長寿命化計画」も踏まえつつ、定期的な点検・診断等と必要箇所への適切な修繕・更新を行うことで長寿命化を図り、中長期的な視点に立った安全性の確保とライフサイクルコストの縮減を図ります。
②　インフラ施設における長寿命化
インフラ施設については、「橋梁長寿命化修繕計画」および「公園施設長寿命化計画」に基づき、健全度に応じた適切な修繕・更新を行います。
道路については、「舗装修繕計画」に基づき、路盤の健全性を確保するとともに、長寿命化を考慮しつつ、計画的な維持管理を行います。</t>
    <rPh sb="25" eb="27">
      <t>コウエイ</t>
    </rPh>
    <rPh sb="27" eb="29">
      <t>ジュウタク</t>
    </rPh>
    <rPh sb="29" eb="30">
      <t>トウ</t>
    </rPh>
    <rPh sb="30" eb="34">
      <t>チョウジュミョウカ</t>
    </rPh>
    <rPh sb="34" eb="36">
      <t>ケイカク</t>
    </rPh>
    <rPh sb="39" eb="41">
      <t>ガッコウ</t>
    </rPh>
    <rPh sb="41" eb="43">
      <t>シセツ</t>
    </rPh>
    <rPh sb="43" eb="46">
      <t>チョウジュミョウ</t>
    </rPh>
    <rPh sb="46" eb="47">
      <t>カ</t>
    </rPh>
    <rPh sb="47" eb="49">
      <t>ケイカク</t>
    </rPh>
    <rPh sb="54" eb="56">
      <t>ブンカ</t>
    </rPh>
    <rPh sb="60" eb="62">
      <t>シセツ</t>
    </rPh>
    <rPh sb="62" eb="66">
      <t>チョウジュミョウカ</t>
    </rPh>
    <rPh sb="66" eb="68">
      <t>ケイカク</t>
    </rPh>
    <rPh sb="70" eb="71">
      <t>フ</t>
    </rPh>
    <rPh sb="76" eb="79">
      <t>テイキテキ</t>
    </rPh>
    <rPh sb="80" eb="82">
      <t>テンケン</t>
    </rPh>
    <rPh sb="83" eb="85">
      <t>シンダン</t>
    </rPh>
    <rPh sb="85" eb="86">
      <t>トウ</t>
    </rPh>
    <rPh sb="87" eb="89">
      <t>ヒツヨウ</t>
    </rPh>
    <rPh sb="89" eb="91">
      <t>カショ</t>
    </rPh>
    <rPh sb="93" eb="95">
      <t>テキセツ</t>
    </rPh>
    <rPh sb="96" eb="98">
      <t>シュウゼン</t>
    </rPh>
    <rPh sb="99" eb="101">
      <t>コウシン</t>
    </rPh>
    <rPh sb="102" eb="103">
      <t>オコナ</t>
    </rPh>
    <rPh sb="107" eb="111">
      <t>チョウジュミョウカ</t>
    </rPh>
    <rPh sb="112" eb="113">
      <t>ハカ</t>
    </rPh>
    <rPh sb="115" eb="119">
      <t>チュウチョウキテキ</t>
    </rPh>
    <rPh sb="120" eb="122">
      <t>シテン</t>
    </rPh>
    <rPh sb="123" eb="124">
      <t>タ</t>
    </rPh>
    <rPh sb="126" eb="129">
      <t>アンゼンセイ</t>
    </rPh>
    <rPh sb="130" eb="132">
      <t>カクホ</t>
    </rPh>
    <rPh sb="144" eb="146">
      <t>シュクゲン</t>
    </rPh>
    <rPh sb="147" eb="148">
      <t>ハカ</t>
    </rPh>
    <rPh sb="159" eb="161">
      <t>シセツ</t>
    </rPh>
    <rPh sb="165" eb="169">
      <t>チョウジュミョウカ</t>
    </rPh>
    <rPh sb="174" eb="176">
      <t>シセツ</t>
    </rPh>
    <rPh sb="183" eb="185">
      <t>キョウリョウ</t>
    </rPh>
    <rPh sb="185" eb="189">
      <t>チョウジュミョウカ</t>
    </rPh>
    <rPh sb="189" eb="193">
      <t>シュウゼンケイカク</t>
    </rPh>
    <rPh sb="198" eb="200">
      <t>コウエン</t>
    </rPh>
    <rPh sb="200" eb="202">
      <t>シセツ</t>
    </rPh>
    <rPh sb="202" eb="206">
      <t>チョウジュミョウカ</t>
    </rPh>
    <rPh sb="206" eb="208">
      <t>ケイカク</t>
    </rPh>
    <rPh sb="210" eb="211">
      <t>モト</t>
    </rPh>
    <rPh sb="214" eb="217">
      <t>ケンゼンド</t>
    </rPh>
    <rPh sb="218" eb="219">
      <t>オウ</t>
    </rPh>
    <rPh sb="221" eb="223">
      <t>テキセツ</t>
    </rPh>
    <rPh sb="224" eb="226">
      <t>シュウゼン</t>
    </rPh>
    <rPh sb="227" eb="229">
      <t>コウシン</t>
    </rPh>
    <rPh sb="230" eb="231">
      <t>オコナ</t>
    </rPh>
    <rPh sb="236" eb="238">
      <t>ドウロ</t>
    </rPh>
    <rPh sb="245" eb="249">
      <t>ホソウシュウゼン</t>
    </rPh>
    <rPh sb="249" eb="251">
      <t>ケイカク</t>
    </rPh>
    <rPh sb="253" eb="254">
      <t>モト</t>
    </rPh>
    <rPh sb="257" eb="259">
      <t>ロバン</t>
    </rPh>
    <rPh sb="260" eb="263">
      <t>ケンゼンセイ</t>
    </rPh>
    <rPh sb="264" eb="266">
      <t>カクホ</t>
    </rPh>
    <rPh sb="273" eb="277">
      <t>チョウジュミョウカ</t>
    </rPh>
    <rPh sb="278" eb="280">
      <t>コウリョ</t>
    </rPh>
    <rPh sb="284" eb="287">
      <t>ケイカクテキ</t>
    </rPh>
    <rPh sb="288" eb="292">
      <t>イジカンリ</t>
    </rPh>
    <rPh sb="293" eb="294">
      <t>オコナ</t>
    </rPh>
    <phoneticPr fontId="1"/>
  </si>
  <si>
    <t>すべての人が、年齢、性別、個人の能力に関わらず、快適に移動できるよう、はじめから障壁をつくらないユニバーサルデザインの導入を進めている。「品川区における建築物等の福祉に関する整備要綱」も踏まえつつ、すべての人が利用しやすい公共施設等の改修・整備を推進する。</t>
  </si>
  <si>
    <t>「品川区環境基本計画」において、2030（令和12）年度のカーボンハーフ、2050（令和32）年度のゼロカーボンを新たに目標として掲げており、2023（令和5）年6月には「ゼロカーボンシティしながわ宣言」を行った。
そのための取組みとして、太陽光パネルの設置を推進するとともに、快適な室内環境を保ちながら年間で消費する建築物のエネルギー量が大幅に削減された建築物であるZEB（ネットゼロエネルギービル）化を推進している。
こうした取組みを促進することで、公共施設等の計画的な改修・整備による脱炭素化を推進する。</t>
  </si>
  <si>
    <t xml:space="preserve">施設で提供するサービスが建設当初の目的や役割を果たしているか、区民ニーズの変化に対応できているか、施設は有効に機能しているか、民間施設と競合していないかなど、施設の必要性や存在意義をゼロベースで検証し、その目的や役割を果たしていない施設などは、他機能への用途転用、近隣施設との統合・複合化、廃止などを検討しつつ、必要な施設量の維持を図る。
また、統合・複合化の検討にあたっては、地域活性化や防災機能などの地域ニーズを踏まえ検討する。
</t>
  </si>
  <si>
    <t>当面の人口増も踏まえつつ、子育て支援施設や福祉保健施設等の新たな行政需要には適時適切に対応し、適正な行政サービス水準を維持していくこととし、中長期的な経費の見込みに基づく財源バランスを維持しながら、必要な施設の整備・維持を行う。</t>
  </si>
  <si>
    <t>公共施設の再編等に伴い生じる用途廃止された資産や売却可能資産等について、地域の要望を踏まえつつ活用の方針を策定し、円滑で迅速な施設の再編等を推進する。</t>
  </si>
  <si>
    <t>区の公共施設等の再編・整備に当たっては、広域的な視点に立ち、国や東京都の施設および他区の施設と機能重複がないようにするとともに、利用や設置などについて連携を図る。国や東京都の公有地の効果的な活用や、定期借地などによる財政負担の軽減についても検討する。</t>
  </si>
  <si>
    <t>本計画を着実に推進していくため、必要に応じて個別施設計画等を策定することにより、計画の立案（Plan）・実施（Do）・評価（Check）・見直し（Action）を継続的に行うPDCAサイクルの確立を図る。その際には、区の上位計画である「長期基本計画」および「総合実施計画」との整合を図り、実効性の高いマネジメントを行う。</t>
  </si>
  <si>
    <t>・今後30年間に想定される施設のあり方や考え方を示している。
・建築年数より30年で大規模改修等を実施、60年で建替えを実施することを基本としているが、個別施設計画により考え方が示されている施設やすでに大規模改修等や建替えの計画がある施設については、それぞれの計画を優先している。</t>
  </si>
  <si>
    <t>民間活力を活用した施設の整備や計画的な維持管理・修繕・更新当を随時実施。</t>
    <rPh sb="0" eb="2">
      <t>ミンカン</t>
    </rPh>
    <rPh sb="2" eb="4">
      <t>カツリョク</t>
    </rPh>
    <rPh sb="5" eb="7">
      <t>カツヨウ</t>
    </rPh>
    <rPh sb="9" eb="11">
      <t>シセツ</t>
    </rPh>
    <rPh sb="12" eb="14">
      <t>セイビ</t>
    </rPh>
    <rPh sb="15" eb="18">
      <t>ケイカクテキ</t>
    </rPh>
    <rPh sb="19" eb="21">
      <t>イジ</t>
    </rPh>
    <rPh sb="21" eb="23">
      <t>カンリ</t>
    </rPh>
    <rPh sb="24" eb="26">
      <t>シュウゼン</t>
    </rPh>
    <rPh sb="27" eb="29">
      <t>コウシン</t>
    </rPh>
    <rPh sb="29" eb="30">
      <t>トウ</t>
    </rPh>
    <rPh sb="31" eb="33">
      <t>ズイジ</t>
    </rPh>
    <rPh sb="33" eb="35">
      <t>ジッシ</t>
    </rPh>
    <phoneticPr fontId="1"/>
  </si>
  <si>
    <t>令和2年に行った人口推計によると、2040年までは人口が増加し、また、総人口も従来の推計より3.7万人増加する。</t>
  </si>
  <si>
    <t>【公共施設】
R2:53.3万m
【橋りょう】
38橋
【公園施設】
都市公園82か所（公園72か所、緑道10か所）
【道路】
延長：349,206m、面積：1,677,263㎡</t>
  </si>
  <si>
    <t>区有施設の延床面積は減少している一方、ランニングコストは増加しており、必ずしも延床面積とコストが比例しているとは言えない状況である。</t>
  </si>
  <si>
    <t>【公共施設】
過去5年間(H28-R2)の維持管理経費：94.56億円/年
【道路】
過去5年間(H23-27)の道路修繕予算額：約22億円</t>
  </si>
  <si>
    <t>【公共施設】
今後30年間の更新経費：2,440億円
【橋りょう】
事後保全型：今後50年(R3-R52)間事業費：70.6億円
【公園施設】
今後10年間(H31-40)の維持管理費用：約42億円
【道路】
今後50年間(H27-76)の舗装修繕費（主要道路）：約31.1億円</t>
  </si>
  <si>
    <t>【公共施設】
今後30年間の更新経費：2,010億円
【橋りょう】
予防保全型：今後50年(R3-R52)間事業費：24.1億円
【公園施設】
今後10年間(H31-40)の維持管理費用：約27億円</t>
  </si>
  <si>
    <t>【公共施設】
今後30年間の対策効果：430億円
【橋りょう】
50年間のコスト縮減効果：46億5千万円 （約93百万円／年）
【公園施設】
計画期間10年間において予防保全型管理を行うことでの縮減効果：約4,100万円</t>
  </si>
  <si>
    <t>企画経営部において区有施設の情報を一元的に管理し、庁内横断的に区有施設見直しに取り組む。</t>
  </si>
  <si>
    <t>公民連携を軸とした選択と集中によるサービス展開（区は、行政需要に対する責任を踏まえた上で、民間事業者のアイディアやノウハウを活かした施設サービスの向上や区の財政負担軽減を図るための公民連携をさらに推進し、民間では実施できないものを選択・集中してサービス提供を行うことを原則とする。）</t>
  </si>
  <si>
    <t>建築基準法や消防法など法令に基づく点検を区職員もしくは業務委託受託者または指定管理者により実施する。また、施設の適正な保全の確保に当たっては、施設点検基準を定め、定期的に各施設の施設管理者の研修を行った上で日常点検等を実施する。これらの点検によって異常が見られた場合、必要に応じて劣化等の診断を行う。</t>
  </si>
  <si>
    <t>公共施設の維持管理に係るデータを収集、記録し、一元的・経年的に管理することで継続的な分析を行う。更新に当たっては、施設の適正な総量と建設及び維持管理に係るコストの負担軽減を踏まえた検討を行う。</t>
  </si>
  <si>
    <t>日常点検等により施設の状況を的確に把握し、適正な維持管理を行うことで安全性の確保を図る。点検等により安全性に影響を及ぼす状況が確認された場合、施設の必要性を考慮した上で、適正な修繕、更新等を実施する。</t>
  </si>
  <si>
    <t>区有施設では、耐震診断の結果、耐震性が不足する建物の耐震補強を行ってきた。その中で耐震性が確保されていないのは区民センターのみとなっているが、現在、建て替えに向けて取組を進めている。</t>
  </si>
  <si>
    <t>施設を計画的に更新していくためには耐用年数をおよそ80年程度まで長寿命化を図りながら進める必要がある。長寿命化については耐久性調査などの結果をもとに必要な措置をとりながら安全確保に努める。また、社会状況の変化などに応じて機能改善を実施し快適な施設サービスを図る。</t>
  </si>
  <si>
    <t>区有施設の整備に当たっては改築、大規模修繕時において、誰もが使いやすいユニバーサルデザインによる施設整備を図る。また、バリアフリー経路の確保や誘導案内表示、バリアフリー対応施設の整備等により施設のバリアフリー化を図る。</t>
  </si>
  <si>
    <t>令和4年2月に区が2050年のゼロカーボンシティ実現を表明したことを踏まえ、再生可能エネルギーの公共建築物の施設整備への導入促進。</t>
    <rPh sb="0" eb="2">
      <t>レイワ</t>
    </rPh>
    <rPh sb="3" eb="4">
      <t>ネン</t>
    </rPh>
    <rPh sb="5" eb="6">
      <t>ツキ</t>
    </rPh>
    <rPh sb="7" eb="8">
      <t>ク</t>
    </rPh>
    <rPh sb="13" eb="14">
      <t>ネン</t>
    </rPh>
    <rPh sb="24" eb="26">
      <t>ジツゲン</t>
    </rPh>
    <rPh sb="27" eb="29">
      <t>ヒョウメイ</t>
    </rPh>
    <rPh sb="34" eb="35">
      <t>フ</t>
    </rPh>
    <rPh sb="38" eb="40">
      <t>サイセイ</t>
    </rPh>
    <rPh sb="40" eb="42">
      <t>カノウ</t>
    </rPh>
    <rPh sb="48" eb="50">
      <t>コウキョウ</t>
    </rPh>
    <rPh sb="50" eb="52">
      <t>ケンチク</t>
    </rPh>
    <rPh sb="52" eb="53">
      <t>ブツ</t>
    </rPh>
    <rPh sb="54" eb="56">
      <t>シセツ</t>
    </rPh>
    <rPh sb="56" eb="58">
      <t>セイビ</t>
    </rPh>
    <rPh sb="60" eb="62">
      <t>ドウニュウ</t>
    </rPh>
    <rPh sb="62" eb="64">
      <t>ソクシン</t>
    </rPh>
    <phoneticPr fontId="1"/>
  </si>
  <si>
    <t>施設の複合化、多機能化等と併せて施設機能の最適化を行い、施設総量の縮減を図る。また、廃止や未利用となった施設は、行政需要による検討を行った上で、売却、貸付などの資産活用を図る。</t>
  </si>
  <si>
    <t>【公共施設】
・新しい施設の整備は、原則、行わない。
・施設の更新は事前調整のうえ、原則、多機能化・集約化、複合化した施設とする。
・②施設総量の縮減（今後40年間で区有施設総延床面積の15%を縮減）
【橋りょう】
予防保全型の維持管理による費用の縮減
【公園施設】
予防保全型管理及び平準化による費用の縮減
【道路】
長期予測の結果(H36年度から徐々に修繕費が増える傾向)を踏まえ、修繕費の平準化を図る。</t>
  </si>
  <si>
    <t>地方公会計の情報から得られる減価償却費などのフルコスト情報を活用して算出し、適切な受益者負担を検討する。</t>
    <rPh sb="0" eb="2">
      <t>チホウ</t>
    </rPh>
    <rPh sb="2" eb="5">
      <t>コウカイケイ</t>
    </rPh>
    <rPh sb="6" eb="8">
      <t>ジョウホウ</t>
    </rPh>
    <rPh sb="10" eb="11">
      <t>エ</t>
    </rPh>
    <rPh sb="14" eb="16">
      <t>ゲンカ</t>
    </rPh>
    <rPh sb="16" eb="18">
      <t>ショウキャク</t>
    </rPh>
    <rPh sb="18" eb="19">
      <t>ヒ</t>
    </rPh>
    <rPh sb="27" eb="29">
      <t>ジョウホウ</t>
    </rPh>
    <rPh sb="30" eb="32">
      <t>カツヨウ</t>
    </rPh>
    <rPh sb="34" eb="36">
      <t>サンシュツ</t>
    </rPh>
    <rPh sb="38" eb="40">
      <t>テキセツ</t>
    </rPh>
    <rPh sb="41" eb="44">
      <t>ジュエキシャ</t>
    </rPh>
    <rPh sb="44" eb="46">
      <t>フタン</t>
    </rPh>
    <rPh sb="47" eb="49">
      <t>ケントウ</t>
    </rPh>
    <phoneticPr fontId="1"/>
  </si>
  <si>
    <t>低未利用地や施設内の低未利用な床（スペース）について、民間への貸与・売却による財源捻出などの有効活用を図る。</t>
    <rPh sb="0" eb="1">
      <t>テイ</t>
    </rPh>
    <rPh sb="1" eb="5">
      <t>ミリヨウチ</t>
    </rPh>
    <rPh sb="6" eb="8">
      <t>シセツ</t>
    </rPh>
    <rPh sb="8" eb="9">
      <t>ナイ</t>
    </rPh>
    <rPh sb="10" eb="11">
      <t>テイ</t>
    </rPh>
    <rPh sb="11" eb="14">
      <t>ミリヨウ</t>
    </rPh>
    <rPh sb="15" eb="16">
      <t>ユカ</t>
    </rPh>
    <rPh sb="27" eb="29">
      <t>ミンカン</t>
    </rPh>
    <rPh sb="31" eb="33">
      <t>タイヨ</t>
    </rPh>
    <rPh sb="34" eb="36">
      <t>バイキャク</t>
    </rPh>
    <rPh sb="39" eb="41">
      <t>ザイゲン</t>
    </rPh>
    <rPh sb="41" eb="43">
      <t>ネンシュツ</t>
    </rPh>
    <rPh sb="46" eb="48">
      <t>ユウコウ</t>
    </rPh>
    <rPh sb="48" eb="50">
      <t>カツヨウ</t>
    </rPh>
    <rPh sb="51" eb="52">
      <t>ハカ</t>
    </rPh>
    <phoneticPr fontId="1"/>
  </si>
  <si>
    <t>他区の施設、東京都・国の施設と相互の機能に重複が無いように、利用や設置などについて連携を図る。</t>
  </si>
  <si>
    <t>【公共施設】
更新経費、維持管理費等の動向など、さまざまな社会経済状況や、区の施策等を総合的に踏まえ、原則として5年ごとに見直しを図る。
【橋りょう】
5年に1回実施する定期点検の結果に基づき、必要に応じ見直す。
【公園施設】
５年に１回実施する健全度調査の結果に基づき、必要に応じて計画の見直しを行う。
【道路】
各年度の調査、5年ごとの調査及び緊急時の調査結果等に基づき、修繕を実施する。道路舗装維持方針は必要に応じて見直しを行う。</t>
  </si>
  <si>
    <t>庁舎等、住区センター、体育施設など用途別に、見直しのための複数の手法を提示。</t>
    <rPh sb="0" eb="2">
      <t>チョウシャ</t>
    </rPh>
    <rPh sb="2" eb="3">
      <t>トウ</t>
    </rPh>
    <rPh sb="4" eb="6">
      <t>ジュウク</t>
    </rPh>
    <rPh sb="11" eb="13">
      <t>タイイク</t>
    </rPh>
    <rPh sb="13" eb="15">
      <t>シセツ</t>
    </rPh>
    <rPh sb="17" eb="19">
      <t>ヨウト</t>
    </rPh>
    <rPh sb="19" eb="20">
      <t>ベツ</t>
    </rPh>
    <rPh sb="22" eb="24">
      <t>ミナオ</t>
    </rPh>
    <rPh sb="29" eb="31">
      <t>フクスウ</t>
    </rPh>
    <rPh sb="32" eb="34">
      <t>シュホウ</t>
    </rPh>
    <rPh sb="35" eb="37">
      <t>テイジ</t>
    </rPh>
    <phoneticPr fontId="1"/>
  </si>
  <si>
    <t>区有地の民間事業者への貸付による施設整備、国有地の活用による施設整備、既存施設の転用、タイムシェア等</t>
    <rPh sb="0" eb="1">
      <t>ク</t>
    </rPh>
    <rPh sb="1" eb="2">
      <t>ユウ</t>
    </rPh>
    <rPh sb="2" eb="3">
      <t>チ</t>
    </rPh>
    <rPh sb="4" eb="6">
      <t>ミンカン</t>
    </rPh>
    <rPh sb="6" eb="9">
      <t>ジギョウシャ</t>
    </rPh>
    <rPh sb="11" eb="13">
      <t>カシツケ</t>
    </rPh>
    <rPh sb="16" eb="18">
      <t>シセツ</t>
    </rPh>
    <rPh sb="18" eb="20">
      <t>セイビ</t>
    </rPh>
    <rPh sb="21" eb="24">
      <t>コクユウチ</t>
    </rPh>
    <rPh sb="25" eb="27">
      <t>カツヨウ</t>
    </rPh>
    <rPh sb="30" eb="32">
      <t>シセツ</t>
    </rPh>
    <rPh sb="32" eb="34">
      <t>セイビ</t>
    </rPh>
    <rPh sb="35" eb="37">
      <t>キゾン</t>
    </rPh>
    <rPh sb="37" eb="39">
      <t>シセツ</t>
    </rPh>
    <rPh sb="40" eb="42">
      <t>テンヨウ</t>
    </rPh>
    <rPh sb="49" eb="50">
      <t>トウ</t>
    </rPh>
    <phoneticPr fontId="1"/>
  </si>
  <si>
    <t>2019年がピークで、その後は減少に転じるものの、2025年以降は微増に転じ、2060年にかけてほぼ72万人前後で推移</t>
  </si>
  <si>
    <t>646（賃借及び無償貸与を含む）</t>
    <rPh sb="4" eb="6">
      <t>チンシャク</t>
    </rPh>
    <rPh sb="6" eb="7">
      <t>オヨ</t>
    </rPh>
    <rPh sb="8" eb="12">
      <t>ムショウタイヨ</t>
    </rPh>
    <rPh sb="13" eb="14">
      <t>フク</t>
    </rPh>
    <phoneticPr fontId="1"/>
  </si>
  <si>
    <t>大田区が保有する公共施設の延床面積のうち、築40年以上経過している建物は53％となっており、老朽化が進行している。今後も、バリアフリーへの対応のほか、学校の少人数学級への対応、環境負荷低減への取組の推進等に伴う床面積の増加が予測され、施設の維持管理費や更新費用の大幅な増加が見込まれる。また、複合化計画に伴う各機能や利用者間同士の交流等の相乗効果の創出や、効率的な管理運営し方法のあり方など、新たな課題も浮き彫りになっている。そういった新たな課題にも対応することで効果的・効率的な施設マネジメントを推進していく必要がある。</t>
  </si>
  <si>
    <t>全施設を改築とし、改修サイクルを15年に設定した場合のコスト試算では、今後40年間で9,517億円、年平均237.9億円となる。</t>
  </si>
  <si>
    <t>今後40年間における公共施設及びインフラ資産の維持・更新費用の合計見込み額は、9,054億円、年平均226.5億円となる。直近10年間の実績値と、今後の見込みとは1.07倍（1年あたり約14.5億円）の乖離が生じている。</t>
  </si>
  <si>
    <t>「見込み」と「長寿命化等」のそれぞれについて、2022～2061までの年度ごと経費を棒グラフで表し、見開きのページの左右で比べられるようにしているが、効果額を数字で表している記載はなし。</t>
  </si>
  <si>
    <t>部局横断的な検討組織である「大田区公共施設整備検討会」を設置し、個別の施設計画における情報共有や運営面も含めた施設の検討、調整を図りながら、施設整備を推進する。</t>
  </si>
  <si>
    <t>【公民連携手法の活用】
区が単独で整備・維持・運営するよりも、民間事業者と連携することで利便性の一層の向上や多様な活用が見込める場合には、様々な角度から民間事業者と協議を行う。</t>
  </si>
  <si>
    <t>１　自主点検の実施
２　施設管理者の技術的支援
３　継続的な劣化状況調査実施</t>
  </si>
  <si>
    <t>修繕・改修サイクルを20年で設定し、整備後15年目に建築物の詳細調査、設備点検を実施する。躯体の健全性が良好な建物は、40年目に長寿命化改修を実施し、80年まで使用することを目標とする。</t>
  </si>
  <si>
    <t>１　耐震化対策の推進
２　学校施設と地域対応施設の老朽化対策の推進
３　施設の安全性確保</t>
  </si>
  <si>
    <t>耐震改修が必要となる建物の補強は完了している。</t>
  </si>
  <si>
    <t>長寿命化改修や改築にあたっては、2019年に改定した「大田区ユニバーサルデザインのまちづくり基本方針アクションプラン」の「やさしさが広がり、だれもが安心して快適に過ごせるまち　おおた」を目指し、公共的施設においてはユニバーサルデザインを積極的に導入し、だれもが利用しやすい施設・設備とする。</t>
  </si>
  <si>
    <t>今後公共施設を新築する際には、ＺＥＢ（ＺＥＢ、Ｎearly ZEB、ZEB Ready、ZEB Oriented）の基準を目指す。</t>
  </si>
  <si>
    <t>施設整備に関しては、周辺施設を含めた建物状況、利用・運営状況、コスト状況等の施設情報や地域の課題・ニーズ等の情報を把握、一元管理し、複合化・共用化・多機能化を部局横断的に検討し、効果的・効率的な施設整備を進める。</t>
  </si>
  <si>
    <t>2015年度の掲げた「2060年まで概ね１割程度総量削減」を目標に、引き続き適正配置方針に沿った公共施設整備を進める。</t>
  </si>
  <si>
    <t>施設の複合化整備による統合・配合に伴い発生する未利用地等については、「大田区未利用地等利活用方針」に基づき、有効活用を図る。</t>
    <rPh sb="0" eb="2">
      <t>シセツ</t>
    </rPh>
    <rPh sb="3" eb="6">
      <t>フクゴウカ</t>
    </rPh>
    <rPh sb="6" eb="8">
      <t>セイビ</t>
    </rPh>
    <rPh sb="11" eb="13">
      <t>トウゴウ</t>
    </rPh>
    <rPh sb="14" eb="16">
      <t>ハイゴウ</t>
    </rPh>
    <rPh sb="17" eb="18">
      <t>トモナ</t>
    </rPh>
    <rPh sb="19" eb="21">
      <t>ハッセイ</t>
    </rPh>
    <rPh sb="23" eb="28">
      <t>ミリヨウチトウ</t>
    </rPh>
    <rPh sb="35" eb="38">
      <t>オオタク</t>
    </rPh>
    <rPh sb="38" eb="42">
      <t>ミリヨウチ</t>
    </rPh>
    <rPh sb="42" eb="43">
      <t>トウ</t>
    </rPh>
    <rPh sb="43" eb="46">
      <t>リカツヨウ</t>
    </rPh>
    <rPh sb="46" eb="48">
      <t>ホウシン</t>
    </rPh>
    <rPh sb="50" eb="51">
      <t>モト</t>
    </rPh>
    <rPh sb="54" eb="58">
      <t>ユウコウカツヨウ</t>
    </rPh>
    <rPh sb="59" eb="60">
      <t>ハカ</t>
    </rPh>
    <phoneticPr fontId="1"/>
  </si>
  <si>
    <t>地域ごとの将来変化、区民ニーズや行政需要の変化、社会経済状況の動向を的確に把握・検証し、データの更新を行いつつ、必要と判断した場合には、計画期間中に計画の適宜見直しを行うこととします。</t>
    <rPh sb="0" eb="2">
      <t>チイキ</t>
    </rPh>
    <rPh sb="5" eb="9">
      <t>ショウライヘンカ</t>
    </rPh>
    <rPh sb="10" eb="12">
      <t>クミン</t>
    </rPh>
    <rPh sb="16" eb="18">
      <t>ギョウセイ</t>
    </rPh>
    <rPh sb="18" eb="20">
      <t>ジュヨウ</t>
    </rPh>
    <rPh sb="21" eb="23">
      <t>ヘンカ</t>
    </rPh>
    <rPh sb="24" eb="26">
      <t>シャカイ</t>
    </rPh>
    <rPh sb="26" eb="30">
      <t>ケイザイジョウキョウ</t>
    </rPh>
    <rPh sb="31" eb="33">
      <t>ドウコウ</t>
    </rPh>
    <rPh sb="34" eb="36">
      <t>テキカク</t>
    </rPh>
    <rPh sb="37" eb="39">
      <t>ハアク</t>
    </rPh>
    <rPh sb="40" eb="42">
      <t>ケンショウ</t>
    </rPh>
    <rPh sb="48" eb="50">
      <t>コウシン</t>
    </rPh>
    <rPh sb="51" eb="52">
      <t>オコナ</t>
    </rPh>
    <rPh sb="56" eb="58">
      <t>ヒツヨウ</t>
    </rPh>
    <rPh sb="59" eb="61">
      <t>ハンダン</t>
    </rPh>
    <rPh sb="63" eb="65">
      <t>バアイ</t>
    </rPh>
    <rPh sb="68" eb="70">
      <t>ケイカク</t>
    </rPh>
    <rPh sb="70" eb="73">
      <t>キカンチュウ</t>
    </rPh>
    <rPh sb="74" eb="76">
      <t>ケイカク</t>
    </rPh>
    <rPh sb="77" eb="79">
      <t>テキギ</t>
    </rPh>
    <rPh sb="79" eb="81">
      <t>ミナオ</t>
    </rPh>
    <rPh sb="83" eb="84">
      <t>オコナ</t>
    </rPh>
    <phoneticPr fontId="1"/>
  </si>
  <si>
    <t>①総人口の推移
区の総人口は令和24年までの間は増加傾向が継続し、その後、ゆるやかな減少へ転じていく。
②年齢3区分別人口動向
・年少人口（0歳～14歳）は令和30年度までに、19,360人（約18％）減少する見込み。 
・老年人口（65歳以上）は令和30年度までに、75,977人（約41％）増加する見込み。
・生産年齢人口（15歳～64歳）は令和30年度までに、39,903人（約６％）減少する見込み。</t>
  </si>
  <si>
    <t>建物：施設数902　延床面積132万㎡
※建物は令和4年度を基準年とする
道路：路線延長1,095km　面積6,534,178㎡
橋梁：橋数158
水路：延長31,028m
公園：箇所数621、延面積1,827,561㎡</t>
    <rPh sb="21" eb="23">
      <t>タテモノ</t>
    </rPh>
    <rPh sb="24" eb="26">
      <t>レイワ</t>
    </rPh>
    <rPh sb="27" eb="29">
      <t>ネンド</t>
    </rPh>
    <rPh sb="30" eb="32">
      <t>キジュン</t>
    </rPh>
    <rPh sb="32" eb="33">
      <t>ネン</t>
    </rPh>
    <rPh sb="52" eb="54">
      <t>メンセキ</t>
    </rPh>
    <phoneticPr fontId="1"/>
  </si>
  <si>
    <t>主な課題
１　公共施設の維持管理量の増大による工事量の増加
２　新たな整備が必要となる公共施設への対応
３　公共施設の質の向上による工事量の増加
４　財政負担の増加
５　計画的な施設整備等を推進するための体制の整備
基本的な考え方
＜建物＞
１　学校を含めた施設について、概ね65年の築年数及び各施設の状況を踏まえ、計画的に更新していく。特に学校については、更新対象施設が集中するため、年間３校の更新を進めていく。
２　平成29年に策定した総合管理計画の施設総量目標である「令和48年度の施設総量を1,470,000㎡以内に抑制する」ことを目指し、本計画期間内に更新対象となる施設について、合築や複合化等により総量を抑制していく。
３　施設整備や維持管理にかかる多様な手法の導入に加え、施設の共同利用など、効果的かつ効率的な取組みについて検討を進め、設計から維持管理までのトータルコストの抑制を図っていく。
４　利用目的を終えた施設・土地や複合化等により生じた後利用可能な施設・土地等について、民間による利活用をさらに促進していく仕組みを構築し、公有財産のさらなる有効活用を進め、貸付等により税外収入の確保を図っていく。
５　現在ある施設の多機能化や、区民への開放、利用にかかる利便性向上の取組み等によりさらなる有効活用を図り、区民利用に見合った機能充実を身近なところで推進していく。
６　現在必要とされる機能を備えるとともに、人口動態や社会状況の変化等に伴うその時々のニーズへの柔軟な対応など、将来にわたりフレキシブルに使用できる施設整備を進める。
７　猛暑や局地的な豪雨をはじめとする気候変動や、社会情勢等に伴う不測の事態等への対応を行い、安全で利用しやすい施設整備を進めるとともに、ZEB化や再生可能エネルギーの活用促進など、カーボンニュートラルに向けた環境面に配慮した施設整備を進めていく。
＜都市基盤施設＞
１　長期的な視点に立った都市づくりのもとに、都市基盤の脆弱性が区民生活に影響を及ぼさないようにするため、施設新設及び維持管理・更新をバランスよく進めていく。
２　将来の道路や公園など、管理施設の増加も見据え、老朽化対策や長寿命化に関する工事等を計画的かつ重点的に遂行すべく個別施設計画の更新・策定を行うともに、民間事業者や区民の参加と協働等多様な主体との連携強化等により、生み出した経営資源を区が担うべき業務へ集中させるなど、経営資源の最適化により、実現し得る体制を整備し、計画的に更新を行っていく。
３　各都市基盤施設の安全かつ適正な管理を前提にしつつ、予防保全や長寿命化等にかかる経費を抑制するとともに、公園緑地や道路代替地等の活用等による多様な税外収入の確保に努める。</t>
    <rPh sb="0" eb="1">
      <t>オモ</t>
    </rPh>
    <rPh sb="2" eb="4">
      <t>カダイ</t>
    </rPh>
    <rPh sb="109" eb="112">
      <t>キホンテキ</t>
    </rPh>
    <rPh sb="113" eb="114">
      <t>カンガ</t>
    </rPh>
    <rPh sb="115" eb="116">
      <t>カタ</t>
    </rPh>
    <rPh sb="118" eb="120">
      <t>タテモノ</t>
    </rPh>
    <rPh sb="803" eb="809">
      <t>トシキバンシセツ</t>
    </rPh>
    <phoneticPr fontId="1"/>
  </si>
  <si>
    <t xml:space="preserve">約486億円
（令和4年度）
</t>
    <rPh sb="0" eb="1">
      <t>ヤク</t>
    </rPh>
    <rPh sb="8" eb="10">
      <t>レイワ</t>
    </rPh>
    <rPh sb="11" eb="13">
      <t>ネンド</t>
    </rPh>
    <phoneticPr fontId="1"/>
  </si>
  <si>
    <t xml:space="preserve">年平均909億円
(令和6年～28年度)
</t>
  </si>
  <si>
    <t>学校改築における長寿命化等：年平均約24.6億円
学校を除く施設の長寿命化：年平均約4.7億円</t>
    <rPh sb="0" eb="4">
      <t>ガッコウカイチク</t>
    </rPh>
    <rPh sb="8" eb="12">
      <t>チョウジュミョウカ</t>
    </rPh>
    <rPh sb="12" eb="13">
      <t>トウ</t>
    </rPh>
    <rPh sb="14" eb="17">
      <t>ネンヘイキン</t>
    </rPh>
    <rPh sb="17" eb="18">
      <t>ヤク</t>
    </rPh>
    <rPh sb="22" eb="24">
      <t>オクエン</t>
    </rPh>
    <rPh sb="25" eb="27">
      <t>ガッコウ</t>
    </rPh>
    <rPh sb="28" eb="29">
      <t>ノゾ</t>
    </rPh>
    <rPh sb="30" eb="32">
      <t>シセツ</t>
    </rPh>
    <rPh sb="33" eb="37">
      <t>チョウジュミョウカ</t>
    </rPh>
    <rPh sb="38" eb="41">
      <t>ネンヘイキン</t>
    </rPh>
    <rPh sb="41" eb="42">
      <t>ヤク</t>
    </rPh>
    <rPh sb="45" eb="47">
      <t>オクエン</t>
    </rPh>
    <phoneticPr fontId="1"/>
  </si>
  <si>
    <t xml:space="preserve">年平均29.3億円の削減
(令和6年～28年度)
</t>
    <rPh sb="10" eb="12">
      <t>サクゲン</t>
    </rPh>
    <phoneticPr fontId="1"/>
  </si>
  <si>
    <t>学校改築における長寿命化等 ：約 24.6 億円
学校改築における仮設校舎の低減 ：約 0.52 億円
学校プールの共同利用 ：約 1.4 億円
学校を除く施設の長寿命化 ：約 4.7 億円
学校を除く施設の仮設の低減 ：約 1.5 億円
建物の複合化 ：約 0.6 億円
ZEB 化による維持管理経費の削減 ：約 1.86 億円(※)
※令和 28 年度時点において、対象建物の ZEB 化が全て完了した場合の年間削減額。</t>
  </si>
  <si>
    <t xml:space="preserve">年平均35億円
(令和6年～28年度)
</t>
  </si>
  <si>
    <t>全区的な視点からの公共機能の配置や施設の再配置、利活用、整備及び維持管理等の面から、総合的な検討を進めていく。
また、各建物に必要な公共機能における適切な規模や配置、必要となる設備機能の検討、さらに土地や建物の有効活用という面からの検討等を主体的に行うとともに、施設保全の計画及び実施を担い、各施設所管課においては、整備や改築等の基本構想の策定、改修・維持管理業務の実施等を進めていく。</t>
  </si>
  <si>
    <t>施設整備手法に関する方向性を定める庁内の検討部会において、官民連携手法の検討対象事業に該当する事業については、施設の整備方針を策定する際に官民連携手法導入の一次判断を行う。
一次判断により、PFI 等の導入が有利であると判断した場合は、施設の基本構想を策定する際に官民連携手法導入の詳細な検討を行うこととする。</t>
  </si>
  <si>
    <t>施設管理者による日常の点検や法律に基づく定期点検のほか、指定管理者や建物維持管理受託者による各種設備等の点検を実施する。</t>
  </si>
  <si>
    <t>本格化する学校改築への対応や他の施設の適切な維持管理等に向けて、施設の改築や更新を行う部門が当該業務に注力できる体制の整備に加え、現場において日々発生する不具合等への適切な対応ができるよう、包括管理業務委託の導入について検討し、施設の維持管理に関する効率性を高め、円滑な改築や更新等を進めていく。
また、区が管理する道路、公園など、大量の既存施設ついて、老朽化が進行し機能や安全性が低下することのないよう、施設の総量に見合う適切な事業量を確保し、必要な工事等を適切なタイミングで確実に行う。予防保全型の維持管理を進め、メンテナンスサイクルを早期に構築し確実に回していく。</t>
    <rPh sb="104" eb="106">
      <t>ドウニュウ</t>
    </rPh>
    <phoneticPr fontId="1"/>
  </si>
  <si>
    <t>点検・診断等により施設運営に関わる劣化等が認められた場合は、区民利用などに支障が生じないよう対応する。また、特に危険性が高いと認められる場合は早急に対応し、状況によっては代替施設等への一時的な移転などの措置を検討する。</t>
  </si>
  <si>
    <t>防災上重要な施設の耐震化は完了しているが、所要の耐震性を維持するため適切な管理を図るとともに、耐震基準や建物の老朽化等の状況を注視して対応する。
災害時の機能確保のため、耐震性は一般建物の1.25倍以上、庁舎(本庁舎等)は防災拠点として1.5倍以上を確保する。</t>
  </si>
  <si>
    <t>経費の平準化や CO₂排出量の抑制による環境への配慮など、区が直面する課題への対応のほか、今後の人口動態や社会状況の変容等による施設への社会的需要の変化に対し、より柔軟に対応していくため、長寿命化が可能な建物については、必要に応じて使用期間を 30 年程度延伸する長寿命化改修を行っていくものとする。
判断基準としては、各建物の環境面（要求される機能水準の充足や日影規制、ハザードリスク、既存建物配置が及ぼす次期改築計画等）や性能面（コンクリート強度や中性化等構造体の詳細）から検討し、次に改築及び長寿命化改修にかかるコスト等を勘案して判断していく。</t>
    <rPh sb="151" eb="153">
      <t>ハンダン</t>
    </rPh>
    <rPh sb="153" eb="155">
      <t>キジュン</t>
    </rPh>
    <phoneticPr fontId="1"/>
  </si>
  <si>
    <t>建物と都市基盤施設の実施方針の一つに、「ユニバーサルデザイン化の推進方針」を位置づけることとする。
＜ユニバーサルデザイン化の推進方針＞
建物、都市基盤施設（道路、公園等）ともに「ユニバーサルデザイン2020行動計画」（平成29年2月20日ユニバーサルデザイン2020関係閣僚会議決定）におけるユニバーサルデザインの街づくりの考え方を踏まえ、誰もが利用しやすいユニバーサルデザインに対応した施設整備を行う。また、既存施設についてはバリアフリー化を進め、ユニバーサルデザインに近づけるための整備を行う。</t>
  </si>
  <si>
    <t>① ZEB化
2050 年までに区の公共建築物全体の平均で ZEB Oriented 相当となることを目指し、
施設の新築や改築、大規模な改修の際に「世田谷区公共建築物 ZEB 指針」に基づき ZEB化を進めていく。具体的には、新築や改築の際は ZEB Ready を最低限の目標値としてNearly ZEB を目指し、大規模な改修の際は ZEB Ready を目指していく。
② 施設の木造化・木質化
「世田谷区公共建築物等における木材利用推進方針」に基づき、木材を利用した循環型社会への貢献、CO₂の排出抑制、健康的で温もりのある空間形成を推進していく。ただし、木造化においては、調達方法、施工性、維持保全性、コスト等に留意し、さら
に、施設の特性や各種法令、安全面を踏まえ、木造化・木質化や備品への木材の利用
について検討を進める。</t>
    <rPh sb="147" eb="148">
      <t>ニュウ</t>
    </rPh>
    <phoneticPr fontId="1"/>
  </si>
  <si>
    <t>今般の社会状況の変化に伴い、公共施設のあり方を見直し、施設機能の更新を随時
 図っていくことで、多様化し、複雑化する区民ニーズに対して、限られた資源・財源の
中で効果的かつ効率的に質の高い行政サービスを提供していく。</t>
  </si>
  <si>
    <t>施設整備及び利活用等の検討を経て、跡地等として判断した公有財産は、行政目的を遂行するための本来の用途または目的を終えたものとして取り扱い、普通財産として処分等を行う。
跡地・跡施設を遊休地とすることなく、税外収入の確保や地域の活性化等を図る方策として積極的に処分等を進め、処分等に際し、区において利用しないが「有用性が高く希少な土地」は、定期借地権による貸付により活用を図っていく。</t>
  </si>
  <si>
    <t>各年度の取組みについて、各施設の整備における適切な面積や年度ごとの整備量、経費等の実績に基づき、本計画の各方針に基づく評価・検証とともに、機能転換や複合化等の検討及び実施状況、跡地活用等の対象施設並びに利活用の検討状況及び実績、維持管理の効率化等の状況を明らかにし、評価・検証を行っていく。</t>
  </si>
  <si>
    <t>各年度の整備等の進捗状況や社会状況等を踏まえ、必要に応じて本計画の修正を行い、令和９年度には、再度将来経費シミュレーションを実施、本計画の基本的な考え方や方針等の内容を検証したうえで、必要に応じて計画の修正を行っていく。</t>
    <rPh sb="0" eb="3">
      <t>カクネンド</t>
    </rPh>
    <rPh sb="4" eb="7">
      <t>セイビトウ</t>
    </rPh>
    <rPh sb="8" eb="12">
      <t>シンチョクジョウキョウ</t>
    </rPh>
    <rPh sb="13" eb="18">
      <t>シャカイジョウキョウトウ</t>
    </rPh>
    <rPh sb="19" eb="20">
      <t>フ</t>
    </rPh>
    <rPh sb="23" eb="25">
      <t>ヒツヨウ</t>
    </rPh>
    <rPh sb="26" eb="27">
      <t>オウ</t>
    </rPh>
    <rPh sb="29" eb="32">
      <t>ホンケイカク</t>
    </rPh>
    <rPh sb="33" eb="35">
      <t>シュウセイ</t>
    </rPh>
    <rPh sb="36" eb="37">
      <t>オコナ</t>
    </rPh>
    <rPh sb="39" eb="41">
      <t>レイワ</t>
    </rPh>
    <rPh sb="42" eb="44">
      <t>ネンド</t>
    </rPh>
    <rPh sb="47" eb="49">
      <t>サイド</t>
    </rPh>
    <rPh sb="49" eb="53">
      <t>ショウライケイヒ</t>
    </rPh>
    <rPh sb="62" eb="64">
      <t>ジッシ</t>
    </rPh>
    <rPh sb="65" eb="68">
      <t>ホンケイカク</t>
    </rPh>
    <rPh sb="69" eb="72">
      <t>キホンテキ</t>
    </rPh>
    <rPh sb="73" eb="74">
      <t>カンガ</t>
    </rPh>
    <rPh sb="75" eb="76">
      <t>カタ</t>
    </rPh>
    <rPh sb="77" eb="80">
      <t>ホウシントウ</t>
    </rPh>
    <rPh sb="81" eb="83">
      <t>ナイヨウ</t>
    </rPh>
    <rPh sb="84" eb="86">
      <t>ケンショウ</t>
    </rPh>
    <rPh sb="92" eb="94">
      <t>ヒツヨウ</t>
    </rPh>
    <rPh sb="95" eb="96">
      <t>オウ</t>
    </rPh>
    <rPh sb="98" eb="100">
      <t>ケイカク</t>
    </rPh>
    <rPh sb="101" eb="103">
      <t>シュウセイ</t>
    </rPh>
    <rPh sb="104" eb="105">
      <t>オコナ</t>
    </rPh>
    <phoneticPr fontId="1"/>
  </si>
  <si>
    <t xml:space="preserve">「８章 本計画の基本的な考え方」で定める考え方は全ての施設に及ぶものとし、施設類型ごとに特筆すべき事項を定める。
以下、庁舎等、区民集会施設、防災施設、交流施設、文化・学習施設、スポーツ施設、リサイクル関連施設、高齢者施設、障害者施設、児童福祉施設、その他の福祉施設、自転車関連施設、住宅施設、学校教育施設、その他の施設について、施設類型ごとの方針を定めている。 </t>
    <rPh sb="57" eb="59">
      <t>イカ</t>
    </rPh>
    <rPh sb="172" eb="174">
      <t>ホウシン</t>
    </rPh>
    <rPh sb="175" eb="176">
      <t>サダ</t>
    </rPh>
    <phoneticPr fontId="1"/>
  </si>
  <si>
    <t>・2045年まで総人口は微増
・年少人口は2025年から、生産年齢人口は2030年から減少
・2050年には高齢化率が3割超</t>
  </si>
  <si>
    <t>【建物施設】
54.2万㎡
【インフラ施設】
道路　1,042路線 1,584,063㎡
橋りょう　58橋　7,473㎡
トンネル　3施設　1,694㎡
人工地盤　2施設　4,430㎡
公園　130カ所　173,694㎡</t>
  </si>
  <si>
    <t>・学校施設やインフラ施設を中心に老朽化が進んでいる。
・年少人口及び生産年齢人口の減少、高齢者人口の増加が見込まれており、行政需要や区民ニーズの変化に柔軟に対応できる施設配置や、税収入の減少や社会保障費の増加に対応できる財政基盤の確立が必要である。
・現在水準と比較すると、将来工事費用の超過が見込まれるため、工事費用の圧縮と年度間の費用平準化が必要である。</t>
  </si>
  <si>
    <t>今後30年間で2,300億円</t>
  </si>
  <si>
    <t>今後30年間で2,078億円（年平均69億円）</t>
  </si>
  <si>
    <t>今度30年間で222億円</t>
  </si>
  <si>
    <t>庁内横断的に総合調整や協議を行う体制の確立</t>
  </si>
  <si>
    <t>民間の技術やノウハウを活用する官民連携を今後も積極的に推進し、区の財政負担を軽減する施設整備を実現する。</t>
  </si>
  <si>
    <t>施設類型に応じた点検・調査等を定期的に実施し、結果に基づいて緊急性・危険性の高い箇所を明らかにし、優先的に安全確保を図る。</t>
  </si>
  <si>
    <t>過去の改修・更新等のデータを各長寿命化計画の見直しに反映し、点検・調査の結果と合わせて工事の実施時期や優先順位の検討に活用することにより、改修・更新等を計画的に実施する。</t>
  </si>
  <si>
    <t>外壁の剥落等、危険度の高い箇所を最優先で改修し、雨漏りや設備劣化等による水損等、機能維持に影響を及ぼす箇所も優先的に対応する。</t>
  </si>
  <si>
    <t>耐震性能が不足している4施設について、2025年度までの完了を目標に、耐震補強や建替等の耐震化を進る。</t>
  </si>
  <si>
    <t>建物・インフラ施設の各部位のうち、最も耐用年数が長い「構造躯体」の耐用年数まで使用することを目標とする。</t>
  </si>
  <si>
    <t>以下取組を通じて、資産管理の最適化を図る。
・複合化による建物の有効活用
・官民連携手法の活用
・非保有方式の推進
・資産総量の適正化</t>
  </si>
  <si>
    <t>有形固定資産減価償却率や将来工事費用などの客観的なデータを通じて、公共施設等のあり方の見直しや老朽化対策の具体化を推進する。</t>
  </si>
  <si>
    <t>公共施設等としての用途を終え、他用途への転換が困難な土地・建物は、民間事業者等への貸付や売却等の有効活用を図り、公共性や公益性のある新たなサービスの導入や、区財政の税外収入の確保を検討する。</t>
  </si>
  <si>
    <t>公共施設等総合管理計画及び各庁寿命化計画に基づく改修・更新等の進捗状況を毎年確認するとともに、5年ごとにPDCAサイクルによる評価を実施する。</t>
  </si>
  <si>
    <t>記載不要</t>
    <rPh sb="0" eb="4">
      <t>キサイフヨウ</t>
    </rPh>
    <phoneticPr fontId="1"/>
  </si>
  <si>
    <t>【建物施設】
①一般建物施設
「長寿命化」を基本としつつ、建替を検討する場合は「集約・複合化」を進める。
②学校施設
「長寿命化」と「建替」を併用して老朽化対策を進める。
③公営住宅等施設
「長寿命化」を図り、ライフサイクルコストの縮減を図る。
【インフラ施設】
①道路
定期的な調査と更新を進める。
②橋りょう
事後保全型から予防保全型に転換し、状況に応じた効率的な維持管理を実施する。
③トンネル・人工地盤
耐震性能の把握を進め、事後保全型を予防保全型に転換する。
④公園施設
予防保全型管理を実施し、安全性の確保とトータルコストの縮減・平準化を進める。</t>
  </si>
  <si>
    <t>【平成30年度】
公的不動産利活用事業（定期借地権設定方式）による区役所及び公会堂の建替え
【令和２年度】
①公的不動産利活用事業（定期借地権設定方式）による公園整備
②Park-PFIによる公園整備</t>
  </si>
  <si>
    <t>令和17年度まで増加を続けた後に減少へ転じると推計している</t>
  </si>
  <si>
    <t>令和3年4月1日現在
計画対象施設
255施設（468,054㎡）</t>
  </si>
  <si>
    <t>区有施設の6割以上が建設後30年を経過しており、施設の更新時期が集中し、今後の財政に大きな影響を及ぼすことが想定される</t>
  </si>
  <si>
    <t>再編・平準化を行わない</t>
  </si>
  <si>
    <t>再編・平準化を行う</t>
  </si>
  <si>
    <t>施設の再編及び財政負担の平準化を考慮したうえで試算</t>
  </si>
  <si>
    <t>実施体制の構築</t>
  </si>
  <si>
    <t>効果的、効率的な施設整備の推進</t>
  </si>
  <si>
    <t>適切な改修・保全の推進</t>
  </si>
  <si>
    <t>区有施設の再編及び更新・保全の基本方針</t>
  </si>
  <si>
    <t>有形固定資産減価償却率（試算の老朽化度合い）</t>
  </si>
  <si>
    <t>未利用施設の活用</t>
  </si>
  <si>
    <t>計画期間</t>
  </si>
  <si>
    <t xml:space="preserve"> - </t>
  </si>
  <si>
    <t xml:space="preserve">・総人口は、令和17年頃（約58.5万人）まで増加し、その後減少局面に入り、緩やかに減少していく見込み。
・およそ半世紀後の令和52年に、65歳以上の高齢者人口の割合は令和５年よりも２割以上増加。
・0～14歳の年少人口は３割以上、生産年齢人口は２割以上減少。
</t>
  </si>
  <si>
    <t xml:space="preserve">【公共施設】
令和４年度末：約85.9万㎡
【インフラ】
管理道路（区道） 令和元年４月：約327万㎡
管理橋梁 令和３年12月末：123橋
</t>
  </si>
  <si>
    <t xml:space="preserve">今後40年間でかかる区立施設の改築・改修経費の試算により、必要となる経費が年平均で146.8億円となることを把握した。そのうえで、実際の改築・改修等を行う際には、個別の建物の状態等を見極めた上で、改築・改修等の実施時期を前後させるなど、財政負担のさらなる平準化を図るとともに、効率的・効果的な施設整備を行うことにより、財政負担の軽減を図る必要がある。
※今後の改築・改修等経費に係る試算を積立額の積算根拠とした施設整備基金により、区立施設の老朽化に的確に対処している。
</t>
  </si>
  <si>
    <t xml:space="preserve">杉並区区立施設長寿命化方針（令和３年３月）に、長寿命化を行わない場合の経費（40年間で約4863.4億円）を掲載しているため。
</t>
  </si>
  <si>
    <t>【公共施設】
令和6年（2024年）～令和45年(2063年)で約5873.0億円
【インフラ】
管理道路（区道）
令和2年度(2020年度)～令和95年度(2113年度)の94年間で約479億円</t>
  </si>
  <si>
    <t xml:space="preserve">杉並区区立施設長寿命化方針（令和３年３月）に、長寿命化を行った場合の経費縮減効果額（40年間で約324.4億円）を掲載しているため。
</t>
  </si>
  <si>
    <t xml:space="preserve">施設所管課のほか、計画部門、財政部門等の所管課が連携するとともに、地域の実情に応じた解決策を地域と共に検討し取組を進めていく観点から、地域担当部門とも綿密に連携し進めていく。
</t>
  </si>
  <si>
    <t xml:space="preserve">区民サービスの向上、地域課題の解決、費用対効果の向上等の観点から、民間事業者などのアイデアや専門知識、ノウハウ等の活用が有効である場合には、民間の活用を検討していく。
</t>
  </si>
  <si>
    <t xml:space="preserve">杉並区区立施設長寿命化方針で定めた施設長寿命化の方針に則り、建物の構造躯体が健全で長寿命化改修が可能な施設については、費用対効果を踏まえて築80年を目標に使用する等、区立施設の長寿命化を推進。
</t>
  </si>
  <si>
    <t xml:space="preserve">【基本方針】
１区民等との対話による取組の推進
２まちづくり・地域づくりの視点による取組の推進
３施設の質・量・トータルコストの適正化
【視点】
①多様な主体との連携
②複合化・多機能化
③施設の長寿命化
④2050年ゼロカーボンシティの実現に向けた施設整備
⑤誰もが利用しやすい施設整備
⑥他の公共機関等との連携
⑦財産の有効活用
</t>
  </si>
  <si>
    <t xml:space="preserve">杉並区バリアフリー基本構想を踏まえて、施設整備や改修時には施設のバリアフリー化を図るとともに、適切な維持管理に努める。
</t>
  </si>
  <si>
    <t xml:space="preserve">「杉並区ゼロカーボンシティ宣言」及び杉並区地球温暖化対策実行計画を踏まえて、区立施設の新築・改築時には、原則ZEB化（ZEBOriented相当）を図る。
</t>
  </si>
  <si>
    <t xml:space="preserve">組み合わせる施設の相乗効果による利便性の向上や、建物の共用化による施設整備・運営の効率化の観点から、取組全体のバランスを考慮しながら、複合化・多機能化の可能性を検討する。
</t>
  </si>
  <si>
    <t xml:space="preserve">施設マネジメント推進の土台として、施設の規模、数量等の基礎情報を一元的に管理するために、公会計情報等との連携を図ることが有効な手段となる旨を記載（計画中、施設の現状把握に際し、所在地や規模、数量などの把握に活用のほか、施設毎のコスト集計に際し、減価償却相当額の把握に活用）。
</t>
  </si>
  <si>
    <t xml:space="preserve">未利用施設等は有効活用の観点から、民間事業者に貸し出して歳入を得るなど取組を推進し、状況次第では売却等を視野に検討する。
</t>
  </si>
  <si>
    <t xml:space="preserve">新たな施設の整備や既存施設の更新に際しては、引き続き、国・東京都との連携による国公有地の活用を検討する。
</t>
  </si>
  <si>
    <t xml:space="preserve">・地域の意見等を踏まえて計画化した施設の更新・再編等の取組を行い、適宜進捗確認するとともに、取組の完了後には評価を行い、評価から得られた改善点等を他地域の取組に反映していく。
・取組の進捗状況等により見直しが必要な場合には、毎年度実施を予定している計画の一部修正等により計画に反映し実行していく。
</t>
  </si>
  <si>
    <t xml:space="preserve">取組の開始から完了までの期間
</t>
  </si>
  <si>
    <t xml:space="preserve">具体的な取組に関する実施プランを打ち出すに当たり、施設類型ごとに「課題と今後の方向性」を記載。
</t>
  </si>
  <si>
    <t xml:space="preserve">【主な取組】
・中央図書館を長寿命化改修し、調べものゾーンの充実を図るなど機能を見直した（令和2年9月）。
・地域区民センターの長寿命化改修により施設保全及び機能の見直しを図るとともに、新たな認可保育所を整備（令和2年11月）。
・区民集会所、区民会館、ゆうゆう館（高齢者専用施設）及び一部の児童館を再編して新たな地域コミュニティ施設「コミュニティふらっと」を整備（4所、令和3年1月から順次開設）。
・移転した体育館の跡地を活用し、保育所、移転改築する図書館、コミュニティふらっとから成る永福三丁目複合施設を整備（令和3年4月）。保育所は、改築時の仮園舎として活用後、老朽化した保育園の移転先とするなど、近隣の２つの保育園の改築に活用。
</t>
  </si>
  <si>
    <t>・総人口は徐々に増加し、H57年までに30万人にせまる。
・65歳以上の老年人口が増加し高齢化が進行するとともに、15～64歳の生産年齢人口の割合が徐々に低下する。</t>
  </si>
  <si>
    <t>【建物】
415,189㎡
【公園等】
211,181㎡
【区道】
1,683,643㎡
【橋梁】
6,563㎡
【自転車駐車場】
29,201㎡</t>
  </si>
  <si>
    <t>区の建物施設について、高度成長期の昭和30～40年代前半に規模の大きな学校施設等が整備され老朽化が進んでいる。また、増大する扶助費や学校以外の老朽化した施設の建替えや大規模改修需要への対応等が必要となっている。
一方、これをまかなう区財政は、人口は増加傾向にあるが、高齢化が進み生産年齢人口が徐々に低下することが予測され、大幅な税収増が見込めないため、老朽化した施設への対応が大きな課題となっている。
今後必要な区民サービスを持続的に提供しつつ、施設の健全性や安全性を保っていくために、公共施設等を総体的かつ中長期的な視野をもって管理していくことが不可欠である。</t>
  </si>
  <si>
    <t>【建物施設】
今後30年間で約1,248億円（年平均41.6億円）
【インフラ施設】
今後30年間で約387億円（年平均12.9億円）</t>
  </si>
  <si>
    <t>【建物施設】
今後30年間で約1,011億円（年平均33.7億円）
【インフラ施設】
今後30年間で約459億円（年平均15.3億円）</t>
  </si>
  <si>
    <t>【建物施設・インフラ施設】
30年間で約165億円</t>
  </si>
  <si>
    <t>各施設の進捗管理については、「豊島区公共施設更新計画」において示された計画に沿って、豊島区基本計画に基づき毎年度策定する「豊島区実施計画」において行うともに、必要に応じてスケジュールの変更等を反映するものとする。</t>
    <rPh sb="15" eb="18">
      <t>トシマク</t>
    </rPh>
    <rPh sb="18" eb="22">
      <t>コウキョウシセツ</t>
    </rPh>
    <rPh sb="22" eb="24">
      <t>コウシン</t>
    </rPh>
    <rPh sb="24" eb="26">
      <t>ケイカク</t>
    </rPh>
    <rPh sb="35" eb="37">
      <t>ケイカク</t>
    </rPh>
    <rPh sb="50" eb="51">
      <t>モト</t>
    </rPh>
    <rPh sb="53" eb="56">
      <t>マイネンド</t>
    </rPh>
    <rPh sb="56" eb="58">
      <t>サクテイ</t>
    </rPh>
    <rPh sb="64" eb="68">
      <t>ジッシケイカク</t>
    </rPh>
    <rPh sb="79" eb="81">
      <t>ヒツヨウ</t>
    </rPh>
    <rPh sb="82" eb="83">
      <t>オウ</t>
    </rPh>
    <rPh sb="92" eb="95">
      <t>ヘンコウトウ</t>
    </rPh>
    <rPh sb="96" eb="98">
      <t>ハンエイ</t>
    </rPh>
    <phoneticPr fontId="1"/>
  </si>
  <si>
    <t>・施設管理者が点検要綱などに基づき、適切な点検・診断を実施するほか、一定以上の規模の施設は、建築基準法上の一定の資格者が定期的に構造や設備の劣化状況を点検する。</t>
  </si>
  <si>
    <t>区民サービスの維持を基本として、将来的な高齢化や生産人口の減少など、将来人口の推移・年齢構成の変化に伴う公共施設等の利用需要の変化やまちづくりの動向を踏まえた適切な整備及び更新を図る。</t>
  </si>
  <si>
    <t xml:space="preserve">・施設管理者が「豊島区区有施設の点検に関する要綱」などに基づき、適切な点検・診断の実施により施設の安全を確保する。
・施設情報システムにより維持管理経費や過去の改修等の集積や分析を行い、計画的に修繕等を行うことにより、より高い安全性を確保する。
</t>
  </si>
  <si>
    <t>区の建物施設については、高度成長期の昭和30～40年代前半に規模の大きな学校施設等が整備され老朽化が進んでおり、今後も計画的に改修・建替を進める中で耐震化を図っていく。橋梁については老朽化が進む道路橋について、長寿命化修繕計画に基づき、早期健全化を含めた長寿命化対策を進める中で耐震化を図っていく。</t>
  </si>
  <si>
    <t>必要な区民サービスを持続的に提供するため、健全な財政に裏付けられた区施設の改築改修計画を策定し、着実に建物を更新（改築・長寿命化改修）するとともに、道路や橋梁等のインフラについても、長寿命化計画等に基づき改修等を進める。</t>
    <rPh sb="0" eb="2">
      <t>ヒツヨウ</t>
    </rPh>
    <rPh sb="3" eb="5">
      <t>クミン</t>
    </rPh>
    <rPh sb="10" eb="13">
      <t>ジゾクテキ</t>
    </rPh>
    <rPh sb="14" eb="16">
      <t>テイキョウ</t>
    </rPh>
    <rPh sb="21" eb="23">
      <t>ケンゼン</t>
    </rPh>
    <rPh sb="24" eb="26">
      <t>ザイセイ</t>
    </rPh>
    <rPh sb="27" eb="29">
      <t>ウラヅ</t>
    </rPh>
    <rPh sb="33" eb="36">
      <t>クシセツ</t>
    </rPh>
    <rPh sb="37" eb="39">
      <t>カイチク</t>
    </rPh>
    <rPh sb="39" eb="43">
      <t>カイシュウケイカク</t>
    </rPh>
    <rPh sb="44" eb="46">
      <t>サクテイ</t>
    </rPh>
    <rPh sb="48" eb="50">
      <t>チャクジツ</t>
    </rPh>
    <rPh sb="51" eb="53">
      <t>タテモノ</t>
    </rPh>
    <rPh sb="54" eb="56">
      <t>コウシン</t>
    </rPh>
    <rPh sb="57" eb="59">
      <t>カイチク</t>
    </rPh>
    <rPh sb="60" eb="64">
      <t>チョウジュミョウカ</t>
    </rPh>
    <rPh sb="64" eb="66">
      <t>カイシュウ</t>
    </rPh>
    <rPh sb="74" eb="76">
      <t>ドウロ</t>
    </rPh>
    <rPh sb="77" eb="80">
      <t>キョウリョウトウ</t>
    </rPh>
    <rPh sb="95" eb="98">
      <t>ケイカクトウ</t>
    </rPh>
    <rPh sb="99" eb="100">
      <t>モト</t>
    </rPh>
    <rPh sb="102" eb="104">
      <t>カイシュウ</t>
    </rPh>
    <rPh sb="104" eb="105">
      <t>ナド</t>
    </rPh>
    <rPh sb="106" eb="107">
      <t>スス</t>
    </rPh>
    <phoneticPr fontId="1"/>
  </si>
  <si>
    <t>公共施設等の更新や改修時には、ユニバーサルデザイン化の推進等の取組を進める。</t>
    <rPh sb="0" eb="5">
      <t>コウキョウシセツトウ</t>
    </rPh>
    <rPh sb="6" eb="8">
      <t>コウシン</t>
    </rPh>
    <rPh sb="9" eb="12">
      <t>カイシュウジ</t>
    </rPh>
    <rPh sb="25" eb="26">
      <t>カ</t>
    </rPh>
    <rPh sb="27" eb="29">
      <t>スイシン</t>
    </rPh>
    <rPh sb="29" eb="30">
      <t>トウ</t>
    </rPh>
    <rPh sb="31" eb="33">
      <t>トリクミ</t>
    </rPh>
    <rPh sb="34" eb="35">
      <t>スス</t>
    </rPh>
    <phoneticPr fontId="1"/>
  </si>
  <si>
    <t>公共施設等の更新や改修時には、遮熱性舗装や緑化推進等のヒートアイランド対策、区有施設のZEB化等の取組により、環境負荷の低減を進めるとともに、省エネルギーや高効率の設備を活用することで、ランニングコストを抑制する。。</t>
    <rPh sb="0" eb="4">
      <t>コウキョウシセツ</t>
    </rPh>
    <rPh sb="4" eb="5">
      <t>トウ</t>
    </rPh>
    <rPh sb="6" eb="8">
      <t>コウシン</t>
    </rPh>
    <rPh sb="9" eb="12">
      <t>カイシュウジ</t>
    </rPh>
    <rPh sb="15" eb="20">
      <t>シャネツセイホソウ</t>
    </rPh>
    <rPh sb="21" eb="26">
      <t>リョクカスイシントウ</t>
    </rPh>
    <rPh sb="35" eb="37">
      <t>タイサク</t>
    </rPh>
    <rPh sb="38" eb="42">
      <t>クユウシセツ</t>
    </rPh>
    <rPh sb="46" eb="47">
      <t>カ</t>
    </rPh>
    <rPh sb="47" eb="48">
      <t>トウ</t>
    </rPh>
    <rPh sb="49" eb="51">
      <t>トリクミ</t>
    </rPh>
    <rPh sb="55" eb="59">
      <t>カンキョウフカ</t>
    </rPh>
    <rPh sb="60" eb="62">
      <t>テイゲン</t>
    </rPh>
    <rPh sb="63" eb="64">
      <t>スス</t>
    </rPh>
    <rPh sb="71" eb="72">
      <t>ショウ</t>
    </rPh>
    <rPh sb="78" eb="81">
      <t>コウコウリツ</t>
    </rPh>
    <rPh sb="82" eb="84">
      <t>セツビ</t>
    </rPh>
    <rPh sb="85" eb="87">
      <t>カツヨウ</t>
    </rPh>
    <rPh sb="102" eb="104">
      <t>ヨクセイ</t>
    </rPh>
    <phoneticPr fontId="1"/>
  </si>
  <si>
    <t>地域性や施設の老朽度を考慮し、複数の施設を集約化や多機能化することにより利用者の利便性向上を図るとともに、施設のランニングコスト削減に努める。</t>
  </si>
  <si>
    <t>【区が保有及び管理する施設の延床面積】
地域全体の効用の最大化を目的とした他施設との複合化や集約化等を踏まえ、将来の行政需要の変化を見据えた延床面積の適切な管理に努める。</t>
    <rPh sb="1" eb="2">
      <t>ク</t>
    </rPh>
    <rPh sb="3" eb="5">
      <t>ホユウ</t>
    </rPh>
    <rPh sb="5" eb="6">
      <t>オヨ</t>
    </rPh>
    <rPh sb="7" eb="9">
      <t>カンリ</t>
    </rPh>
    <rPh sb="11" eb="13">
      <t>シセツ</t>
    </rPh>
    <rPh sb="14" eb="18">
      <t>ノベユカメンセキ</t>
    </rPh>
    <rPh sb="20" eb="24">
      <t>チイキゼンタイ</t>
    </rPh>
    <rPh sb="25" eb="27">
      <t>コウヨウ</t>
    </rPh>
    <rPh sb="28" eb="30">
      <t>サイダイ</t>
    </rPh>
    <rPh sb="30" eb="31">
      <t>カ</t>
    </rPh>
    <rPh sb="32" eb="34">
      <t>モクテキ</t>
    </rPh>
    <rPh sb="37" eb="40">
      <t>タシセツ</t>
    </rPh>
    <rPh sb="42" eb="45">
      <t>フクゴウカ</t>
    </rPh>
    <rPh sb="46" eb="49">
      <t>シュウヤクカ</t>
    </rPh>
    <rPh sb="49" eb="50">
      <t>ナド</t>
    </rPh>
    <rPh sb="51" eb="52">
      <t>フ</t>
    </rPh>
    <rPh sb="55" eb="57">
      <t>ショウライ</t>
    </rPh>
    <rPh sb="58" eb="60">
      <t>ギョウセイ</t>
    </rPh>
    <rPh sb="60" eb="62">
      <t>ジュヨウ</t>
    </rPh>
    <rPh sb="63" eb="65">
      <t>ヘンカ</t>
    </rPh>
    <rPh sb="66" eb="68">
      <t>ミス</t>
    </rPh>
    <rPh sb="70" eb="74">
      <t>ノベユカメンセキ</t>
    </rPh>
    <rPh sb="75" eb="77">
      <t>テキセツ</t>
    </rPh>
    <rPh sb="78" eb="80">
      <t>カンリ</t>
    </rPh>
    <rPh sb="81" eb="82">
      <t>ツト</t>
    </rPh>
    <phoneticPr fontId="1"/>
  </si>
  <si>
    <t>未利用施設を他の施設に転用するなど施設の有効活用を図る。さらに、未利用の土地や建物の売却・貸付など資産活用を検討する。未利用地の活用については、行政需要の有無を優先して検討し、行政需需要がある場合は、設置・運営主体も含め、民間の手法を用いた整備を基本とする。行政需要が低い場合は、地域の発展に有効に寄与する方向で、売却・貸付などの資産活用を進める。</t>
    <rPh sb="0" eb="5">
      <t>ミリヨウシセツ</t>
    </rPh>
    <rPh sb="6" eb="7">
      <t>ホカ</t>
    </rPh>
    <rPh sb="8" eb="10">
      <t>シセツ</t>
    </rPh>
    <rPh sb="11" eb="13">
      <t>テンヨウ</t>
    </rPh>
    <rPh sb="17" eb="19">
      <t>シセツ</t>
    </rPh>
    <rPh sb="20" eb="24">
      <t>ユウコウカツヨウ</t>
    </rPh>
    <rPh sb="25" eb="26">
      <t>ハカ</t>
    </rPh>
    <rPh sb="32" eb="35">
      <t>ミリヨウ</t>
    </rPh>
    <rPh sb="36" eb="38">
      <t>トチ</t>
    </rPh>
    <rPh sb="39" eb="41">
      <t>タテモノ</t>
    </rPh>
    <rPh sb="42" eb="44">
      <t>バイキャク</t>
    </rPh>
    <rPh sb="45" eb="47">
      <t>カシツケ</t>
    </rPh>
    <rPh sb="49" eb="53">
      <t>シサンカツヨウ</t>
    </rPh>
    <rPh sb="54" eb="56">
      <t>ケントウ</t>
    </rPh>
    <rPh sb="59" eb="63">
      <t>ミリヨウチ</t>
    </rPh>
    <rPh sb="64" eb="66">
      <t>カツヨウ</t>
    </rPh>
    <rPh sb="72" eb="76">
      <t>ギョウセイジュヨウ</t>
    </rPh>
    <rPh sb="77" eb="79">
      <t>ウム</t>
    </rPh>
    <rPh sb="80" eb="82">
      <t>ユウセン</t>
    </rPh>
    <rPh sb="84" eb="86">
      <t>ケントウ</t>
    </rPh>
    <rPh sb="88" eb="93">
      <t>ギョウセイジュジュヨウ</t>
    </rPh>
    <rPh sb="96" eb="98">
      <t>バアイ</t>
    </rPh>
    <rPh sb="100" eb="102">
      <t>セッチ</t>
    </rPh>
    <rPh sb="103" eb="105">
      <t>ウンエイ</t>
    </rPh>
    <rPh sb="105" eb="107">
      <t>シュタイ</t>
    </rPh>
    <rPh sb="108" eb="109">
      <t>フク</t>
    </rPh>
    <rPh sb="111" eb="113">
      <t>ミンカン</t>
    </rPh>
    <rPh sb="114" eb="116">
      <t>シュホウ</t>
    </rPh>
    <rPh sb="117" eb="118">
      <t>モチ</t>
    </rPh>
    <rPh sb="120" eb="122">
      <t>セイビ</t>
    </rPh>
    <rPh sb="123" eb="125">
      <t>キホン</t>
    </rPh>
    <rPh sb="129" eb="133">
      <t>ギョウセイジュヨウ</t>
    </rPh>
    <rPh sb="134" eb="135">
      <t>ヒク</t>
    </rPh>
    <rPh sb="136" eb="138">
      <t>バアイ</t>
    </rPh>
    <rPh sb="140" eb="142">
      <t>チイキ</t>
    </rPh>
    <rPh sb="143" eb="145">
      <t>ハッテン</t>
    </rPh>
    <rPh sb="146" eb="148">
      <t>ユウコウ</t>
    </rPh>
    <rPh sb="149" eb="151">
      <t>キヨ</t>
    </rPh>
    <rPh sb="153" eb="155">
      <t>ホウコウ</t>
    </rPh>
    <rPh sb="157" eb="159">
      <t>バイキャク</t>
    </rPh>
    <rPh sb="160" eb="162">
      <t>カシツケ</t>
    </rPh>
    <rPh sb="165" eb="169">
      <t>シサンカツヨウ</t>
    </rPh>
    <rPh sb="170" eb="171">
      <t>スス</t>
    </rPh>
    <phoneticPr fontId="1"/>
  </si>
  <si>
    <t>各インフラ施設の点検・診断の結果に基づき、必要な対策を適切な時期に実施するとともに、各施設の状態や対策履歴などを踏まえて、次の点検・診断に活かしていく「メンテナンスサイクル」の構築により、インフラ施設の安全性を保ち、施設にかかる経費の平準化を図る。</t>
  </si>
  <si>
    <t>期間は定めていない</t>
  </si>
  <si>
    <t>・建物施設は、定期点検と予防保全を行うとともに、経費縮減、施設集約・多機能化、未利用施設の活用を図る。また、新たな行政需要に対応して必要となる施設は整備していくが、できる限り民間活力の活用するなど保有床面積の抑制・削減を図る。
・インフラ施設は、「豊島区公共施設等総合管理方針」や「豊島区都市づくりビジョン」に基づき、健全なインフラを維持していくとともに、まちづくり施策のあり方を踏まえ、魅力あるインフラ整備を目指す。</t>
  </si>
  <si>
    <t xml:space="preserve">◇　施設の集約化・多機能化
池袋本町地区小中連携校     平成28年度
児童相談所・長崎健康相談所複合施設   令和４年度
西部区民事務所複合施設     令和５年度
区民ひろば清和複合施設     令和８年度開設予定
千川中学校複合施設     令和10年度開設予定
◇　資産としての有効活用
（未利用施設の活用）
旧高田小学校（雑司が谷公園を整備）   平成29年度
旧千早児童館（保育所仮園舎を整備）   平成29年度
旧平和小学校（西部区民事務所複合施設を整備）  令和５年度
旧第十中学校（野外スポーツ施設を整備）   令和６年度
旧保健福祉部分庁舎（区民ひろば清和複合施設を整備） 令和８年度予定
（売却）
山中湖秀山荘（売却）     令和２年度
猪苗代四季の里（売却）     令和２年度
旧竹岡健康学園（売却）     令和４年度
◇　多様な主体との協働
豊島区立芸術文化劇場（民間事業者が整備、区が購入） 令和元年度
イケ・サンパーク（公募設置等管理制度（Park-PFI）） 令和２年度
旧第十中学校野外スポーツ施設（公民連携事業）  令和６年度予定
</t>
  </si>
  <si>
    <t xml:space="preserve">平成28年3月に策定した「北区人口ビジョン」における北区独自推計では以下の2パターンの推計結果が出ています。①合計特殊出生率、純移動率の仮定値②合計特殊出生率、純移動率の仮定値とも将来的に人口は減少する傾向となっており、特に独自推計②では2060年(平成72 年)の人口は30万人を下回ると推計されています。
</t>
  </si>
  <si>
    <t>【公共施設】
69.0万㎡、
【インフラ】
・道路は約336km
・橋りょうは31橋（1,402ｍ）
・公園は約968,665㎡</t>
  </si>
  <si>
    <t>建築物では建築後30年を経過している施設は施設数で56%、延床面積では61%を占め、橋りょうでは全体の32%(10 橋)が架設後50年を経過しており、公園は遊具や工作物等の老朽化が進んでいます。</t>
  </si>
  <si>
    <t>2050年（平成62年）までの３５年間で、年間約141億円</t>
  </si>
  <si>
    <t>施設に関する情報や計画の進捗状況等について各担当課と連携し、組織全体で取組
みます。なお、本計画を着実に実施していくため、経営改革本部のもと、本計画の進捗状況について適切に進行管理を行っていきます。</t>
  </si>
  <si>
    <t>公共施設の建替え・改修、あるいは、管理運営面において、民間の手法を活用するとともに、民間からの投資が生かせる環境づくりを行い、効果的、効率的なサービスの提供とコストの縮減を図ります。</t>
  </si>
  <si>
    <t>建築物・インフラ施設ともに、法に基づく定期点検や日常的な保守点検を実施することで施設の機能を損なうことのないよう努めるとともに、点検により把握した劣化状況から施設の優先順位をつけたうえで修繕工事を行い、施設の長寿命化を図ります。</t>
  </si>
  <si>
    <t>建築物・インフラ施設ともに予防保全型の維持管理を行い、修繕・改修を定期的に行うことで故障や性能劣化による施設の運営停止を抑制します。</t>
  </si>
  <si>
    <t>建築物・インフラ施設ともに点検・診断により、事故につながる恐れのある危険箇所が発見された場合には、すみやかに安全確保の対策を講じるとともに、必要に応じて修繕等を行い、安全性を確保していきます。</t>
  </si>
  <si>
    <t>インフラ施設の長寿命化については各個別計画に基づいた点検・診断等を実施し、点検結果から健全度の判定を行います。健全度が低いと判定された施設から順次改修を行い、その機能の回復を図り、安全な状態を維持していきます。</t>
  </si>
  <si>
    <t>建築物の長寿命化については区有施設保全計画において「建築物のライフサイクルコスト／国土交通省大臣官房官庁営繕部監修」にて示されている使用年数65年を目標使用年数と設定し、それぞれの施設の改修計画のシミュレーションを行ったうえで建築後30年の経過を目安に、大規模な改修工事を実施します。
インフラ施設の長寿命化については各個別計画に基づいた点検・診断等を実施し、点検結果から健全度の判定を行います。健全度が低いと判定された施設から順次改修を行い、その機能の回復を図り、安全な状態を維持していきます。</t>
  </si>
  <si>
    <t>地域の実情や区民ニーズに合わせ、どの「機能」をどのように配置していくべきかを見極め、施設用途の転換、他施設との機能集約による集約化・複合化、統廃合・廃止などを検討していきます。
インフラ施設については統合や廃止が難しい状況のため、今後の区民ニーズや財政状況を考慮したうえで計画的な維持管理や整備を行い、そのコストの縮減化や平準化に努めます。</t>
  </si>
  <si>
    <t>平成25年度を起点に(69 万㎡)、その後の 20 年間で北区が保有する施設総量(総延床面積)を 15%程度削減することを目標として取り組みを進めていきます。</t>
  </si>
  <si>
    <t>今後は、新公会計制度の導入に基づき、新たに整備する固定資産台帳を活用して、情報の一元管理や現状の把握に努めながら、庁内の情報共有を図りつつ、施設の維持管理や運営経費などに対する職員のコスト意識を一層高めていきます。</t>
  </si>
  <si>
    <t>「施設ありき」の考え方を改め、施設から「機能」を切り離し、施設の有効活用を図ります。
また、利用度・稼働率が低い施設等は、人口の減少や区民ニーズの変化によって役割の終えた機能を省きながら、不要となった施設は廃止していくことも必要です。</t>
  </si>
  <si>
    <t>地域特性や人口動態による区民ニーズの変化を考慮し、国や都、他の自治体との連携を視野に入れた施設構成の対応を検討します。</t>
  </si>
  <si>
    <t>学校、社会教育系、会館系、地域交流系、スポーツ系、福祉系、行政系等に分類し、それぞれ方針を記載。</t>
  </si>
  <si>
    <t>総人口は令和38年まで増え続け、約7.9％増加する。
計画期間である10年後には、0～14歳の年少人口は約6千人（約23.8％増）増える一方、65歳以上は微減（約3.5％減）。</t>
  </si>
  <si>
    <t>【公共施設（延床面積）】
45万㎡
【インフラ】
特別区道（延長）：197,667m
特別区道（面積）：123万㎡
街路灯：8,709灯
橋梁　3橋（259.1ｍ）</t>
  </si>
  <si>
    <t>将来増加する改修・更新費用を見据えて、適切に長寿命化対策を進めるとともに、基金の積み立て等の財政的な準備を講じていくことが重要。</t>
  </si>
  <si>
    <t>約50</t>
  </si>
  <si>
    <t>今後40年間の公共施設・インフラの改修・更新費用の平均額は約53.6億円（年）となる。</t>
  </si>
  <si>
    <t>老朽化に対応するための大規模改修工事を適切に実施することにより、更新期間を80年とした場合、今後40年間の公共施設・インフラの改修・更新費用の平均額は約48.7億円（年）となる。</t>
  </si>
  <si>
    <t>老朽化に対応するための大規模改修工事を適切に実施することにより、更新期間を80年とした場合、今後40年間の公共施設・インフラの改修・更新費用の平均額は約4.9億円（年）減少する。</t>
  </si>
  <si>
    <t>本計画に基づく施設の維持管理は、企画・財政・営繕部門と各施設所管が連携しながら、効率的かつ効果的な公共施設等の保全・管理に取り組む。</t>
  </si>
  <si>
    <t>・公共施設については、劣化度調査を実施し、建築後30年以上経過し、大規模改修を行っていない建築物については、その調査結果を詳細な改修計画検討に活用する。
・インフラについては、定期的な点検や日常点検による現状把握と評価を行い、健全度に応じた適切な対応を行っていく。</t>
  </si>
  <si>
    <t>・建築当初に設定した施設機能水準の低下に対して、支障のない程度まで回復させる工事である「修繕」を適宜行いつつ、おおむね15年周期で大規模改修を実施する。
・実施にあたっては、施設サービスが途切れることのないよう工事の方法等について検討する。</t>
  </si>
  <si>
    <t>・点検・診断等により予防保全に努める一方で、危険性が認められた建築物については、安全確保の観点から、速やかに必要な処置を施す。</t>
  </si>
  <si>
    <t>・施設利用者の安全・安心を確保するため、耐震対策、防災機能強化を図るとともに、可能な限り公共施設等のバリアフリー化に努める。</t>
  </si>
  <si>
    <t>・従来の事後保全型の維持管理から、定期的な点検や修繕による予防保全に移行することを基本とし、点検・診断等の履歴を集積・蓄積することで、計画的に機能改善と施設の長寿命化を進め、更新のための財政負担を分散する。</t>
  </si>
  <si>
    <t xml:space="preserve">・荒川区公共施設ガイドラインに基づき、公共サイン整備の現場においてユニバーサルデザインの視点を取り入れたデザインや景観に配慮した整備を進めていく。
</t>
    <rPh sb="1" eb="3">
      <t>アラカワ</t>
    </rPh>
    <rPh sb="3" eb="4">
      <t>ク</t>
    </rPh>
    <rPh sb="4" eb="6">
      <t>コウキョウ</t>
    </rPh>
    <rPh sb="6" eb="8">
      <t>シセツ</t>
    </rPh>
    <rPh sb="15" eb="16">
      <t>モト</t>
    </rPh>
    <rPh sb="19" eb="21">
      <t>コウキョウ</t>
    </rPh>
    <rPh sb="24" eb="26">
      <t>セイビ</t>
    </rPh>
    <rPh sb="27" eb="29">
      <t>ゲンバ</t>
    </rPh>
    <rPh sb="44" eb="46">
      <t>シテン</t>
    </rPh>
    <rPh sb="47" eb="48">
      <t>ト</t>
    </rPh>
    <rPh sb="49" eb="50">
      <t>イ</t>
    </rPh>
    <rPh sb="57" eb="59">
      <t>ケイカン</t>
    </rPh>
    <rPh sb="60" eb="62">
      <t>ハイリョ</t>
    </rPh>
    <rPh sb="64" eb="66">
      <t>セイビ</t>
    </rPh>
    <rPh sb="67" eb="68">
      <t>スス</t>
    </rPh>
    <phoneticPr fontId="1"/>
  </si>
  <si>
    <t>・令和3年6月に区が2050年のゼロカーボンシティ実現を表明したことを踏まえ、公共施設の改修等に合わせて照明のLED化や効率的な空調管理を行うとともに、新たに整備を行う施設については、積極的に環境負荷の軽減に資する機器及び製品を積極的に導入していく。また、設備の導入や更新時には高効率機器を積極的に導入するなど省エネルギーを推進するほか、太陽光発電システムなど再生可能エネルギーを用いた設備の導入等の促進を図っていく。</t>
    <rPh sb="39" eb="41">
      <t>コウキョウ</t>
    </rPh>
    <rPh sb="41" eb="43">
      <t>シセツ</t>
    </rPh>
    <rPh sb="44" eb="46">
      <t>カイシュウ</t>
    </rPh>
    <rPh sb="46" eb="47">
      <t>トウ</t>
    </rPh>
    <rPh sb="48" eb="49">
      <t>ア</t>
    </rPh>
    <rPh sb="52" eb="54">
      <t>ショウメイ</t>
    </rPh>
    <rPh sb="58" eb="59">
      <t>カ</t>
    </rPh>
    <rPh sb="60" eb="63">
      <t>コウリツテキ</t>
    </rPh>
    <rPh sb="64" eb="68">
      <t>クウチョウカンリ</t>
    </rPh>
    <rPh sb="69" eb="70">
      <t>オコナ</t>
    </rPh>
    <rPh sb="76" eb="77">
      <t>アラ</t>
    </rPh>
    <rPh sb="79" eb="81">
      <t>セイビ</t>
    </rPh>
    <rPh sb="82" eb="83">
      <t>オコナ</t>
    </rPh>
    <rPh sb="84" eb="86">
      <t>シセツ</t>
    </rPh>
    <rPh sb="92" eb="95">
      <t>セッキョクテキ</t>
    </rPh>
    <rPh sb="96" eb="100">
      <t>カンキョウフカ</t>
    </rPh>
    <rPh sb="101" eb="103">
      <t>ケイゲン</t>
    </rPh>
    <rPh sb="104" eb="105">
      <t>シ</t>
    </rPh>
    <rPh sb="107" eb="109">
      <t>キキ</t>
    </rPh>
    <rPh sb="109" eb="110">
      <t>オヨ</t>
    </rPh>
    <rPh sb="111" eb="113">
      <t>セイヒン</t>
    </rPh>
    <rPh sb="114" eb="117">
      <t>セッキョクテキ</t>
    </rPh>
    <rPh sb="118" eb="120">
      <t>ドウニュウ</t>
    </rPh>
    <rPh sb="128" eb="130">
      <t>セツビ</t>
    </rPh>
    <rPh sb="131" eb="133">
      <t>ドウニュウ</t>
    </rPh>
    <rPh sb="134" eb="137">
      <t>コウシンジ</t>
    </rPh>
    <rPh sb="139" eb="144">
      <t>コウコウリツキキ</t>
    </rPh>
    <rPh sb="145" eb="148">
      <t>セッキョクテキ</t>
    </rPh>
    <rPh sb="149" eb="151">
      <t>ドウニュウ</t>
    </rPh>
    <rPh sb="155" eb="156">
      <t>ショウ</t>
    </rPh>
    <rPh sb="162" eb="164">
      <t>スイシン</t>
    </rPh>
    <rPh sb="169" eb="174">
      <t>タイヨウコウハツデン</t>
    </rPh>
    <rPh sb="180" eb="182">
      <t>サイセイ</t>
    </rPh>
    <rPh sb="182" eb="184">
      <t>カノウ</t>
    </rPh>
    <rPh sb="190" eb="191">
      <t>モチ</t>
    </rPh>
    <rPh sb="193" eb="195">
      <t>セツビ</t>
    </rPh>
    <rPh sb="196" eb="199">
      <t>ドウニュウトウ</t>
    </rPh>
    <rPh sb="200" eb="202">
      <t>ソクシン</t>
    </rPh>
    <rPh sb="203" eb="204">
      <t>ハカ</t>
    </rPh>
    <phoneticPr fontId="1"/>
  </si>
  <si>
    <t>・『荒川区人口ビジョン』等に基づき、詳細な行政需要の把握に努め、施設の整備・更新のみならず、現有施設の機能転換や統合、複合化等も含め、公共施設等の有効活用を検討していく。</t>
  </si>
  <si>
    <t>公共施設（延床面積）、インフラ（区道面積等）ともに、おおむね現状維持を目標。</t>
  </si>
  <si>
    <t>公共施設等の各種データをまとめた「施設分析シート」を作成して、総務企画課を中心に、実績評価を元にした短期的な管理の適正化と、中長期な視点を取り入れながら、適宜見直しをしていく。</t>
  </si>
  <si>
    <t>随時</t>
    <rPh sb="0" eb="2">
      <t>ズイジ</t>
    </rPh>
    <phoneticPr fontId="1"/>
  </si>
  <si>
    <t>計画期間である１０年間で取り組む方針として、「更新」、「大規模改修」、「修繕」、「廃止」といった４つのパターンから示している。さらに、『荒川区人口ビジョン』に基づき、長期的視点に立った検討の方向性についても、可能な限り示している。</t>
  </si>
  <si>
    <t>総人口のピークは2020年から2030年へと10年先になり、約3.2万人上振れする見込み。2030年以降は、緩やかに減少するが、2045年時点の人口規模は2015年と同規模（約52.3万人）となる見込み。</t>
  </si>
  <si>
    <t>【公共施設】　施設数398　延床面積874,693㎡
【道路】　延べ延長約683㎞　面積約424万㎡
【橋りょう】　73橋（渡河橋56橋、陸橋3橋、歩道橋14橋）
【公園】　377か所　面積1,446,733㎡
　（内訳）
　　都市公園　343か所　面積1,422,621㎡
　　その他（遊び場、緑地広場等）34か所
　　　面積24,112㎡　
【その他】（自転車駐車場）　70か所</t>
  </si>
  <si>
    <t>区保有施設に関して築年ごとの床面積では、大半が30年以上を経過し、特に50年以上の施設が35.5％となっており、老朽化対策が課題である。
長寿命化対象施設を設定した場合の将来LCC予測をもとに、一定の条件下での財源予測をした結果、基金不足が予測されることから、既存の建物をできるだけ長く使いつつも、施設総量を予測してLCCを削減していく必要がある。</t>
  </si>
  <si>
    <t>【土木インフラ・公共施設】
今後35年間で約239億円/年（総額約8,365億円）
（令和２年度改訂版にて記載）</t>
  </si>
  <si>
    <t>【土木インフラ・公共施設】
今後32年間で約212億円/年（総額約6,784億円）
（令和５年度改訂版にて記載）</t>
  </si>
  <si>
    <t>【土木インフラ・公共施設】
今後35年間で約47億円/年（総額約1,645億円）
（令和２年度改訂版にて記載）</t>
  </si>
  <si>
    <t>政策企画課、経営改革推進課、施設経営課の３課で一体的に公共施設マネジメントを推進する体制としている。</t>
  </si>
  <si>
    <t>民間活力を活用するＰＰＰ/ＰＦＩ方式も選択肢の一つに入れて総合的に判断し、限られた財源をより効率的かつ効果的に活用できる手法を検討していく。</t>
  </si>
  <si>
    <t xml:space="preserve">公共施設等の整備に関する基本方針の一つとして「計画的な保全による耐用年数の延伸」を掲げており、建築基準法第 12 条による定期点検等にて、定期的に劣化状況を把握する。
老朽化が進んでいる施設は、適切に保守・点検を行うとともに、目標耐用年数を超えた継続使用の検討が必要な建築物については、改めて構造躯体の健全性を把握するための調査を実施する。
</t>
  </si>
  <si>
    <t>目標耐用年数別に施設の維持管理・更新等の実施時期や、改築／長寿命化改修／維持改修の具体的な工事内容などを整理している。</t>
  </si>
  <si>
    <t>目標耐用年数を超えた継続使用の検討が必要な建築物については、改めて構造躯体の健全性を把握するための調査を実施し、安全確保を第一に、既存建築物の継続使用／施設の廃止／改築を視野に入れた解体工事の実施／使用の中止のいずれか判断するものとして区の考え方を整理している。</t>
  </si>
  <si>
    <t>「板橋区耐震改修促進計画」に基づき、重点的に取り組むべき施策を設定し、耐震診断・耐震改修の促進に際しては既存事業の一層の促進を図るとともに、効率的かつ効果的な施策を実施するものとして区の考え方を整理している。</t>
  </si>
  <si>
    <t>公共施設等の整備に関する基本方針の一つとして「計画的な管理・保全による耐用年数の延伸」を掲げており、構造別に目標耐用年数と長寿命化に関する考え方を整理している。</t>
  </si>
  <si>
    <t>「板橋区ユニバーサルデザインガイドライン」及び「板橋区公共施設整備ユニバーサルデザインチェック方針」に基づき、施設整備におけるユニバーサルデザインの検討対象・時期・項目に関する考え方を整理している。</t>
  </si>
  <si>
    <t>ISO14001の認証を受けた板橋区環境マネジメントシステムに基づき施設整備における環境への配慮を掲げており、これと整合のうえ、板橋区地球温暖化対策実行計画(事務事業編)2025において「区施設の整備におけるゼロエミッション化の推進」を柱の一つとしている。</t>
  </si>
  <si>
    <t>公共施設等の整備に関する基本方針の一つとして「施設総量の抑制」を掲げており、改築・改修の時期を迎える施設等について、ライフサイクルコストの縮減を前提に、事業やサービスの提供方法や施設総量の見直しを検討することとしている。</t>
  </si>
  <si>
    <t>①③④施設総量の抑制や改築・改修経費の縮減、経費の平準化により約２割の経費削減。</t>
  </si>
  <si>
    <t>施設の主要な部位の更新を行った際は、財務会計システム上の支出情報と連動して、固定資産台帳の情報が更新される仕組みをつくり、適正な資産管理を実践している。</t>
  </si>
  <si>
    <t>・行政目的を終了した遊休財産の貸付や処分に取り組み、収益確保に努める。
・貸付にあたっては、民間活力の活用によって地代やテナント収入を確保するなど施設の有効活用を検討する。</t>
  </si>
  <si>
    <t>「いたばし№１実現プラン2025改訂版」の年次計画終了に合わせて見直しを行う。</t>
  </si>
  <si>
    <t>個別施設の改築・改修・移転・複合・集約・廃止等の対応内容とその実施時期については、施設分野ごとに、いたばし№1実現プランの「実施計画」と「経営革新計画」で進行管理の対象として示している。また、施設分野ごとの基本的な情報を「公共施設等ベースプラン」資料編にまとめている。</t>
  </si>
  <si>
    <t>【令和５年度】
公共施設の集約・複合化検討
廃止施設等の跡地活用の推進（廃止施設跡地の売却、未利用地の土地交換、貸付、サウンディング型市場調査　等）</t>
  </si>
  <si>
    <t>・総人口は平成39年にピークを迎え、以降逓減する。
・生産年齢人口が減り、高齢者人口が増え、年少人口はほぼ横ばいの見通しである。</t>
  </si>
  <si>
    <t>・区立施設
　施設数：705　総延床面積：1,208,858㎡
・都市インフラ
　道路：延長1,131,343ｍ、面積：7,393,994㎡
　橋梁：126橋
　公園：箇所数668、面積101.4ha
　駐車場：自転車駐車場84箇所（42,707台収容）
　　　　　　タウンサイクル７箇所（2,700台運用）
　　　　　　自動車駐車場４箇所（1,057台収容）</t>
  </si>
  <si>
    <t>・人口の減少は緩やかだが、高齢者人口は増加
・多くの施設を保有しており、約半数は学校施設である。
・老朽化が進行しており、大規模改修や改築が必要な時期を迎える。
・今後、改修・改築に年間約215億円が必要になると試算。過去10年間の実績約52億円を大きく上回る。</t>
  </si>
  <si>
    <t>現在の区立施設の機能・規模をそのまま維持するものとして、費用を試算すると、今後30 年間の維持・更新費用は約6,450 億円。1 年あたり平均で約215 億円が必要。</t>
  </si>
  <si>
    <t>この計画に基づく取組を進めた場合の今後の改修・改築工事費を、一定の仮定のもとに試算</t>
  </si>
  <si>
    <t>現在の区立施設をそのまま維持・更新した場合の試算と比べると大きく削減</t>
  </si>
  <si>
    <t>施設配置の最適化や維持・更新、点検・保全などを効率的に進めるため、総合調整を行う組織のあり方を検討する。</t>
  </si>
  <si>
    <t>区立施設の整備等にあたって、区民サービスの向上と持続可能性の確保の観点から、民間の資金・ノウハウを活用するPPP/PFIの手法の導入が効果的な場合は、最適な手法を選択し、積極的に導入する。</t>
  </si>
  <si>
    <t>「練馬区施設管理マニュアル」に基づき、施設管理者が予防保全として点検を行う。
これらの点検により、施設の不具合の兆候を把握し、20 年目改修、40 年目改修（大規模改修）および60 年目改修の際に必要な改修メニューを適切に判断する。</t>
  </si>
  <si>
    <t>目標使用年数の延長（80年）、改修メニューの絞込み、新築・改築時の施設規模精査を新たな方針として定め、これに基づき施設を維持・更新していく。</t>
  </si>
  <si>
    <t>「練馬区施設管理マニュアル」に基づき、施設管理者が予防保全として点検を行う。
これらの点検により、施設の不具合の兆候を把握し、20 年目改修、40 年目改修（大規模改修）および60 年目改修の際に必要な改修メニューを適切に判断する。
また、建築物の安全管理に関する技術的知見の動向を注視し、適切に対応を図る。</t>
  </si>
  <si>
    <t>区の施設は、通常の機能に加えて、震災時には災害対応の機能を果たさなければならないため、耐震性をはじめ安全性の確保を最優先とし、適切な維持管理を行う。</t>
  </si>
  <si>
    <t>築50年ごろを目途に長寿命化の適否を判断。長寿命化に適するものは築60年を目途に改修を行い、目標使用年数を80年とする。</t>
  </si>
  <si>
    <t>だれもが快適に利用できるユニバーサルデザインの施設を目指す。</t>
    <rPh sb="26" eb="28">
      <t>メザ</t>
    </rPh>
    <phoneticPr fontId="1"/>
  </si>
  <si>
    <t>区立施設等の省エネ化・再エネ導入などの取組を推進し、脱炭素社会の実現を目指す。</t>
  </si>
  <si>
    <t>現在の施設の機能について、「将来にわたって行政が確保すべき機能か」、「費用対効果の面で効率性はどうか」、「対象やサービス内容が他と重複していないか」、「現在の施設でないと提供できないサービスか否か」などの視点から見直す。そのうえで、機能の転換、統合・再編、複合化の3 つの手法を組み合わせることにより施設配置の最適化を進める。</t>
    <rPh sb="128" eb="131">
      <t>フクゴウカ</t>
    </rPh>
    <phoneticPr fontId="1"/>
  </si>
  <si>
    <t>・機能の転換
・統合・再編
・複合化</t>
  </si>
  <si>
    <t>実施計画の推進状況を点検し、必要に応じてローリングしながら取組を進める。</t>
  </si>
  <si>
    <t>　　</t>
  </si>
  <si>
    <t>施設種別ごとの10年後を見据えた方針を記載</t>
  </si>
  <si>
    <t>・高野台運動場を廃止し、新たな病院を誘致することで地域包括ケアシステムの構築を進めるとともに、同敷地に民間事業者が整備・運営する福祉園を誘致することで、需要増加に対応 (H29～R４)
ほか</t>
  </si>
  <si>
    <t xml:space="preserve">（１）総人口の推移と今後の見通し
区の人口は増加傾向で、令和６年１月１日現在で約６９万人です。
人口推計（中位推計）では、令和７年以降も微増で推移し、令和１８年に約７１万人とピークを迎える見込みですが、令和１９年以降は減少に転じ、令和５２年には現在より約１１万人（１６％）減少し、約５８万人になると推計しています。
また、日本人人口は令和５２年には約４８万人と、現在より約１７万人（２６％）の減少を見込む一方、外国人人口は令和５２年には約１０万人と、現在より約６万人（１５１％）増加する見込みです。
（２）年齢３区分（年少者・生産年齢・高齢者）別人口及び人口割合の推移と今後の見通し
年齢３区分別に見ると、生産年齢（１５～６４歳）割合、年少者（０～１４歳）割合とも将来的に減少傾向となる一方、高齢者（６５歳以上）割合は大きく増加する見込みとなっており、少子高齢化がさらに進行していくと予測しています。 </t>
  </si>
  <si>
    <t>【公共施設】（令和４年度末時点）
（合計）
建物数692、面積約121.1万㎡
（学校）
建物数107、面積約74.0万㎡
（学校以外）
建物数535、面積約44.0万㎡
（借用施設）
建物数50、面積約3.1万㎡
【インフラ施設】（令和５年４月時点）
（道路）
総延長約97.5万m、面積約753.7万㎡
（橋りょう）
66橋、総延長1,638m、面積約1.9万㎡
（公園）
597か所、面積約234.6万㎡</t>
  </si>
  <si>
    <t>【財政面】
（歳入）
将来的な生産年齢人口の減に伴う特別区税の減少や、景気動向に左右される財政調整交付金の減少の可能性などを考慮すると、今後は大きな減収も覚悟せざるを得ません。
（歳出）
高齢化がさらに進行していくことを考慮すると、今後の福祉・医療・介護などの
需要の増加に伴う扶助費の増加を避けて通ることはできません。
【公共施設面】
（施設保有面積）
現在、学校の面積は建替え時に増加する場合が多く、今後老朽化した学校が順次建替えとなることで、施設保有面積はさらに増加していく可能性があります。
（公共施設の老朽化状況）
区が所有している公共施設の建築年度別整備状況を見ると、令和４年度末時点では、築６０年以上の公共施設が約７．７万㎡（１１施設）出現しており、その全てが学校です（解体前の学校１校を含む）。
（公共施設の維持管理に要した経費）
光熱水費などの高騰により、維持管理費は今後さらに増えることが予想されるため、指定管理料や維持管理委託料などのコスト削減について研究していく必要があります。</t>
  </si>
  <si>
    <t>従来より長寿命化対策を図っていたため。</t>
  </si>
  <si>
    <t>公共施設とインフラ施設の更新等費用試算を合計した結果、令和７年度から４６年度までの４０年間に必要となる費用は、約１兆９５９億円となりました。１年あたりの平均は約２７４億円です。
【公共施設】
（更新等費用試算の前提条件）
令和７年度は当初予算、令和８年度から１０年度は、足立区中期財政計画の金額と同額とする。
令和１１年度以降は、以下の試算方法により算出する。
１ 建物は、耐用年数を超えて使用する「長寿命化」を前提として、目標使用年数を９０年と設定する（試算条件として長寿命化しないと想定した施設については６０年と設定する）。
２ 建物部位や設備の部分改修を１５年周期、大規模改修を４５年目に行う（試算条件として長寿命化しないと想定した施設は部分改修のみとする）。
３ 目標使用年数経過後は、現状と同規模の建物に建替える。
４ 建替えの工事単価は、区の学校改築の実績値を基準とし、施設分類ごとの建替え単価を一般財団法人地域総合整備財団（ふるさと財団）「公共施設等更新費用ソフト（平成２８年１月）」の単価を参考に設定する。
５ 大規模改修、部分改修の工事単価は、「足立区中期財政計画」の大規模改修経費の見込額や、一般財団法人建築保全センター「令和５年版 建築物のライフサイクルコスト」を参考に設定する。
６ 設計費（基本設計・実施設計）は、各工事費に含む。
（試算結果）
前提条件に基づき更新等を行った場合、令和４６年度までの４０年間の公共施設の更新等にかかる費用は、約７，６６４億円となりました。１年あたりの平均は約１９２億円です。
なお、令和４６年度までの４０年間の更新等にかかる費用のうち、約４，０２５億円（５２．５％）が学校です。
【インフラ施設】
（更新等費用試算の前提条件）
１ 令和７年度は当初予算、令和８年度から１０年度は、足立区中期財政計画の金額と同額とする。
２ 令和１１年度以降は、令和２年度から令和５年度までの実績額を平均して算出する（用地買収費含む）。
（試算結果）
前提条件に基づき更新等を行った場合、令和４６年度までの４０年間のインフラ施設の更新等にかかる費用は、約３，２９５億円となりました。１年あたりの平均は約８２億円です。</t>
  </si>
  <si>
    <t>「耐用年数経過時に単純更新した場合の（自然体の）見込み」を算出していないため。</t>
  </si>
  <si>
    <t xml:space="preserve">公共施設マネジメント推進委員会の充実
平成２９年５月に設置した公共施設マネジメント推進委員会（以下「推進委員会」という。）は、推進体制の強化を目的に令和５年５月、区長を委員長、副区長を副委員長、庁議メンバーを委員として再編しました。 
推進委員会では、総合管理計画の改訂、進行管理、施設の再編、再配置などを審議し、戦略的な公共施設マネジメントを推進します。
専管組織の整備
専管組織の整備として、総合管理計画を改訂する役割の組織から変更し、総合管理計画の進行管理を担う恒久的な専管組織として、公共施設マネジメント推進課を設置します。 
公共施設マネジメント推進課は、推進委員会、作業部会、専門部会の事務局を担い、年間スケジュールを明示し定期的、効率的に推進委員会等を開催します。 
施設や機能の集約、全庁的に複合化や跡地の利活用を推進するため、資産活用部として資産管理課、資産活用担当課と一体的な連携体制の充実を図ります。 </t>
  </si>
  <si>
    <t>民間活力の活用方針
今後の厳しい財政状況を見据えると、行政サービスの水準を維持しながらコスト削減や財政負担の平準化を図るためには、公共施設の整備や運営に民間の資金やノウハウを積極的に活用する必要があります。そのため、以下の方策に取り組んでいきます。
ア 民間施設の活用
区内には、公共施設と同様の機能を有する民間施設があり、行政サービスを代替・補完している側面もあります。
公共施設の設置を検討する際は、民間施設が行政サービスを代替・補完できるか検討し、積極的に活用します。
イ 多様な主体による施設運営
施設の運営や維持管理に民間のノウハウを活用することで行政サービスの向上を図れる場合は、積極的に活用します。
ウ 官民連携手法による公共施設の整備
施設の建替えや低・未利用地の活用において、民間活力の活用による効果が見込まれる場合は、ＰＰＰ／ＰＦＩ等の官民連携手法の導入可能性を検討します。</t>
  </si>
  <si>
    <t>【公共施設】 
施設管理者による日常点検や建築基準法に基づく定期点検のほか、必要に応じて劣化診断を実施し、安全性や不具合などの現況を確認します。 
この点検・診断結果に基づき、必要な対応を図るとともに、点検・診断の結果や対応履歴を蓄積し、予防保全や老朽化対策に活用します。  
【インフラ施設】
ア　道路
日常の巡回により劣化や損傷状況を把握し、補修方法や緊急性の度合いに応じて、必要な対策を実施します。 
定期点検では５年ごとに路面性状調査や路面下空洞化調査を行い、危険箇所の早期把握に努めます。 
点検により得られた情報は、補修・改修計画の策定及び次に実施する点検・診断等に活用します。
イ　橋りょう
国の点検要領等に基づき５年ごとに近接目視の法定点検を行い、安全性や不具合などの現況を確認します。 
点検により得られた情報は、次に実施する点検・診断等に活用します。
ウ　公園
日常の巡回により劣化や損傷状況を把握し、補修方法や緊急性の度合いに応じて、必要な対策を実施します。 
定期点検 遊具については、維持管理委託業者による月１回の定期点検に加え、都市公園法に基づき、専門業者による年１回の法定点検を行い、結果に応じて遊具の改修時期を見直します。 トイレや管理棟など遊具以外の施設については、年２回の定期点検を行います。 
点検により得られた情報は、次に実施する点検・診断等に活用します。</t>
  </si>
  <si>
    <t>【公共施設】
必要な修繕や大規模改修工事を適切に実施し、公共施設の安全・安心を確保するとともに、長持ちさせることで、維持管理費の削減や平準化に取り組みます。
【インフラ施設】
ア　道路
軽微な舗装の補修や集水桝の清掃等、日常的な維持管理を適切に実施するとともに、法令等に基づく調査結果と安全性の視点から、対象区間を定めて計画的に改修・修繕を行います。
イ　橋りょう
「足立区橋梁長寿命化修繕計画」に基づき、架橋年数等により、長寿命化を図る「予防保全型」の補修・修繕、または架け替え予定を見据えた「事後保全型」の補修・修繕により維持管理を行います。 
架け替えを行う橋りょうは、架け替え後に長寿命化対象施設として予防保全型の補修・修繕を行います。
ウ　公園
遊具について、損傷や劣化の状況に応じて計画的に補修・更新を行う「予防保全型」と、点検により安全が確保できないと判断した場合に撤去・更新を行う「事後保全型」に分けて維持管理を行います。</t>
  </si>
  <si>
    <t xml:space="preserve">【公共施設】
日常点検等で公共施設に危険箇所が発見された場合は、速やかに安全確保対策を講じるとともに、他の類似施設や類似工法箇所も点検し、事故を未然に防止し安全を確保します。 
また、公共施設として使用しなくなった建物は、災害時の避難所としての必要性を検証し、避難所としても使用見込みのない建物は、貸付や売却を検討します。 
それでもなお使用見込みのない建物は、建物の老朽化の進行に伴う危険を回避するため、速やかに解体します。
【インフラ施設】
点検・診断を通じて整理した保全情報に基づき、健全度に応じた優先順位をつけ、維持管理・修繕・更新等を実施します。 
日常点検や法令等に基づく定期点検等により危険性が認められた場合には、利用制
限等の必要な措置を講じたうえで、応急処置や改修工事を実施します。 
また、日常の巡回により損傷箇所の把握に努めるほか、地震や台風など区内に大きく影響する自然災害が発生した場合には、緊急点検を行います。 </t>
  </si>
  <si>
    <t xml:space="preserve">【公共施設】
区内の各施設は耐震化が完了しており、建物の安全性は確保できています。 </t>
  </si>
  <si>
    <t>【公共施設】
ア 長寿命化の対象施設 
安全・安心を確保しながら維持管理費の削減や平準化を図るため、予防保全の考え方に基づき必要な工事を実施し、各施設の長寿命化に取り組みます。 
ただし、休館できないために、長寿命化に必要な大規模改修工事が適切に実施できない施設は「長寿命化しない施設」と位置付け、部分的な改修工事により施設の安全・安心を確保しながら、短い使用期間での建替えを検討します。 
イ 建替えや改修の実施周期 「長寿命化施設」と「長寿命化しない施設」の建替えや改修周期は、下図の年数を目安とし、各施設の状況に応じて決定します。
【インフラ施設】
安全・安心を確保しながら維持管理費の削減や平準化を図るため、限られた財源の中で予防保全の考え方に基づき必要な工事を実施し、各施設の長寿命化に取り組みます。その際、橋りょうや公園は、更新時の財政負担が大きいため、更新時期を計画的に分散することで財政負担の平準化に取り組みます。</t>
  </si>
  <si>
    <t>【公共施設】
だれもが利用しやすい施設にするために、「足立区公共施設等整備基準」に定められたユニバーサルデザインの整備基準をはじめ、現行の法令及び基準に沿ったバリア フリー化やユニバーサルデザインに配慮するとともに、実際に高齢者、障がい者、ＬＧＢＴ等の方々からのご意見を伺いながら整備を進めていきます。</t>
  </si>
  <si>
    <t>【公共施設】
脱炭素化は、区として取り組まなければならない重要な項目です。建設コストは膨らみますが、費用対効果の検証を行い、以下の方策に取り組んでいきます。 
ア 新築・改築施設のZEB化推進 
今後、新築・改築を予定している施設は、「ZEB Ready」（延べ床面積10,000㎡以上の建築物は「ZEB Oriented」）以上の認証取得を目指します。 
イ 大規模改修時の省エネ化推進 
大規模改修時に、省エネ性能が高い設備を率先して導入します。 
ウ 電力使用の脱炭素化推進 
太陽光発電設備の設置と自家消費に加え、再生可能エネルギー100％由来の電力調達を推進し、電力使用の脱炭素化を図ります。</t>
  </si>
  <si>
    <t>【公共施設】
設置目的を達成した施設や、利用者の減少等により必要性が低下した施設は、廃止や縮小、他施設との統合を検討します。 
また、複合化により機能充実を見込むことができる施設は、積極的に複合化を検討
します。</t>
  </si>
  <si>
    <t>区の人口は令和４６年には現在より約１１％減少すると推計しています。そこで、現在の行政サービス水準を今後も維持することを前提に、人口に対する区の施設保有面積の割合を一定に保つため、令和４６年度末までに区の施設保有面積の約１１％に相当する約１３．５万㎡の削減を目指します（道路、橋りょう、公園等のインフラ施設は対象外とします）。</t>
  </si>
  <si>
    <t>【公共施設】
ア 公有財産台帳の適正管理
区の固定資産のうち、建物・工作物は、公有財産台帳へ登録することで固定資産台帳へ反映されるため、公有財産台帳の適正管理に努めます。
イ 固定資産台帳の活用
固定資産台帳には、取得年月日や取得価額、耐用年数等、公共施設等の状況を把握する基礎的な情報が集約されています。
今後、公共施設等の中長期的な経費の見込みの精度向上や管理に関する基本的な方針の検討など、公共施設マネジメントの担当部署が本計画の改訂や評価・分析等に固定資産台帳の情報を活用します。
ウ 有形固定資産減価償却率の活用
有形固定資産減価償却率は、資産の経年の程度を示す指標であり、資産の老朽化の状況を説明するきっかけを提供するものです。
そのため、有形固定資産減価償却率を活用し、公共施設等の老朽化の状況を把握していきます。</t>
  </si>
  <si>
    <t>【公共施設】
ア 低・未利用資産の活用
低・未利用資産は、「区有地等利活用基本方針（令和元年１１月）」に基づき、区が保有して活用する資産と、民間活用を図る資産に分類し、それぞれの活用方法を検討しています。
イ 資産活用による財源確保
民間活用を図る資産については、貸付など資産を保有したまま長期的かつ安定的に財源を確保できる方法や、売却についても検討します。</t>
  </si>
  <si>
    <t>【公共施設】
将来的には、一つの地方自治体で公共施設・インフラ施設の運営や維持管理を行っていくことが人的・財政的に負担になると懸念されます。 
近隣自治体との広域連携による効率的な管理運営のあり方について、自治体間で施設管理を共同で行う等、具体的な方策を検討します。</t>
  </si>
  <si>
    <t>ア 計画を進行管理するための指標の設定 
進行管理に用いる指標は、事案ごとに適切な指標を設定します。
また、各事案の進行管理は必要に応じて修正や計画自体の改訂を行い、軌道修正します。  
イ 計画を機能させる仕組みづくりと進行管理の徹底 
公共施設マネジメントを円滑に機能し、総合管理計画のＰＤＣＡサイクルによる進行管理を行うため、その仕組みを全庁に発信し浸透させるなど、持続可能な自治体運営の仕組みづくりに取り組みます。 
推進委員会に設置した２つの部会が施設所管課の支援を行い、毎年、推進委員会でＰＤＣＡサイクルによる進行管理を徹底します。</t>
  </si>
  <si>
    <t>【住区センター】 
引き続き、職員の処遇改善策などを講じることで、安定的な管理運営を図る。 
なお、管理運営委員会による安定的な運営が困難となった住区センターは、指定管理者制度の導入などによる運営形態の見直しを検討していく。 
また今後、施設の改修を計画的に進めるとともに、老朽化の状態を見極め、周辺の公共施設の建替え時に、建替える施設内に移転するなど、効率的な施設管理の視点から他の公共施設と一体的な施設管理・運営の可能性を検討していく。 
【悠々会館】 
今後も民間事業者と協議を行い、利用者の増加を図るための事業を行っていく。 
【地域集会所】 今後、施設管理・運営が困難等の地域集会所は、類似機能を有する他の施設との兼用の可能性を検討していく。 
【あやセンター ぐるぐる】 令和１０年３月までの定期賃貸借契約で場所を借りている施設であるため、今後の運営継続について検討していく。 
【ＮＰＯ活動支援センター】 現施設の老朽化に伴い、令和１０年１月に新設予定の「（仮称）梅田八丁目複合施設」へ移転を予定しており、開設に向けて、子育てサロン、図書館と連携した運営管理を行えるよう検討を進めていく。 
【関原の森・愛恵まちづくり記念館】 地域内外に魅力ある施設にするための方針を策定し、適切に運営していく。
【公衆喫煙所】「東京都受動喫煙防止条例」の全面施行を受け、路上喫煙行為による受動喫煙被害の防止、さらなる美化推進を目的に、喫煙者の状況、地域のニーズ等を多角的に検証し、区内各地区で公衆喫煙所の設置及び改良を進めていく。
【ギャラクシティ（こども未来創造館）】 
クッキングスタジオは、利用率が１９．５％と依然として低く建物の構造上他のイベント等への活用が困難なことから、令和６年度中に用途変更や施設廃止等、今後の方向性を精査し、令和９年度の大規模改修工事に備えていく。 
【ギャラクシティ（西新井文化ホール）】 
区内最大の客席数（９０２席）を有するホールであり、区民の身近な文化芸術活動の場として、区内の文化芸術の機運を高める重要な施設であるため、大規模改修工事により施設の長寿命化を図っていく。 
【シアター１０１０（文化芸術劇場）】 
本格的な劇場として、著名人も出演する公演を開催しており、足立区の魅力を区外へ発信するシティプロモーション的役割も果たしている施設であるため、令和１０年度に予定している大規模改修工事で設備更新や舞台、床、客席等の美観の向上を推進し、劇場として相応しい環境を整備していく。 
【生涯学習センター・地域学習センター等】
生涯学習活動としての利用が少ない貸出部屋は、他施設を含めた類似機能の集約化の可能性を検討していく。 
その際は、多様なニーズを踏まえつつ、災害時における第二次避難所（福祉避難所）としての機能がいつでも発揮できるよう、平時からバリアフリートイレなど計画的に設備更新も検討していく。
【図書館】
これまで図書館を利用しなかった人にも来館してもらえるよう、図書館協議会などの外部の意見も取り入れながら、時代の要請に合わせて区立図書館全体の運営とサービスを見直していく。 
また、令和１０年１月に開設を予定している「（仮称）梅田八丁目複合施設」の建設にあたっては、図書館、子育てサロン、ＮＰＯ活動支援センターの機能連携を図るとともに、周辺敷地との一体整備により、西新井・梅島エリアのランドマークとなることを目指していく。
【伊興遺跡公園展示館】 
施設が老朽化しているため、令和７年度に竪穴式住居を含めた全体のリニューアルの方向性を関係者の意見も聞きながらまとめていく。 
【郷土博物館】 
令和７年３月に大規模改修工事が終了した
今後も展示品や区の歴史と関係がある貴重な資料などを適切に保管する必要があるため、室内温度など適切に維持管理を行っていく。 
今回の改修で、一部の展示エリアに気密性の高い「エアタイトケース」を新規導入する。
今後は国重要文化財レベルの美術品が展示可能となるよう、環境条件を注視しながら運用していく。 
【桜花亭】 
令和１０年度の大規模改修工事に向け、より効果的な長寿命化を実施するため、庭園施設を含め、管理運営上の問題点を引き続き抽出していく。 
【生物園】 
令和１１年度の大規模改修工事に先立ち、建替工事とのコスト比較を行ったうえで、動物福祉の視点も交え、長寿命化の方法を検討していく。 
【都市農業公園】 
令和９年度の大規模改修工事に向け、公園全体の改修を視野に入れ、施設の再配置を含めた改修計画を立てていく。 
【ベルモント公園陳列館】 
令和９年度の大規模改修工事に向け、バリアフリー化の費用対効果や施設の活用方法の見直しを含め、長寿命化について検討していく。
【総合スポーツセンター】 
建物が老朽化しているため、今後、建替えるか長寿命化するための大規模改修工事とするか引き続き検討していく。 
また、区のスポーツ施設の拠点と位置づけ、多種目かつ多機能を備え、さらに、パラスポーツ推進の拠点としての機能も検討していく。 
【東綾瀬公園温水プール】 
令和６年度にプール鉄骨ドーム鉄部塗装工事を行い、令和７年度にドーム開閉機構改修工事を行う予定である。 
施設の老朽化が進んでいるため、適宜、改修を行い、「今後の施設のあり方」を検討し、令和１０年度までに方向性を定める。 
【その他のスポーツ施設】 
施設の定期的なメンテナンスを実施し、適切な維持管理を継続していく。
【校外施設】
今後も自然教室を実施するための教育施設という主たる目的をベースとし、学校利用がない時期は一般開放することで、施設の有効活用を図る。 
鋸南自然の家は、大規模改修工事を予定しており、老朽化した設備の改修など施設の長寿命化を図る。 
日光林間学園は、施設の老朽化が進んでいるため、今後の施設のあり方を検討していく。
【保育園・こども園】
公立保育園の多くが築５０年を迎え、園舎の更新時期を迎えている。 
「足立区立保育園・こども園施設更新計画」で選定した拠点園となる１６園の今後の方針として、大規模改修工事などの長寿命化をせず、築６０年を一定の基準として建替えを行う。
その際は、区立公園への直接移転や学校建替え時に複合化、都営住宅建替え時の新たな創出用地などを活用していく。
【学童保育室】
待機児対策については、学校施設内への整備と民設学童保育室の拡大を組み合わせながら、学童保育室の増設を進めていく。 
また、放課後子ども教室との一体的運用について、学童保育室と放課後子ども教室の役割が異なっていることを認識したうえで、学童保育室を真に必要としている児童を把握し、子どもたちが安全・安心に過ごせる放課後の居場所の確保策を検討していく。
【子育てサロン】
育児家庭の状況がますます多様化しており、それぞれのニーズに合わせた子育てサロンの設置が必要になっているため、引き続き３タイプの子育てサロンの役割を周知し、利用者への浸透を図っていく。 
また、３タイプの子育てサロンを需要に応じてバランスよく配置していくために、令和６年度中に「子ども・子育て支援事業計画」に連動させて「足立区子育てサロン整備計画」を改定する。 
今後も５年ごとに「足立区子育てサロン整備計画」を見直し、育児家庭のニーズに合わせた施設の配置等の検討を行っていく。
【こども支援センターげんき】 
築１５年が経過しており、計画的に改修工事が必要であるため、教育相談機能が維持できる工事手法等を精査していく。 
また、就学前相談や不登校児童・生徒の相談ともに相談件数が増加し、相談室や職務スペースも慢性的に不足している状況であるため、今後の需要増を見極めながら、教育相談業務の地域分担の変更、改築、移転又は一部移転等を含めて様々な視点で検討していく。 
【綾瀬教育相談】 
今後も不登校児童・生徒の増加や教育相談機能の需要増を見極めながら、受入れ体制の拡充など、必要な対応を検討していく。 
【竹の塚教育相談】 
今後も不登校児童・生徒の増加や教育相談機能の需要を踏まえ、受入れ体制の拡充など必要な対応について、現在、賃借している竹の塚教育相談の移転を含め、竹の塚地区エリアデザイン計画の中で検討していく。
【足立保健所】
令和１１年度以降に大規模改修工事を計画しており、今後、改修工事の内容や方法、改修工事期間中におけるサービスの提供方法を検討していく。
【江北保健センター】
現在、医療・介護・健康の拠点として、複数の関連する施設を複合化した「すこやかプラザ　あだち」へ令和７年４月の開設に合わせ移転する。
【千住保健センター】
千住庁舎の大規模改修工事期間中（令和８～９年度予定）は、保健サービスを継続するため、千住仲町暫定駐車場に仮設建物を建設し、仮移転する。 
【竹の塚保健センター】
竹ノ塚駅前の「エミエルタワー竹の塚」の一部を区分所有している施設であるため、エミエルタワー竹の塚管理組合と協議・調整を行いながら、設備系の改修工事を計画的に実施していく。 【東部保健センター】
仮設建物の建設時から約２０年を迎えるため、令和１１年秋以降、旧こども家庭支援センター等跡地に移転を予定している。
今後も適切な維持管理を行っていく。
【特別養護老人ホーム】 
公設民営の特別養護老人ホーム（４施設）は、令和１３年度までに３施設の大規模改修工事の実施を予定している。
残り１施設についても、工事の実施時期や実施方法等を検討していく。
今後、施設を運営する法人と将来的に施設の譲渡や施設のあり方などについて協議を進めていく。 
【高齢者在宅サービスセンター】 
特別養護老人ホーム内に併設している４か所の高齢者在宅サービセンターは特別養護老人ホームに準じて検討していく。 
また、ＵＲ住宅、都営住宅内や学校内にある４か所の高齢者在宅サービスセンターは、設備機器を中心に計画的な保全を行っていく。 
【地域包括支援センター】 
高齢者の多様なニーズや相談を総合的に対応する地域の拠点として、区施設内への複合化を順次検討していく。 
【千住西複合施設】 
昭和５９年築で施設が老朽化しており、敷地が狭く障がい者用駐車場やエレベーターの新設など、公共施設として求められるバリアフリー化に対応するための大規模改修工事ができないため、今後１０年を目途に施設用途の廃止に向け関係所管と検討していく。
【心身障がい者通所等施設】 
現在ある区所有施設については、大規模改修工事が実施できる環境整備を行い、計画的に進めていく。 
都営住宅の建替えに伴い創出用地などが得られた場合は、民設民営での施設整備を検討していく。 
【障がい福祉センターあしすと】 
照明器具のＬＥＤ化について、計画的に実施していく。
また、障がい者の通所等を中止できない施設のため、今後改修が必要となる給排水設備やエレベーターの修繕時期や工事方法について庁内調整を行っていく。 
【精神障がい者自立支援センター（ふれんどりぃ）】 
施設をより長く安定的に運営していけるよう、引き続き定期的な施設メンテナンスを行い、適切な維持管理を実施していく。
【休日応急診療所・休日応急歯科診療所、口腔保健センター（足立区歯科医師会館内）】
医療機関の診療時間外であっても、応急的医療を確実に提供することは、区民が安心できる医療体制づくりにおいて極めて重要である。
急病時に区内どのエリアからもアクセスできるよう、足立区医師会館の間借りを含めた医科４所・歯科１所での休日１００％継続開設に努めていく。 
また、障がい児歯科診療事業についても、区内唯一の専門施設である口腔保健センターとの賃貸借契約により継続実施し、区民の健康維持を図る。 
【総合ボランティアセンター】 
独立行政法人都市再生機構（ＵＲ）から借用している施設であるため、引き続き施設利用に支障がないよう、適切な設備点検の実施とともに、破損等が発生した場合には迅速に対処していく。 
【西綾瀬ボランティアセンター】 
西綾瀬ボランティアセンターは令和６年度をもって廃止し、施設・土地の利用について、庁内での活用を調査するとともに、関係所管と検討していく。 
【あだち産業センター】 
経営者が情報の収集や交流の場としても活用できる施設であり、今後も計画保全に努め区内事業者や創業者の支援施設として利用しやすい環境を整え運営していく。
【勤労福祉会館】 
民間集合住宅の一部を区分所有しているため、民間集合住宅の管理組合と協議・調整を行いながら、部分的な改修を計画的に実施していく。 
【千住一丁目創業支援館「かがやき」】 
千住エリアでは、創業者のオフィス需要は一定数あるため、引き続き創業支援施設の運営を行っていく。 
【西保木間複合施設】 
公益社団法人足立区シルバー人材センターの事務局及び北部支所が併設されている施設である。
高齢であるシルバー人材センターの会員が利用しているが、施設内のバリアフリー化が進んでいないため、計画的に修繕・改修を進めていく。 
今後、大規模改修工事を検討する際は、バリアフリー化された民間施設等も含め、当該施設の近隣かつ同規模の施設への移転も視野に入れながら対応を検討していく。 
【まちづくり工房館】 
外壁、屋上防水工事を予定しており、適切に施設の維持・管理を行っていく。
【あだち道路公園管理事務所】 
平成１２年に東京都から譲渡され、「リサイクルセンターあだち再生館」として活用していたが、新たなコンセプトの環境施設として、生涯学習総合施設（学びピア２１）内に移転した。 
令和６年4 月より「あだち道路公園管理事務所」として道路、道路付属物、橋梁、河川、公園等及び親水施設、街路灯、排水場、防犯カメラの維持管理を行う事務所である。
本庁舎北館改修工事が完了するまで定期的な施設点検を行い、適切に維持管理を行っていく。
【五反野職員住宅】 
五反野職員住宅は令和８年3 月末で閉鎖する。入居する全職員が退去する令和8 年1月末まで引き続き、適正な施設の維持管理を行っていく。 
【ふれあい広場管理棟】 
教育委員会事務局で分室等として利用しており、今後も引き続き使用するため、適切な維持管理に努めていく。 
【本庁舎（北館・中央館・南館・別館）】 
今後も保全計画に基づく適正な維持管理を基本としながらも、より一層、機器故障の事前把握ができる管理体制を構築するなど、安心安全でありかつ災害時における本部施設として機能ができる維持管理を実施していく。 
また、北館の大規模改修については、空調機器の延命が非常に厳しくなってきていることから、令和８年から残りの工事が施行できるよう計画を進めていく。 
【六町駅前安全安心ステーション】 
令和３年に地域住民の地域に根ざした防犯活動の拠点となる施設として新たに建設した。施設開設時から建物総合管理委託として修繕が必要な箇所の把握を行い計画修繕としていく。
【西部福祉課】 
大規模改修工事（令和８～１０年度予定）までは、施設利用者に支障がないよう適切な修繕を行っていく。
また、工事期間中は江北保健センター跡地へ仮移転して窓口業務を継続していく。 
【千住福祉課】 
大規模改修工事（令和８～９年度予定）までは、施設利用者に支障がないよう適切な修繕を行っていく。
また、工事期間中は、施設利用者の動線への配慮など安全管理を行い、窓口業務を継続し行政サービスを維持していく。 
【中部第一福祉課、中部第二福祉課】 
中部第一福祉課については、本来は管轄区域内にあることが望ましいが、移転場所の確保が難しい。
このため、現状維持のまま、業務手順の統一化やさらなる効率化を進め、区民サービスの向上に努める。 
将来的に管轄区域の見直し行う等、執行体制の変化があった際に対応できるように、移転先の検討も続けていく。 
【東部福祉課】 
大谷田地域の区営住宅（令和１０年度建替え予定）へ複合化していく。 
【北部福祉課】 
施設が老朽化しているため、竹の塚地域の区営住宅との複合化を検討していく。
窓口業務の取扱件数は区民事務所全体で減少傾向にあり、取扱件数や来庁者数が大きく異なることやマイナンバー制度や自治体ＤＸの充実により区民事務所のニーズの将来的な低下が見込まれるが、地域支援業務を巡っては、従来にも増して支援の充実が求められている状況にある。 
このため、目的が大きく異なる窓口業務と地域支援業務を分離することの必要性について、引き続き検討していく。
【足立清掃事務所】 
施設の老朽化やバリアフリー面、地下にある設備などの水害対策が必要であるため、今後、建替えに向けた基本計画策定（令和６～７年度）や基本設計（令和９～１０年度）をしていく中で、環境に配慮した建物のＺＥＢ化を検討していく。 
【足立清掃事務所曙分室】 
引き続き、千住地域の清掃事業の拠点としての機能を残し、事務所の分室として使用するため、施設の適切な維持管理に努めていく。 
【環境情報プラザ】 
建物を管理する生涯学習支援課（生涯学習センター施設管理者）と連携して、適切な維持管理を実施していく。 
【排水場関連施設】 
現在、稼働している施設及び廃止している水門や樋管（水路）は、長期的な更新及び撤去計画を作成していく。
【災害備蓄倉庫】 
災害備蓄倉庫の再構築については、老朽化や浸水深、３日分の備蓄食糧など地域ごとのバランスを考慮し、「現在」、「令和１０年度まで」、「令和１１年度以降」のフェーズに分けて検討しており、将来的には４つ程度の地域（中部、西部、東部、千住地域に１か所程度）への集約を目指している。
このうち、西部地域には、旧入谷南小学校跡地に現在の災害備蓄倉庫の整理・集約の検討を進め、新たな拠点備蓄倉庫を建設予定である。
また、令和７年度より災害用備蓄包括管理事業の導入を計画しており、備蓄物資の購入及び立ち合い、備蓄物資輸送、拠点災害備蓄倉庫や区内避難所備蓄倉庫などの管理業務の実施を一体化し、同一事業者が業務を一貫して行う体制を整備する包括管理を行い、平時・有事問わず、対象業務にかかる確実性と迅速性を追求し、実施水準向上、業務効率化等を図っていく。 
【水防倉庫・資機材置場】 
災害時に対応するための機械や土のう・融雪剤などを保管している倉庫であるため、災害時に備え確実に使用できるよう、計画的な保全を行っていく。 
【駐車場・駐輪場・移送所】
放置自転車対策のため、民間駐輪場設置に対する補助事業を引き続き進めていくと共に、区営駐輪場の計画的な改修工事を進めていく。
また、改修工事に際しては、大型自転車の駐輪への配慮や精算機のキャッシュレス化への対応など利用者の視点に立った施設整備を進め、今後も交通インフラの一つとしての区営駐輪場を確実に維持していく。
【小学校】
平成７年に策定した足立区立小・中学校の適正規模・適正配置ガイドラインでは、当時の住民基本台帳人口等から算出した結果、将来の小学校数を６０校と定めた。 
今後も児童・生徒の安全で快適な教育環境の整備のため、将来の人口減少と少子高齢化を見据えながら、令和７年度に「足立区立小・中学校の適正規模・適正配置ガイドライン」を改訂する。
その後、対象地域別に個別実施計画を策定し、適正規模・適正配置を推進していく。 
上記の適正規模・適正配置事業と連動し、令和２年度に策定した「学校施設の個別計画」の改訂にも着手し、既存の学校施設のさらなる長寿命化について検討の上、学校施設に求められる副次的な機能等についても最新の情報を織り込み、学校施設の標準様式や「施設の管理方針」について検討していく。
【中学校】
平成７年に策定した足立区立小・中学校の適正規模・適正配置ガイドラインでは、当時の住民基本台帳人口等から算出した結果、将来の中学校数を２９校と定めた。 
今後も児童・生徒の安全で快適な教育環境の整備のため、将来の人口減少と少子高齢化を見据えながら、令和７年度に「足立区立小・中学校の適正規模・適正配置ガイドライン」を改訂する。
その後、対象地域別に個別実施計画を策定し、適正規模・適正配置を推進していく。 
上記の適正規模・適正配置事業と連動し、令和２年度に策定した「学校施設の個別計画」の改訂にも着手し、既存の学校施設のさらなる長寿命化について検討の上、学校施設に求められる副次的な機能等についても最新の情報を織り込み、学校施設の標準様式や「施設の管理方針」について検討していく。
【区営住宅】 
「足立区区営住宅等長寿命化計画」に基づき、施設の点検、修繕、改善、建替えなど予防保全的管理を行っていく。
建物・設備の維持管理については、民間委託による包括的な管理業務によって効率化、コスト縮減を図る。 大谷田地域、竹の塚地域の建替えの際には、引き続き区民ニーズの変化に対応した住戸の設置や他施設との複合化、集約化を進めていく。
建物解体後の未利用地については、関係所管と協議しながら、貸付や売却などで歳入を確保していく。
【コミュニティ住宅】 
「足立区区営住宅等長寿命化計画」に基づき、施設の点検、修繕、改善等の予防保全的管理を行っていく。 
将来の建替え時期には、都市建設部内の「コミュニティ住宅のあり方検討委員会」（令和２年度）の結果を踏まえ、需要に応じた建物集約的な管理も検討していく。  
【道路等】
道路維持補修計画に基づき、予防保全型の補修を行っていく。
交通量が多く、防災上重要度の高い、都市計画道路（幹線道路）や緊急輸送道路を、毎年１路線以上補修し、道路を安全な状態に保つ。
令和７年度に路面性状調査（路面の状態を評価）を行い、令和８年度に道路維持補修計画を再度改訂する。
【橋りょう】
「足立区橋梁長寿命化修繕計画」に基づき、架橋年数等により長寿命化に向けた予防保全型の補修・修繕及び架け替え予定の事後保全型の補修・修繕で維持管理を行う。
今後は、足立区橋梁長寿命化修繕計画の改訂を予定しており、対象橋りょう数の見直しに加え、橋りょうごとの維持管理方法や事業計画を検討していく。
【公園】
安全・安心の公園施設を区民に提供するために、適切に点検・診断等を実施し、損傷や劣化状況に応じた計画的な補修・改修を行っていくとともに、計画的な予防保全によって施設を長寿命化させることにより、ライフサイクルコストの縮減を図っていく。 
また、災害時における公園施設の役割を想定しながら補修・更新を行い、機能確保に取り組む。</t>
  </si>
  <si>
    <t>方針１　人口減少や少子・超高齢社会の進行を見据えた安定した行政サービスの提供
公共施設の集約、需要に応じた施設の新設、民営化を行いました。
平成２９年度	
１　複合施設整備　　１件
（１）江南センター
２　公共施設新設　　２件
（１）綾瀬南自転車駐車場
（２）千住大橋自転車駐車場
３　学校統合　　　　１件
（１）江北桜中学校
４　民営化　　　　　１件
（１）西新井保育園
平成３０年度
１　公共施設新設　　２件
（１）あやせ保育園
（２）北綾瀬南自転車駐車場
２　民営化　　　　　３件
（１）大谷田第二保育園
（２）弘道保育園
（３）沼田保育園
令和元年度
１　公共施設新設　　３件
（１）花畑水防倉庫
（２）西新井東自転車駐車場
（３）西新井西自転車駐車場
２　民営化　　　　　１件
（１）第二日ノ出町保育園
令和２年度
１　複合施設整備　　１件
（１）綾瀬小学校仮設校舎
２　公共施設新設　　１件
（１）神明南自転車駐車場
令和３年度
１　公共施設新設　　２件
（１）六町駅前安全安心ステーション
（２）北綾瀬北自転車駐車場
令和４年度
１　学校統合　　　　１件
（１）江北小学校
２　公共施設新設　　１件
（１）谷中四丁目自転車駐車場
方針２　将来の財政状況を見据えた効率的な施設管理 
施設の劣化を見越した計画的な工事や建替え、廃止施設の解体を行いました。
平成２９年度
１　大規模改修工事　５件
（１）興本センター
（２）神明住区センター
（３）東和センター
（４）栗原小学校
（５）江南中学校
２　旧施設解体　　　２件
（１）区営六月二丁目第３アパート
（２）江北中学校
平成３０年度
１　学校改築　　　　１件
（１）鹿浜菜の花中学校
２　大規模改修工事　３件
（１）大谷田谷中住区センター
（２）千寿第八小学校
（３）弥生小学校
３　旧施設解体　　　５件
（１）足立清掃事務所中央本町分室
（２）裏門堰排水場
（３）区営大谷田二丁目第２アパート
（４）区営関原三丁目アパート
（５）花畑材料置場
令和元年度
１　学校改築　　　　２件
（１）千寿小学校
（２）江北桜中学校
２　大規模改修工事　４件
（１）保塚センター
（２）東綾瀬小学校
（３）第五中学校
（４）第十三中学校
３　旧施設解体　　　４件
（１）あすなろ大谷田
（２）江南区民事務所
（３）こども家庭支援センター
（４）新田中学校
令和２年度
１　大規模改修工事　４件
（１）伊興センター
（２）入谷住区センター
（３）本木関原住区センター
（４）サイクルパーク綾瀬
２　旧施設解体　　　４件
（１）入谷南小学校
（２）上沼田小学校
（３）上沼田中学校
（４）鹿浜中学校
令和３年度
１　学校改築　　　　１件
（１）千寿青葉中学校
２　大規模改修工事　５件
（１）興本住区センター
（２）鹿浜センター
（３）西伊興住区センター
（４）弘道第一小学校
（５）渕江第一小学校
３　旧施設解体　　　３件
（１）足立清掃事務所伊興分室
（２）区営新田三丁目アパート
（３）西新井区民事務所
令和４年度
１　学校改築　　　　２件
（１）綾瀬小学校
（２）江北小学校
２　大規模改修工事　３件
（１）勤労福祉会館
（２）栗島小学校
（３）舎人小学校
３　旧施設解体　　　１件
（１）千寿第五小学校
方針３　区の資産や民間活力を活用した財源の確保
低・未利用地の売却や貸付、施設運営手法の見直しを行いました。
平成２９年度
１　区有地の売却　１１件
２　区有地の貸付　　１件
３　指定管理者制度の導入　３件
（１）五反野保育園
（２）さかえっこ学童保育室
（３）千寿学童保育室
平成３０年度
１　区有地の売却　　９件
２　区有地の貸付　　２件
３　指定管理者制度の導入　１件
（１）新田西学童保育室
令和元年度
１　区有地の売却　１５件
２　区有地の貸付　　４件
令和２年度
１　区有地の売却　　７件
２　区有地の貸付　　１件
３　指定管理者制度の導入　１件
（１）つぼみ学童保育室
令和３年度
１　区有地の売却　１０件
令和４年度
１　区有地の売却　１２件
２　区有地の貸付　　２件
３　指定管理者制度の導入　１件
（１）江北五色のさくら学童保育室</t>
  </si>
  <si>
    <t>平成12年以降増加に転じていたが、生産年齢人口と年少人口は令和7年から減少局面に入り、今後も令和42年に向けて減少の見込み。老年人口は令和32年までは増加基調が続き、区の3０％に達する見込み</t>
  </si>
  <si>
    <t>【建築物系公共施設】
・483施設、総延床面積約84.8万平方メートル
【インフラ系公共施設】
・区道　延長846キロメートル、道路面積5.5平方キロメートル
・橋梁　延長2,217メートル、橋梁面積18,301平方メートル、
　　　　　橋数26（3）カッコ内は歩道橋
・公園　公園数316か所、公園面積106.7ヘクタール</t>
  </si>
  <si>
    <t>本区の建築物系公共施設は、特に昭和40年代から50年代に整備されたものが多く、建物の不具合が顕著にみられる目安である築30年を経過した施設が約8割以上を占め、今後30年間は躯体や設備等の更新、長寿命化への対応などがより一層求められていく。</t>
  </si>
  <si>
    <t>平成29年度から令和3年度の予算額の平均</t>
  </si>
  <si>
    <t>令和4年度から50年間で建築物系公共施設は約6,969億円、インフラ系公共施設（区道、橋梁、公園）は約1,698億円かかる見込みとなり、1年当たり約173.3億円</t>
  </si>
  <si>
    <t>令和4年度から50年間で建築物系公共施設は約6,527億円、インフラ系公共施設（区道、橋梁、公園）は1,271億円かかる見込みとなり、1年当たり約155.9億円</t>
  </si>
  <si>
    <t>施設管理部門と営繕部門、施設所管部門の役割を明らかにし、マネジメントサイクルを推進していく。</t>
  </si>
  <si>
    <t>所管部署は日常的な点検を通じて施設の状況を把握するほか、営繕部署は建築基準法に基づく点検の結果を施設カルテに集約し、常に状況把握できる環境を整えていく。また、施設の利用状況や使われ方のチェックを全庁で徹底していく。</t>
    <rPh sb="0" eb="2">
      <t>ショカン</t>
    </rPh>
    <rPh sb="2" eb="4">
      <t>ブショ</t>
    </rPh>
    <rPh sb="5" eb="8">
      <t>ニチジョウテキ</t>
    </rPh>
    <rPh sb="9" eb="11">
      <t>テンケン</t>
    </rPh>
    <rPh sb="12" eb="13">
      <t>ツウ</t>
    </rPh>
    <rPh sb="15" eb="17">
      <t>シセツ</t>
    </rPh>
    <rPh sb="18" eb="20">
      <t>ジョウキョウ</t>
    </rPh>
    <rPh sb="21" eb="23">
      <t>ハアク</t>
    </rPh>
    <phoneticPr fontId="1"/>
  </si>
  <si>
    <t>経済性や効率性、安全性に留意して維持管理・修繕を行う。また、施設の更新に当たっては、施設の使われ方や区民ニーズなどを踏まえ、提供されるサービスのあり方を検討した上で改築または改修により施設更新を行う。</t>
  </si>
  <si>
    <t>日常的・定期的な点検と適切な維持管理を行い、安全性を確保していく。</t>
    <rPh sb="0" eb="3">
      <t>ニチジョウテキ</t>
    </rPh>
    <rPh sb="4" eb="7">
      <t>テイキテキ</t>
    </rPh>
    <rPh sb="8" eb="10">
      <t>テンケン</t>
    </rPh>
    <rPh sb="11" eb="13">
      <t>テキセツ</t>
    </rPh>
    <rPh sb="14" eb="16">
      <t>イジ</t>
    </rPh>
    <rPh sb="16" eb="18">
      <t>カンリ</t>
    </rPh>
    <rPh sb="19" eb="20">
      <t>オコナ</t>
    </rPh>
    <rPh sb="22" eb="25">
      <t>アンゼンセイ</t>
    </rPh>
    <rPh sb="26" eb="28">
      <t>カクホ</t>
    </rPh>
    <phoneticPr fontId="1"/>
  </si>
  <si>
    <t>今後の改築・改修において必要な耐震性能を確保していくほか、耐震性以外にも災害対応の仕様について基準を定め、設計の段階から検討・調整する。</t>
    <rPh sb="0" eb="2">
      <t>コンゴ</t>
    </rPh>
    <rPh sb="3" eb="5">
      <t>カイチク</t>
    </rPh>
    <rPh sb="6" eb="8">
      <t>カイシュウ</t>
    </rPh>
    <rPh sb="12" eb="14">
      <t>ヒツヨウ</t>
    </rPh>
    <rPh sb="15" eb="17">
      <t>タイシン</t>
    </rPh>
    <rPh sb="17" eb="19">
      <t>セイノウ</t>
    </rPh>
    <rPh sb="20" eb="22">
      <t>カクホ</t>
    </rPh>
    <rPh sb="29" eb="32">
      <t>タイシンセイ</t>
    </rPh>
    <rPh sb="32" eb="34">
      <t>イガイ</t>
    </rPh>
    <rPh sb="36" eb="38">
      <t>サイガイ</t>
    </rPh>
    <rPh sb="38" eb="40">
      <t>タイオウ</t>
    </rPh>
    <rPh sb="41" eb="43">
      <t>シヨウ</t>
    </rPh>
    <rPh sb="47" eb="49">
      <t>キジュン</t>
    </rPh>
    <rPh sb="50" eb="51">
      <t>サダ</t>
    </rPh>
    <rPh sb="53" eb="55">
      <t>セッケイ</t>
    </rPh>
    <rPh sb="56" eb="58">
      <t>ダンカイ</t>
    </rPh>
    <rPh sb="60" eb="62">
      <t>ケントウ</t>
    </rPh>
    <rPh sb="63" eb="65">
      <t>チョウセイ</t>
    </rPh>
    <phoneticPr fontId="1"/>
  </si>
  <si>
    <t xml:space="preserve">区有建築物保全工事計画に基づき、計画的・予防的な修繕を実施し、施設の長寿命化を図る。
</t>
  </si>
  <si>
    <t>葛飾区ユニバーサルデザイン推進方針に基づき、改築・改修に当たって、高齢者や障害のある方を含む全ての人が使いやすい施設づくりを目指す。</t>
    <rPh sb="0" eb="3">
      <t>カツシカク</t>
    </rPh>
    <rPh sb="13" eb="15">
      <t>スイシン</t>
    </rPh>
    <rPh sb="15" eb="17">
      <t>ホウシン</t>
    </rPh>
    <rPh sb="18" eb="19">
      <t>モト</t>
    </rPh>
    <rPh sb="22" eb="24">
      <t>カイチク</t>
    </rPh>
    <rPh sb="25" eb="27">
      <t>カイシュウ</t>
    </rPh>
    <rPh sb="28" eb="29">
      <t>ア</t>
    </rPh>
    <rPh sb="33" eb="36">
      <t>コウレイシャ</t>
    </rPh>
    <rPh sb="37" eb="39">
      <t>ショウガイ</t>
    </rPh>
    <rPh sb="42" eb="43">
      <t>カタ</t>
    </rPh>
    <rPh sb="44" eb="45">
      <t>フク</t>
    </rPh>
    <rPh sb="46" eb="47">
      <t>スベ</t>
    </rPh>
    <rPh sb="49" eb="50">
      <t>ヒト</t>
    </rPh>
    <rPh sb="51" eb="52">
      <t>ツカ</t>
    </rPh>
    <rPh sb="56" eb="58">
      <t>シセツ</t>
    </rPh>
    <rPh sb="62" eb="64">
      <t>メザ</t>
    </rPh>
    <phoneticPr fontId="1"/>
  </si>
  <si>
    <t>建物の高断熱化や高効率設備機器の導入、蓄電設備を伴う太陽光発電システムなどの再生可能エネルギーの導入などのZEBの標準化、木材の積極的活用を推進する。</t>
  </si>
  <si>
    <t>①区民サービスの向上を目的とした効果的・効率的な施設への見直し
②施設の使われ方を踏まえた機能の整理
③地域特性や今後の区民ニーズを踏まえた施設の適正規模の検討</t>
  </si>
  <si>
    <t>現金支出を伴わないフルコストを意識し、建設から更新及びその間の維持管理といった長期的な視点を持ち、各施設の運営に係る収支を固定資産台帳等も用いて把握・分析することで施設更新やあり方の検討・サービスの見直しに活用していく。</t>
  </si>
  <si>
    <t>賃貸や売却、不動産信託などを通じて、保有する財産を資産として運用するなどの有効活用を検討する。</t>
  </si>
  <si>
    <t>方針の策定(改定)から一定期間の取組を踏まえ、新たな課題に対する要素を加味した内容へと改定する。</t>
    <rPh sb="0" eb="2">
      <t>ホウシン</t>
    </rPh>
    <rPh sb="3" eb="5">
      <t>サクテイ</t>
    </rPh>
    <rPh sb="6" eb="8">
      <t>カイテイ</t>
    </rPh>
    <rPh sb="11" eb="13">
      <t>イッテイ</t>
    </rPh>
    <rPh sb="13" eb="15">
      <t>キカン</t>
    </rPh>
    <rPh sb="16" eb="18">
      <t>トリクミ</t>
    </rPh>
    <rPh sb="19" eb="20">
      <t>フ</t>
    </rPh>
    <rPh sb="23" eb="24">
      <t>アラ</t>
    </rPh>
    <rPh sb="26" eb="28">
      <t>カダイ</t>
    </rPh>
    <rPh sb="29" eb="30">
      <t>タイ</t>
    </rPh>
    <rPh sb="32" eb="34">
      <t>ヨウソ</t>
    </rPh>
    <rPh sb="35" eb="37">
      <t>カミ</t>
    </rPh>
    <rPh sb="39" eb="41">
      <t>ナイヨウ</t>
    </rPh>
    <rPh sb="43" eb="45">
      <t>カイテイ</t>
    </rPh>
    <phoneticPr fontId="1"/>
  </si>
  <si>
    <t>施設の用途や目的、機能などから、建築物系公共施設を11に類型化し、現状・課題の把握と効果的・効率的な活用に向けて取組方針を記載</t>
  </si>
  <si>
    <t>【平成29年度から令和4年度までに行った施設の有効活用の主な実績】
・地域活動施設や出先庁舎の廃止
・公立保育園の民営化
・公立幼稚園の廃止・転用
・周辺施設を集約・再編し新たな複合施設の開設（にこわ新小岩）</t>
  </si>
  <si>
    <t>江戸川区の人口は2019年に70万人を突破しましたが、2020年以降は減少傾向がみられます。
また、2020年3月に公表された「施策策定のための人口等基礎分析」において、2100年には約45万人になると推計しています。</t>
  </si>
  <si>
    <t>計画対象施設
391施設/108.9万㎡</t>
  </si>
  <si>
    <t>現状：類型別の構成、施設保有量の推移、公共施設の築年数、公共施設の機能・利用状況、維持管理・更新費の推移
課題：施設の老朽化、利用者間の交流や行政サービスの連携、稼働率の偏りと限定的な利用者、人口規模に適した施設整備</t>
  </si>
  <si>
    <t>単純更新をした場合の区債残高約8,276億円</t>
  </si>
  <si>
    <t>長寿命化対策に加えて、現在と同程度の実質公債費比率を維持するために公共施設の適正量を現在の70％（インフラコストは△10％）とする</t>
  </si>
  <si>
    <t>長寿命化対策に加えて、現在と同程度の実質公債費比率を維持するための対策を反映した効果額</t>
  </si>
  <si>
    <t>　公共施設の総合的かつ計画的な管理は、施設の所管、企画や財政、公共施設のマネジメントの部門等が連携し、全庁的な取り組み体制を構築する必要があります。
　そのためには、関連計画との整合性を確保しつつ、建物施設の改修履歴、点検結果、維持管理経費などの情報を全庁的に共有して取り組んでいきます。</t>
  </si>
  <si>
    <t>施設の整備や運営において、民間活力との役割分担を進めていきます。
整備では、区の負担を軽減させ、質の高いサービスを提供することを目的に、PPP/PFI手法を導入し、民間の資金やノウハウを活用することを検討します。
また運営面では、民間で提供可能なサービスは民間で担うことを念頭に、民間事業者と協力し合い、民間と行政の役割分担を進めていきます。
今後も、民間に委ねることでコスト削減やサービス向上が期待される施設では、民間の力を活用した施設整備や民間への機能移管を検討していきます。</t>
  </si>
  <si>
    <t>点検・診断に基づいた適切な対策の実施や予防的な修繕等の実施を徹底する等、建物を将来にわたって長く使う努力を続けて、事業費の高コスト化を回避することで、ライフサイクルコストの縮減を図っていきます。</t>
  </si>
  <si>
    <t>これまでも区では、公共施設の計画的な維持・修繕を行ってきています。今後も点検・診断に基づいた適切な対策の実施や予防的な修繕等の実施を徹底する等、建物を将来にわたって長く使う努力を続けて、事業費の高コスト化を回避することで、ライフサイクルコストの縮減を図っていきます。</t>
  </si>
  <si>
    <t>利用者の安全の確保に直結するような緊急性の高い場合は早急に対策を行い、施設を安全な状態で維持して、サービスを継続的に提供していきます。</t>
  </si>
  <si>
    <t>区の建物はすべて耐震化を完了していますが、今後も公共施設の建て替えや新設の際は、耐震化に加えて、災害時にそれぞれの施設が果たす役割や重要性、維持管理コスト等を勘案し、望ましい防災性能を備えます。</t>
  </si>
  <si>
    <t>施設整備の際には、出入り口の段差解消、視覚障害者誘導用ブロックの整備、オールジェンダートイレの設置検討、多言語標記等、ユニバーサルデザインの視点を取り入れ、誰もが安心して使いやすい施設の整備を推進していきます。</t>
  </si>
  <si>
    <t>2022年度に表明した「江戸川区カーボン・マイナス都市宣言」に基づき、公共施設においても消費するエネルギーの削減や屋上・壁面の緑化等、脱炭素に向けた取り組みを推進していきます。</t>
  </si>
  <si>
    <t>老朽化等により施設の建て替えを検討する際には、原則として近隣施設との集約や複合化を検討します。施設を集約・複合化していくことで、設備の共有化等により面積が削減され、維持管理コストの縮減につながるだけでなく、これまで交流のなかった世代とのつながりが新たに生まれる場として、多世代・多文化交流を促進していきます。
集約・複合化を進める際には、効率的な施設を活用するだけではなく、区民にとっても使いやすい施設となるように、各施設の経過年数や各地域の実状に合わせて、さまざまなパターンを検討していきます。※民間事業者との協働も検討</t>
  </si>
  <si>
    <t>現在と同程度の財政を維持するためには公共施設の適正量は現在の総量から2100年までに約3割減らす必要があります。</t>
  </si>
  <si>
    <t>複合化等により生じた跡地は、「公有財産の運用に関する基本方針」（2020年11月公表）に基づき、行政目的としての活用を第一として、区全体や各地域の行政課題に対応可能な活用方法を検討します。なお、学校の統廃合等による跡地は将来の行政需要に備え、当面の間、公園として利用を図ることを基本とします。今後も、施設再編によって生じる跡地は、区の経済活性化や健全財政の維持に寄与するよう、貸付や売却を含めて広く検討していきます。</t>
  </si>
  <si>
    <t>近隣自治体と施設の共同利用を行うことにより、区民の皆様にとっても利用可能な施設が増えるだけでなく、一つの自治体で全てを賄う必要がなくなるため、コストの縮減効果も期待できます。今後は、自治体の枠を超えた検討の可否も含めて、近隣自治体との調整を進めていきます。</t>
  </si>
  <si>
    <t>本計画に基づいた公共施設の再編・整備を着実に推進していくために、PDCAサイクルによる進捗管理を行います。</t>
  </si>
  <si>
    <t>社会状況の変化等に応じて</t>
  </si>
  <si>
    <t>施設の類型ごとに現状と課題・再編の方針を記載</t>
  </si>
  <si>
    <t>30年間で総人口は約13％減少
H27（2015）：577,513人
→R27（2045）：503,867人
・年少人口は、一旦減少したのち、微増
Ｈ27 （2015）： 67,666人（11.7％）　
→R27（2045） ： 66,740人（13.2％）
・生産年齢人口は、約26％減少
Ｈ27（2015） ： 365,200人（63.2％）
→R27（2045）： 270,149人（53.6％）
・老年人口は、約15％増加
Ｈ27 （2015）： 144,647人（25.0％）
→R27（2045）： 166,978人（33.1％）
　※（）は人口割合</t>
    <rPh sb="2" eb="4">
      <t>ネンカン</t>
    </rPh>
    <rPh sb="5" eb="8">
      <t>ソウジンコウ</t>
    </rPh>
    <rPh sb="9" eb="10">
      <t>ヤク</t>
    </rPh>
    <rPh sb="13" eb="15">
      <t>ゲンショウ</t>
    </rPh>
    <rPh sb="33" eb="34">
      <t>ニン</t>
    </rPh>
    <rPh sb="53" eb="54">
      <t>ニン</t>
    </rPh>
    <rPh sb="56" eb="58">
      <t>ネンショウ</t>
    </rPh>
    <rPh sb="58" eb="60">
      <t>ジンコウ</t>
    </rPh>
    <rPh sb="62" eb="64">
      <t>イッタン</t>
    </rPh>
    <rPh sb="64" eb="66">
      <t>ゲンショウ</t>
    </rPh>
    <rPh sb="71" eb="73">
      <t>ビゾウ</t>
    </rPh>
    <phoneticPr fontId="1"/>
  </si>
  <si>
    <t>【公共施設】（R3.3.31）
　庁舎：49,206.70㎡
　清掃施設：37,850.03㎡
　消防・防災施設：6,826.18㎡
　その他公用施設：61,422.10㎡
　学校教育施設：678,641.56㎡
　市営住宅：80,824.53㎡
　公園：6,650.85㎡
　文化・生涯学習施設：57,878.66㎡
　コミュニティ施設：32,833.12㎡
　スポーツ施設：44,469.14㎡
　子育て支援施設：23,312.08㎡
　産業振興施設：10,524.84㎡
　保健衛生施設：16,981.16㎡
　福祉施設：17,282.97㎡
　駐車場：4,928.56㎡
　その他公共用施設：940.25㎡
　普通財産：15,908.77㎡
【インフラ】（H28.3.31）
　道路  1,309㎞
　橋りょう  9,771m
　トンネル  2,182m　
　公園  554.7万㎡
　下水道（管きょ）  2,106㎞</t>
    <rPh sb="17" eb="19">
      <t>チョウシャ</t>
    </rPh>
    <rPh sb="32" eb="34">
      <t>セイソウ</t>
    </rPh>
    <rPh sb="34" eb="36">
      <t>シセツ</t>
    </rPh>
    <rPh sb="49" eb="51">
      <t>ショウボウ</t>
    </rPh>
    <rPh sb="52" eb="54">
      <t>ボウサイ</t>
    </rPh>
    <rPh sb="54" eb="56">
      <t>シセツ</t>
    </rPh>
    <rPh sb="70" eb="71">
      <t>タ</t>
    </rPh>
    <rPh sb="71" eb="73">
      <t>コウヨウ</t>
    </rPh>
    <rPh sb="73" eb="75">
      <t>シセツ</t>
    </rPh>
    <rPh sb="88" eb="92">
      <t>ガッコウキョウイク</t>
    </rPh>
    <rPh sb="92" eb="94">
      <t>シセツ</t>
    </rPh>
    <rPh sb="108" eb="112">
      <t>シエイジュウタク</t>
    </rPh>
    <rPh sb="125" eb="127">
      <t>コウエン</t>
    </rPh>
    <rPh sb="139" eb="141">
      <t>ブンカ</t>
    </rPh>
    <rPh sb="142" eb="146">
      <t>ショウガイガクシュウ</t>
    </rPh>
    <rPh sb="146" eb="148">
      <t>シセツ</t>
    </rPh>
    <rPh sb="167" eb="169">
      <t>シセツ</t>
    </rPh>
    <rPh sb="186" eb="188">
      <t>シセツ</t>
    </rPh>
    <rPh sb="201" eb="203">
      <t>コソダ</t>
    </rPh>
    <rPh sb="204" eb="208">
      <t>シエンシセツ</t>
    </rPh>
    <rPh sb="221" eb="223">
      <t>サンギョウ</t>
    </rPh>
    <rPh sb="223" eb="225">
      <t>シンコウ</t>
    </rPh>
    <rPh sb="225" eb="227">
      <t>シセツ</t>
    </rPh>
    <rPh sb="309" eb="313">
      <t>フツウザイサン</t>
    </rPh>
    <phoneticPr fontId="1"/>
  </si>
  <si>
    <t>総合管理計画策定後、人口減少傾向かつ、少子高齢化が進展している環境下において、本市の保有延床面積は増加している。比較対象とした多摩26市平均の市民1人当たり延床面積が縮減傾向にあるため、公共施設投資額を一定程度支出できている間に、将来の人口減少を見据えた保有延床面積の縮減を進める必要がある。
保有延床面積の縮減には、少子化による利用者減少の影響を大きく受け、本市の保有延床面積の約6割を占める学校教育施設の再編が重要である。</t>
  </si>
  <si>
    <t>公共施設
今後30年間で総額約4,831億円、年平均で約163億円
※一部計画期間が10年のものを含む。</t>
    <rPh sb="0" eb="4">
      <t>コウキョウシセツ</t>
    </rPh>
    <rPh sb="5" eb="7">
      <t>コンゴ</t>
    </rPh>
    <rPh sb="9" eb="11">
      <t>ネンカン</t>
    </rPh>
    <rPh sb="12" eb="14">
      <t>ソウガク</t>
    </rPh>
    <rPh sb="14" eb="15">
      <t>ヤク</t>
    </rPh>
    <rPh sb="20" eb="22">
      <t>オクエン</t>
    </rPh>
    <rPh sb="23" eb="26">
      <t>ネンヘイキン</t>
    </rPh>
    <rPh sb="27" eb="28">
      <t>ヤク</t>
    </rPh>
    <rPh sb="31" eb="33">
      <t>オクエン</t>
    </rPh>
    <rPh sb="35" eb="37">
      <t>イチブ</t>
    </rPh>
    <rPh sb="37" eb="39">
      <t>ケイカク</t>
    </rPh>
    <rPh sb="39" eb="41">
      <t>キカン</t>
    </rPh>
    <rPh sb="44" eb="45">
      <t>ネン</t>
    </rPh>
    <rPh sb="49" eb="50">
      <t>フク</t>
    </rPh>
    <phoneticPr fontId="1"/>
  </si>
  <si>
    <t>公共施設
長寿命化対策等により、今後30年間で総額約3,612億円、年平均で約123億円
※一部計画期間が10年のものを含む。</t>
    <rPh sb="0" eb="4">
      <t>コウキョウシセツ</t>
    </rPh>
    <rPh sb="5" eb="9">
      <t>チョウジュミョウカ</t>
    </rPh>
    <rPh sb="9" eb="12">
      <t>タイサクトウ</t>
    </rPh>
    <phoneticPr fontId="1"/>
  </si>
  <si>
    <t>公共施設
長寿命化対策等により、今後30年間で総額約1,219億円、年平均で約41億円（△25.0％）の縮減を見込む
※一部計画期間が10年のものを含む。</t>
    <rPh sb="0" eb="4">
      <t>コウキョウシセツ</t>
    </rPh>
    <phoneticPr fontId="1"/>
  </si>
  <si>
    <t>資産管理部門と技術部門を統合した統括部署を定め、各所管と連携を図りながら公共施設マネジメントを推進する体制を整備していくとしており、平成30年度に新たに資産管理課を設置し、既にあった建築課と合わせて、公共施設マネジメント統括部署としての体制整備を行った。</t>
    <rPh sb="73" eb="74">
      <t>アラ</t>
    </rPh>
    <phoneticPr fontId="1"/>
  </si>
  <si>
    <t>施設の改修時には、施設の運営方法を含めPFIをはじめとするPPPの導入や、ICTを活用した効率的な施設管理など、より効果的かつ効率的なサービスの提供が可能となるような検討を行う。</t>
  </si>
  <si>
    <t>職員のマネジメント意識の醸成にあたり「日常点検から始める公共施設マネジメント研修」を毎年実施し、予防保全の第一歩として日常点検の重要性を説明している。</t>
    <rPh sb="0" eb="2">
      <t>ショクイン</t>
    </rPh>
    <rPh sb="9" eb="11">
      <t>イシキ</t>
    </rPh>
    <rPh sb="12" eb="14">
      <t>ジョウセイ</t>
    </rPh>
    <rPh sb="19" eb="23">
      <t>ニチジョウテンケン</t>
    </rPh>
    <rPh sb="25" eb="26">
      <t>ハジ</t>
    </rPh>
    <rPh sb="28" eb="32">
      <t>コウキョウシセツ</t>
    </rPh>
    <rPh sb="38" eb="40">
      <t>ケンシュウ</t>
    </rPh>
    <rPh sb="42" eb="44">
      <t>マイトシ</t>
    </rPh>
    <rPh sb="44" eb="46">
      <t>ジッシ</t>
    </rPh>
    <rPh sb="48" eb="52">
      <t>ヨボウホゼン</t>
    </rPh>
    <rPh sb="53" eb="56">
      <t>ダイイッポ</t>
    </rPh>
    <rPh sb="59" eb="63">
      <t>ニチジョウテンケン</t>
    </rPh>
    <rPh sb="64" eb="67">
      <t>ジュウヨウセイ</t>
    </rPh>
    <rPh sb="68" eb="70">
      <t>セツメイ</t>
    </rPh>
    <phoneticPr fontId="1"/>
  </si>
  <si>
    <t>予防保全の観点から、計画的、効率的な改修・修繕を行い、施設の安全性を確保するとともにライフサイクルコストを縮減する。</t>
    <rPh sb="0" eb="4">
      <t>ヨボウホゼン</t>
    </rPh>
    <rPh sb="5" eb="7">
      <t>カンテン</t>
    </rPh>
    <rPh sb="10" eb="13">
      <t>ケイカクテキ</t>
    </rPh>
    <rPh sb="14" eb="17">
      <t>コウリツテキ</t>
    </rPh>
    <rPh sb="18" eb="20">
      <t>カイシュウ</t>
    </rPh>
    <rPh sb="21" eb="23">
      <t>シュウゼン</t>
    </rPh>
    <rPh sb="24" eb="25">
      <t>オコナ</t>
    </rPh>
    <rPh sb="27" eb="29">
      <t>シセツ</t>
    </rPh>
    <rPh sb="30" eb="33">
      <t>アンゼンセイ</t>
    </rPh>
    <rPh sb="34" eb="36">
      <t>カクホ</t>
    </rPh>
    <rPh sb="53" eb="55">
      <t>シュクゲン</t>
    </rPh>
    <phoneticPr fontId="1"/>
  </si>
  <si>
    <t>施設の安全性を確保するため、修繕の必要が出てから対応する「事後保全型」ではなく、計画的に修繕を実施して不具合を未然に防ぐ「予防保全型」の対応を行う。</t>
    <rPh sb="0" eb="2">
      <t>シセツ</t>
    </rPh>
    <rPh sb="3" eb="6">
      <t>アンゼンセイ</t>
    </rPh>
    <rPh sb="7" eb="9">
      <t>カクホ</t>
    </rPh>
    <rPh sb="14" eb="16">
      <t>シュウゼン</t>
    </rPh>
    <rPh sb="17" eb="19">
      <t>ヒツヨウ</t>
    </rPh>
    <rPh sb="20" eb="21">
      <t>デ</t>
    </rPh>
    <rPh sb="24" eb="26">
      <t>タイオウ</t>
    </rPh>
    <rPh sb="29" eb="31">
      <t>ジゴ</t>
    </rPh>
    <rPh sb="31" eb="33">
      <t>ホゼン</t>
    </rPh>
    <rPh sb="33" eb="34">
      <t>ガタ</t>
    </rPh>
    <rPh sb="40" eb="42">
      <t>ケイカク</t>
    </rPh>
    <rPh sb="42" eb="43">
      <t>テキ</t>
    </rPh>
    <rPh sb="44" eb="46">
      <t>シュウゼン</t>
    </rPh>
    <rPh sb="47" eb="49">
      <t>ジッシ</t>
    </rPh>
    <rPh sb="51" eb="54">
      <t>フグアイ</t>
    </rPh>
    <rPh sb="55" eb="57">
      <t>ミゼン</t>
    </rPh>
    <rPh sb="58" eb="59">
      <t>フセ</t>
    </rPh>
    <rPh sb="61" eb="63">
      <t>ヨボウ</t>
    </rPh>
    <rPh sb="63" eb="65">
      <t>ホゼン</t>
    </rPh>
    <rPh sb="65" eb="66">
      <t>ガタ</t>
    </rPh>
    <rPh sb="68" eb="70">
      <t>タイオウ</t>
    </rPh>
    <rPh sb="71" eb="72">
      <t>オコナ</t>
    </rPh>
    <phoneticPr fontId="1"/>
  </si>
  <si>
    <t>平成29年度（2017年度）から令和7年度（2025年度）までの9年間を計画期間とする「第２次八王子市耐震改修促進計画を策定しており、本市が防災上特に重要な公共建築物と区分した建築物の耐震化率100％を達成している。</t>
    <rPh sb="0" eb="2">
      <t>ヘイセイ</t>
    </rPh>
    <rPh sb="4" eb="6">
      <t>ネンド</t>
    </rPh>
    <rPh sb="11" eb="13">
      <t>ネンド</t>
    </rPh>
    <rPh sb="16" eb="18">
      <t>レイワ</t>
    </rPh>
    <rPh sb="19" eb="21">
      <t>ネンド</t>
    </rPh>
    <rPh sb="26" eb="28">
      <t>ネンド</t>
    </rPh>
    <rPh sb="33" eb="35">
      <t>ネンカン</t>
    </rPh>
    <rPh sb="36" eb="38">
      <t>ケイカク</t>
    </rPh>
    <rPh sb="38" eb="40">
      <t>キカン</t>
    </rPh>
    <rPh sb="44" eb="45">
      <t>ダイ</t>
    </rPh>
    <rPh sb="46" eb="47">
      <t>ジ</t>
    </rPh>
    <rPh sb="47" eb="50">
      <t>ハチオウジ</t>
    </rPh>
    <rPh sb="50" eb="51">
      <t>シ</t>
    </rPh>
    <rPh sb="51" eb="53">
      <t>タイシン</t>
    </rPh>
    <rPh sb="53" eb="55">
      <t>カイシュウ</t>
    </rPh>
    <rPh sb="55" eb="57">
      <t>ソクシン</t>
    </rPh>
    <rPh sb="57" eb="59">
      <t>ケイカク</t>
    </rPh>
    <rPh sb="60" eb="62">
      <t>サクテイ</t>
    </rPh>
    <rPh sb="67" eb="69">
      <t>ホンシ</t>
    </rPh>
    <rPh sb="70" eb="73">
      <t>ボウサイジョウ</t>
    </rPh>
    <rPh sb="73" eb="74">
      <t>トク</t>
    </rPh>
    <rPh sb="75" eb="77">
      <t>ジュウヨウ</t>
    </rPh>
    <phoneticPr fontId="1"/>
  </si>
  <si>
    <t>インフラ・プラント系施設は長寿命化を基本とし、一般建築物については長寿命化のほかにも複合化・多機能化、用途転用など様々なマネジメント手法を検討する。</t>
    <rPh sb="9" eb="10">
      <t>ケイ</t>
    </rPh>
    <rPh sb="10" eb="12">
      <t>シセツ</t>
    </rPh>
    <rPh sb="13" eb="14">
      <t>チョウ</t>
    </rPh>
    <rPh sb="14" eb="16">
      <t>ジュミョウ</t>
    </rPh>
    <rPh sb="16" eb="17">
      <t>カ</t>
    </rPh>
    <rPh sb="18" eb="20">
      <t>キホン</t>
    </rPh>
    <rPh sb="23" eb="25">
      <t>イッパン</t>
    </rPh>
    <rPh sb="25" eb="27">
      <t>ケンチク</t>
    </rPh>
    <rPh sb="27" eb="28">
      <t>ブツ</t>
    </rPh>
    <rPh sb="33" eb="34">
      <t>チョウ</t>
    </rPh>
    <rPh sb="34" eb="36">
      <t>ジュミョウ</t>
    </rPh>
    <rPh sb="36" eb="37">
      <t>カ</t>
    </rPh>
    <rPh sb="42" eb="44">
      <t>フクゴウ</t>
    </rPh>
    <rPh sb="44" eb="45">
      <t>カ</t>
    </rPh>
    <rPh sb="46" eb="49">
      <t>タキノウ</t>
    </rPh>
    <rPh sb="49" eb="50">
      <t>カ</t>
    </rPh>
    <rPh sb="51" eb="53">
      <t>ヨウト</t>
    </rPh>
    <rPh sb="53" eb="55">
      <t>テンヨウ</t>
    </rPh>
    <rPh sb="57" eb="59">
      <t>サマザマ</t>
    </rPh>
    <rPh sb="66" eb="68">
      <t>シュホウ</t>
    </rPh>
    <rPh sb="69" eb="71">
      <t>ケントウ</t>
    </rPh>
    <phoneticPr fontId="1"/>
  </si>
  <si>
    <t>年齢、国籍、身体的状況等を問わず、全ての人が施設を利用できるよう、ユニバーサルデザインに対応した施設整備を進める。</t>
    <rPh sb="0" eb="2">
      <t>ネンレイ</t>
    </rPh>
    <rPh sb="3" eb="5">
      <t>コクセキ</t>
    </rPh>
    <rPh sb="6" eb="9">
      <t>シンタイテキ</t>
    </rPh>
    <rPh sb="9" eb="11">
      <t>ジョウキョウ</t>
    </rPh>
    <rPh sb="11" eb="12">
      <t>トウ</t>
    </rPh>
    <rPh sb="13" eb="14">
      <t>ト</t>
    </rPh>
    <rPh sb="17" eb="18">
      <t>スベ</t>
    </rPh>
    <rPh sb="20" eb="21">
      <t>ヒト</t>
    </rPh>
    <rPh sb="22" eb="24">
      <t>シセツ</t>
    </rPh>
    <rPh sb="25" eb="27">
      <t>リヨウ</t>
    </rPh>
    <rPh sb="44" eb="46">
      <t>タイオウ</t>
    </rPh>
    <rPh sb="48" eb="50">
      <t>シセツ</t>
    </rPh>
    <rPh sb="50" eb="52">
      <t>セイビ</t>
    </rPh>
    <rPh sb="53" eb="54">
      <t>スス</t>
    </rPh>
    <phoneticPr fontId="1"/>
  </si>
  <si>
    <t>既存の施設については、配置状況や建物の老朽化の状況、利用状況等を踏まえ、施設そのものの必要性について検証し、複合化や機能移転、統廃合等の可能性を検討する。</t>
    <rPh sb="0" eb="2">
      <t>キゾン</t>
    </rPh>
    <rPh sb="3" eb="5">
      <t>シセツ</t>
    </rPh>
    <rPh sb="11" eb="13">
      <t>ハイチ</t>
    </rPh>
    <rPh sb="13" eb="15">
      <t>ジョウキョウ</t>
    </rPh>
    <rPh sb="16" eb="18">
      <t>タテモノ</t>
    </rPh>
    <rPh sb="19" eb="22">
      <t>ロウキュウカ</t>
    </rPh>
    <rPh sb="23" eb="25">
      <t>ジョウキョウ</t>
    </rPh>
    <rPh sb="26" eb="30">
      <t>リヨウジョウキョウ</t>
    </rPh>
    <rPh sb="30" eb="31">
      <t>トウ</t>
    </rPh>
    <rPh sb="32" eb="33">
      <t>フ</t>
    </rPh>
    <rPh sb="36" eb="38">
      <t>シセツ</t>
    </rPh>
    <rPh sb="43" eb="46">
      <t>ヒツヨウセイ</t>
    </rPh>
    <rPh sb="50" eb="52">
      <t>ケンショウ</t>
    </rPh>
    <rPh sb="54" eb="57">
      <t>フクゴウカ</t>
    </rPh>
    <rPh sb="58" eb="62">
      <t>キノウイテン</t>
    </rPh>
    <rPh sb="63" eb="67">
      <t>トウハイゴウトウ</t>
    </rPh>
    <rPh sb="68" eb="71">
      <t>カノウセイ</t>
    </rPh>
    <rPh sb="72" eb="74">
      <t>ケントウ</t>
    </rPh>
    <phoneticPr fontId="1"/>
  </si>
  <si>
    <t>施設総量適正化の目標値として、公共施設延床面積縮減率20％を掲げている。</t>
    <rPh sb="0" eb="2">
      <t>シセツ</t>
    </rPh>
    <rPh sb="2" eb="4">
      <t>ソウリョウ</t>
    </rPh>
    <rPh sb="4" eb="7">
      <t>テキセイカ</t>
    </rPh>
    <rPh sb="8" eb="11">
      <t>モクヒョウチ</t>
    </rPh>
    <rPh sb="15" eb="19">
      <t>コウキョウシセツ</t>
    </rPh>
    <rPh sb="19" eb="23">
      <t>ノベユカメンセキ</t>
    </rPh>
    <rPh sb="23" eb="25">
      <t>シュクゲン</t>
    </rPh>
    <rPh sb="25" eb="26">
      <t>リツ</t>
    </rPh>
    <rPh sb="30" eb="31">
      <t>カカ</t>
    </rPh>
    <phoneticPr fontId="1"/>
  </si>
  <si>
    <t>固定資産台帳を施設別財務諸表と併せて活用することで、効率的かつ効果的な計画の推進を図る。</t>
    <rPh sb="0" eb="2">
      <t>コテイ</t>
    </rPh>
    <rPh sb="2" eb="4">
      <t>シサン</t>
    </rPh>
    <rPh sb="4" eb="6">
      <t>ダイチョウ</t>
    </rPh>
    <rPh sb="7" eb="9">
      <t>シセツ</t>
    </rPh>
    <rPh sb="9" eb="10">
      <t>ベツ</t>
    </rPh>
    <rPh sb="10" eb="12">
      <t>ザイム</t>
    </rPh>
    <rPh sb="12" eb="14">
      <t>ショヒョウ</t>
    </rPh>
    <rPh sb="15" eb="16">
      <t>アワ</t>
    </rPh>
    <rPh sb="18" eb="20">
      <t>カツヨウ</t>
    </rPh>
    <rPh sb="26" eb="28">
      <t>コウリツ</t>
    </rPh>
    <rPh sb="28" eb="29">
      <t>テキ</t>
    </rPh>
    <rPh sb="31" eb="33">
      <t>コウカ</t>
    </rPh>
    <rPh sb="33" eb="34">
      <t>テキ</t>
    </rPh>
    <rPh sb="35" eb="37">
      <t>ケイカク</t>
    </rPh>
    <rPh sb="38" eb="40">
      <t>スイシン</t>
    </rPh>
    <rPh sb="41" eb="42">
      <t>ハカ</t>
    </rPh>
    <phoneticPr fontId="1"/>
  </si>
  <si>
    <t>「市が所有する資産を重要な資源として戦略的に管理し、積極的に利活用を図ることで、持続可能な行財政運営を実現すること」を資産利活用の基本方針とし、３つの利活用方法（行政目的での利用、積極的な民間への売却処分や、貸付等による有効活用）により具体的な利活用を図る。</t>
    <rPh sb="106" eb="107">
      <t>トウ</t>
    </rPh>
    <phoneticPr fontId="1"/>
  </si>
  <si>
    <t>国や東京都、近隣市と公共施設の相互利用や共同運営を行うことで、市民サービスの提供における連携を図りながら、公共施設の有効活用を進めていく。</t>
    <rPh sb="0" eb="1">
      <t>クニ</t>
    </rPh>
    <rPh sb="2" eb="5">
      <t>トウキョウト</t>
    </rPh>
    <rPh sb="6" eb="8">
      <t>キンリン</t>
    </rPh>
    <rPh sb="8" eb="9">
      <t>シ</t>
    </rPh>
    <rPh sb="10" eb="12">
      <t>コウキョウ</t>
    </rPh>
    <rPh sb="12" eb="14">
      <t>シセツ</t>
    </rPh>
    <rPh sb="15" eb="17">
      <t>ソウゴ</t>
    </rPh>
    <rPh sb="17" eb="19">
      <t>リヨウ</t>
    </rPh>
    <rPh sb="20" eb="22">
      <t>キョウドウ</t>
    </rPh>
    <rPh sb="22" eb="24">
      <t>ウンエイ</t>
    </rPh>
    <rPh sb="25" eb="26">
      <t>オコナ</t>
    </rPh>
    <rPh sb="31" eb="33">
      <t>シミン</t>
    </rPh>
    <rPh sb="38" eb="40">
      <t>テイキョウ</t>
    </rPh>
    <rPh sb="44" eb="46">
      <t>レンケイ</t>
    </rPh>
    <rPh sb="47" eb="48">
      <t>ハカ</t>
    </rPh>
    <rPh sb="53" eb="57">
      <t>コウキョウシセツ</t>
    </rPh>
    <rPh sb="58" eb="60">
      <t>ユウコウ</t>
    </rPh>
    <rPh sb="60" eb="62">
      <t>カツヨウ</t>
    </rPh>
    <rPh sb="63" eb="64">
      <t>スス</t>
    </rPh>
    <phoneticPr fontId="1"/>
  </si>
  <si>
    <t>PDCAサイクルによって、総合的に計画の見直しを行い、OODAループを組み合わせることで、社会情勢の変化に対応した計画の推進を図る。
また、見直し期間は10年とし、5年ごとに進捗管理の報告を行うこととしている。
なお、見直しの際は、総合管理計画の目標や取組方針といった重要項目の変更に関することを検討し、社会環境等の変化に対応することとしている。</t>
    <rPh sb="13" eb="16">
      <t>ソウゴウテキ</t>
    </rPh>
    <rPh sb="17" eb="19">
      <t>ケイカク</t>
    </rPh>
    <rPh sb="20" eb="22">
      <t>ミナオ</t>
    </rPh>
    <rPh sb="24" eb="25">
      <t>オコナ</t>
    </rPh>
    <rPh sb="35" eb="36">
      <t>ク</t>
    </rPh>
    <rPh sb="37" eb="38">
      <t>ア</t>
    </rPh>
    <rPh sb="45" eb="49">
      <t>シャカイジョウセイ</t>
    </rPh>
    <rPh sb="50" eb="52">
      <t>ヘンカ</t>
    </rPh>
    <rPh sb="53" eb="55">
      <t>タイオウ</t>
    </rPh>
    <rPh sb="57" eb="59">
      <t>ケイカク</t>
    </rPh>
    <rPh sb="60" eb="62">
      <t>スイシン</t>
    </rPh>
    <rPh sb="63" eb="64">
      <t>ハカ</t>
    </rPh>
    <rPh sb="70" eb="72">
      <t>ミナオ</t>
    </rPh>
    <rPh sb="73" eb="75">
      <t>キカン</t>
    </rPh>
    <rPh sb="116" eb="122">
      <t>ソウゴウカンリケイカク</t>
    </rPh>
    <rPh sb="123" eb="125">
      <t>モクヒョウ</t>
    </rPh>
    <rPh sb="126" eb="130">
      <t>トリクミホウシン</t>
    </rPh>
    <rPh sb="134" eb="136">
      <t>ジュウヨウ</t>
    </rPh>
    <rPh sb="136" eb="138">
      <t>コウモク</t>
    </rPh>
    <rPh sb="139" eb="141">
      <t>ヘンコウ</t>
    </rPh>
    <rPh sb="142" eb="143">
      <t>カン</t>
    </rPh>
    <rPh sb="148" eb="150">
      <t>ケントウ</t>
    </rPh>
    <rPh sb="152" eb="156">
      <t>シャカイカンキョウ</t>
    </rPh>
    <rPh sb="156" eb="157">
      <t>トウ</t>
    </rPh>
    <rPh sb="158" eb="160">
      <t>ヘンカ</t>
    </rPh>
    <rPh sb="161" eb="163">
      <t>タイオウ</t>
    </rPh>
    <phoneticPr fontId="1"/>
  </si>
  <si>
    <t>施設類型ごとに、長寿命化や、施設の複合化、施設のあり方検討の必要性、維持管理コストの縮減による施設の維持等の取組方針を記載している。</t>
    <rPh sb="0" eb="2">
      <t>シセツ</t>
    </rPh>
    <rPh sb="2" eb="4">
      <t>ルイケイ</t>
    </rPh>
    <rPh sb="8" eb="9">
      <t>チョウ</t>
    </rPh>
    <rPh sb="9" eb="11">
      <t>ジュミョウ</t>
    </rPh>
    <rPh sb="11" eb="12">
      <t>カ</t>
    </rPh>
    <rPh sb="14" eb="16">
      <t>シセツ</t>
    </rPh>
    <rPh sb="17" eb="19">
      <t>フクゴウ</t>
    </rPh>
    <rPh sb="19" eb="20">
      <t>カ</t>
    </rPh>
    <rPh sb="21" eb="23">
      <t>シセツ</t>
    </rPh>
    <rPh sb="26" eb="27">
      <t>カタ</t>
    </rPh>
    <rPh sb="27" eb="29">
      <t>ケントウ</t>
    </rPh>
    <rPh sb="30" eb="32">
      <t>ヒツヨウ</t>
    </rPh>
    <rPh sb="32" eb="33">
      <t>セイ</t>
    </rPh>
    <rPh sb="34" eb="36">
      <t>イジ</t>
    </rPh>
    <rPh sb="36" eb="38">
      <t>カンリ</t>
    </rPh>
    <rPh sb="42" eb="44">
      <t>シュクゲン</t>
    </rPh>
    <rPh sb="47" eb="49">
      <t>シセツ</t>
    </rPh>
    <rPh sb="50" eb="52">
      <t>イジ</t>
    </rPh>
    <rPh sb="52" eb="53">
      <t>トウ</t>
    </rPh>
    <rPh sb="54" eb="56">
      <t>トリクミ</t>
    </rPh>
    <rPh sb="56" eb="58">
      <t>ホウシン</t>
    </rPh>
    <rPh sb="59" eb="61">
      <t>キサイ</t>
    </rPh>
    <phoneticPr fontId="1"/>
  </si>
  <si>
    <t>H30、R1、R2：既存施設へ福祉施設を複合化した。</t>
    <rPh sb="10" eb="14">
      <t>キゾンシセツ</t>
    </rPh>
    <rPh sb="15" eb="19">
      <t>フクシシセツ</t>
    </rPh>
    <rPh sb="20" eb="23">
      <t>フクゴウカ</t>
    </rPh>
    <phoneticPr fontId="1"/>
  </si>
  <si>
    <t>階層別将来人口推計では、平成55年までに年少人口の構成率は-2.4％減少
生産年齢人口の構成率は-11.2％減少
老年人口の構成率は13.5%増加
人口ビジョンでは出生率向上・転出抑制モデルを策定し、平成72年に総人口14.3万人の維持を図っている</t>
  </si>
  <si>
    <t>平成26年</t>
    <rPh sb="0" eb="2">
      <t>ヘイセイ</t>
    </rPh>
    <rPh sb="4" eb="5">
      <t>ネン</t>
    </rPh>
    <phoneticPr fontId="5"/>
  </si>
  <si>
    <t>【公共施設】
H26：約46万㎡
【インフラ】
H26：道路約180万㎡
　　　下水道：約490ｋｍ
　　　橋りょう数：約50基
　　　ペデストリアンデッキ：約1.1万㎡</t>
  </si>
  <si>
    <t>・公共施設等の老朽化によって市民生活を脅かすことのないように、市民の公共施設等の利用環境の安全・安心を第一に考える。
・今ある資産を最大限有効活用する持続可能な管理を行う。</t>
  </si>
  <si>
    <t>単年度</t>
    <rPh sb="0" eb="3">
      <t>タンネンド</t>
    </rPh>
    <phoneticPr fontId="5"/>
  </si>
  <si>
    <t>40年間で約3,400億円</t>
  </si>
  <si>
    <t>【公共施設、道路、下水道】具体的な記載なし
【橋りょう】33.2億円/60年
【ペデストリアンデッキ】28.0億円/60年
【デッキエスカレーター、エレベーター】56.3億円/60年</t>
    <rPh sb="1" eb="5">
      <t>コウキョウシセツ</t>
    </rPh>
    <rPh sb="6" eb="8">
      <t>ドウロ</t>
    </rPh>
    <rPh sb="13" eb="16">
      <t>グタイテキ</t>
    </rPh>
    <rPh sb="17" eb="19">
      <t>キサイ</t>
    </rPh>
    <phoneticPr fontId="1"/>
  </si>
  <si>
    <t>【公共施設、道路】具体的な記載なし
（【下水道】1,057億円/100年間）
【橋りょう】24.3億円/60年
【ペデストリアンデッキ】11.1億円/60年
【デッキエスカレーター、エレベーター】13.2億円/60年</t>
    <rPh sb="1" eb="5">
      <t>コウキョウシセツ</t>
    </rPh>
    <rPh sb="6" eb="8">
      <t>ドウロ</t>
    </rPh>
    <rPh sb="9" eb="12">
      <t>グタイテキ</t>
    </rPh>
    <rPh sb="13" eb="15">
      <t>キサイ</t>
    </rPh>
    <phoneticPr fontId="1"/>
  </si>
  <si>
    <t>各施設の今後の個別計画（再編計画・長寿命化計画）の策定・見直し等は、将来的な見通しを念頭に置き、全庁にまたがる課題として取組体制を構築し、計画的に推進</t>
  </si>
  <si>
    <t>【公共建築物】
・各施設管理者により法令等に基づき建物や設備の点検・調査を実施するとともに、市有施設日常点検マニュアル基づき実施
・改修履歴は庁内での情報共有を図るとともに、定期的に施設の状況把握を行う
【インフラ・プラント施設】
各施設管理者等により法令等に基づく定期点検の実施や、パトロール等による日常点検を実施し、施設の安全性について診断を実施</t>
    <rPh sb="9" eb="12">
      <t>カクシセツ</t>
    </rPh>
    <rPh sb="12" eb="15">
      <t>カンリシャ</t>
    </rPh>
    <rPh sb="18" eb="21">
      <t>ホウレイナド</t>
    </rPh>
    <rPh sb="22" eb="23">
      <t>モト</t>
    </rPh>
    <rPh sb="25" eb="27">
      <t>タテモノ</t>
    </rPh>
    <rPh sb="28" eb="30">
      <t>セツビ</t>
    </rPh>
    <rPh sb="31" eb="33">
      <t>テンケン</t>
    </rPh>
    <rPh sb="34" eb="36">
      <t>チョウサ</t>
    </rPh>
    <rPh sb="37" eb="39">
      <t>ジッシ</t>
    </rPh>
    <rPh sb="46" eb="48">
      <t>シユウ</t>
    </rPh>
    <rPh sb="48" eb="50">
      <t>シセツ</t>
    </rPh>
    <rPh sb="50" eb="52">
      <t>ニチジョウ</t>
    </rPh>
    <rPh sb="52" eb="54">
      <t>テンケン</t>
    </rPh>
    <rPh sb="59" eb="60">
      <t>モト</t>
    </rPh>
    <rPh sb="62" eb="64">
      <t>ジッシ</t>
    </rPh>
    <rPh sb="66" eb="68">
      <t>カイシュウ</t>
    </rPh>
    <rPh sb="68" eb="70">
      <t>リレキ</t>
    </rPh>
    <rPh sb="71" eb="73">
      <t>チョウナイ</t>
    </rPh>
    <rPh sb="75" eb="77">
      <t>ジョウホウ</t>
    </rPh>
    <rPh sb="77" eb="79">
      <t>キョウユウ</t>
    </rPh>
    <rPh sb="80" eb="81">
      <t>ハカ</t>
    </rPh>
    <rPh sb="87" eb="90">
      <t>テイキテキ</t>
    </rPh>
    <rPh sb="91" eb="93">
      <t>シセツ</t>
    </rPh>
    <rPh sb="94" eb="96">
      <t>ジョウキョウ</t>
    </rPh>
    <rPh sb="96" eb="98">
      <t>ハアク</t>
    </rPh>
    <rPh sb="99" eb="100">
      <t>オコナ</t>
    </rPh>
    <rPh sb="112" eb="114">
      <t>シセツ</t>
    </rPh>
    <rPh sb="128" eb="129">
      <t>トウ</t>
    </rPh>
    <rPh sb="138" eb="140">
      <t>ジッシ</t>
    </rPh>
    <rPh sb="151" eb="153">
      <t>ニチジョウ</t>
    </rPh>
    <rPh sb="156" eb="158">
      <t>ジッシ</t>
    </rPh>
    <rPh sb="160" eb="162">
      <t>シセツ</t>
    </rPh>
    <rPh sb="163" eb="165">
      <t>アンゼン</t>
    </rPh>
    <rPh sb="165" eb="166">
      <t>セイ</t>
    </rPh>
    <rPh sb="170" eb="172">
      <t>シンダン</t>
    </rPh>
    <rPh sb="173" eb="175">
      <t>ジッシ</t>
    </rPh>
    <phoneticPr fontId="5"/>
  </si>
  <si>
    <t>【公共建築物】
・一部の施設の建替えを前倒しすることによる総コストの平準化に努める
・計画的に改修工事を実施することで、従来の施設の事後保全から予防へと転換
【インフラ・プラント施設】
施設の点検・診断結果に基づく措置状況を記録し、蓄積していくことで、施設の老朽化に 対する傾向を把握し、施設機能に支障が生じる前に措置を行う予防保全型維持管理へ転換</t>
    <rPh sb="89" eb="91">
      <t>シセツ</t>
    </rPh>
    <rPh sb="144" eb="146">
      <t>シセツ</t>
    </rPh>
    <phoneticPr fontId="5"/>
  </si>
  <si>
    <t>【公共建築物】
・ 各施設管理者による法令点検、自主点検、日常点検を実施するとともに、前期施設整備計画整備順序方針及び公共施設保全計画を踏まえて計画的に改修を実施し、安全確保を行う
・施設利用に支障が生じた場合は迅速な応急対応に努める
【インフラ・プラント施設】
予防保全型維持管理への転換による施設の機能に支障が生じる前に措置をしていく一方、点検や住民等からの情報提供等により、施設の異常が発見された場合、応急的な対処や一時的な利用停止を図るなど安全性の確保に努める</t>
    <rPh sb="24" eb="26">
      <t>ジシュ</t>
    </rPh>
    <rPh sb="26" eb="28">
      <t>テンケン</t>
    </rPh>
    <rPh sb="31" eb="33">
      <t>テンケン</t>
    </rPh>
    <rPh sb="34" eb="36">
      <t>ジッシ</t>
    </rPh>
    <rPh sb="51" eb="53">
      <t>セイビ</t>
    </rPh>
    <rPh sb="72" eb="75">
      <t>ケイカクテキ</t>
    </rPh>
    <rPh sb="76" eb="78">
      <t>カイシュウ</t>
    </rPh>
    <rPh sb="79" eb="81">
      <t>ジッシ</t>
    </rPh>
    <rPh sb="83" eb="85">
      <t>アンゼン</t>
    </rPh>
    <rPh sb="85" eb="87">
      <t>カクホ</t>
    </rPh>
    <rPh sb="88" eb="89">
      <t>オコナ</t>
    </rPh>
    <rPh sb="92" eb="96">
      <t>シセツリヨウ</t>
    </rPh>
    <rPh sb="97" eb="99">
      <t>シショウ</t>
    </rPh>
    <rPh sb="100" eb="101">
      <t>ショウ</t>
    </rPh>
    <rPh sb="103" eb="105">
      <t>バアイ</t>
    </rPh>
    <rPh sb="106" eb="108">
      <t>ジンソク</t>
    </rPh>
    <rPh sb="109" eb="113">
      <t>オウキュウタイオウ</t>
    </rPh>
    <rPh sb="128" eb="130">
      <t>シセツ</t>
    </rPh>
    <rPh sb="132" eb="137">
      <t>ヨボウホゼンガタ</t>
    </rPh>
    <rPh sb="137" eb="141">
      <t>イジカンリ</t>
    </rPh>
    <rPh sb="143" eb="145">
      <t>テンカン</t>
    </rPh>
    <rPh sb="148" eb="150">
      <t>シセツ</t>
    </rPh>
    <rPh sb="151" eb="153">
      <t>キノウ</t>
    </rPh>
    <rPh sb="154" eb="156">
      <t>シショウ</t>
    </rPh>
    <rPh sb="157" eb="158">
      <t>ショウ</t>
    </rPh>
    <rPh sb="160" eb="161">
      <t>マエ</t>
    </rPh>
    <rPh sb="162" eb="164">
      <t>ソチ</t>
    </rPh>
    <rPh sb="169" eb="171">
      <t>イッポウ</t>
    </rPh>
    <rPh sb="172" eb="174">
      <t>テンケン</t>
    </rPh>
    <rPh sb="175" eb="178">
      <t>ジュウミントウ</t>
    </rPh>
    <rPh sb="181" eb="185">
      <t>ジョウホウテイキョウ</t>
    </rPh>
    <rPh sb="185" eb="186">
      <t>トウ</t>
    </rPh>
    <rPh sb="190" eb="192">
      <t>シセツ</t>
    </rPh>
    <rPh sb="193" eb="195">
      <t>イジョウ</t>
    </rPh>
    <rPh sb="196" eb="198">
      <t>ハッケン</t>
    </rPh>
    <rPh sb="201" eb="203">
      <t>バアイ</t>
    </rPh>
    <rPh sb="204" eb="207">
      <t>オウキュウテキ</t>
    </rPh>
    <rPh sb="208" eb="210">
      <t>タイショ</t>
    </rPh>
    <rPh sb="211" eb="214">
      <t>イチジテキ</t>
    </rPh>
    <rPh sb="215" eb="219">
      <t>リヨウテイシ</t>
    </rPh>
    <rPh sb="220" eb="221">
      <t>ハカ</t>
    </rPh>
    <rPh sb="224" eb="227">
      <t>アンゼンセイ</t>
    </rPh>
    <rPh sb="228" eb="230">
      <t>カクホ</t>
    </rPh>
    <rPh sb="231" eb="232">
      <t>ツト</t>
    </rPh>
    <phoneticPr fontId="5"/>
  </si>
  <si>
    <t>【公共建築物】
・ 主要施設の構造躯体の耐震化は概ね完了
・非構造部材の対応について、法令等に沿って随時対応を図る
【インフラ・プラント施設】
各施設の耐震基準と照らし合わせ耐震診断を行うなど、耐震化必要性の検証と長寿命化事業と連携した耐震対策を行い、施設の安全確保に努める</t>
    <rPh sb="10" eb="14">
      <t>シュヨウシセツ</t>
    </rPh>
    <rPh sb="15" eb="19">
      <t>コウゾウクタイ</t>
    </rPh>
    <rPh sb="20" eb="23">
      <t>タイシンカ</t>
    </rPh>
    <rPh sb="24" eb="25">
      <t>オオム</t>
    </rPh>
    <rPh sb="26" eb="28">
      <t>カンリョウ</t>
    </rPh>
    <rPh sb="68" eb="70">
      <t>シセツ</t>
    </rPh>
    <phoneticPr fontId="5"/>
  </si>
  <si>
    <t>【公共建築物】
計画的な改修を実施することで、建物を長寿命化して長期の活用を図る
【インフラ・プラント施設】
施設の点検・診断・措置を記録・蓄積するメンテナンスサイクルにより、施設の機能に支障が生じる前に措置を行う予防保全型維持管理へ転換することで、施設の長寿命化ならびに修繕・更新に係る費用の平準化・LCC縮減を図る</t>
    <rPh sb="51" eb="53">
      <t>シセツ</t>
    </rPh>
    <phoneticPr fontId="5"/>
  </si>
  <si>
    <t>公共施設等の改修や更新等を行う際には、市民ニーズや関連法令等におけるユニバーサルデザインのまちづくりの考え方を踏まえ、障がいの有無、年齢、性別、人種等に関わらず、誰もが安全・安心で快適に利用できるようユニバーサルデザインへの対応に努める</t>
  </si>
  <si>
    <t>未検討のため</t>
    <rPh sb="0" eb="3">
      <t>ミケントウ</t>
    </rPh>
    <phoneticPr fontId="5"/>
  </si>
  <si>
    <t>【公共建築物】
公共施設あり方方針の３つの大方針（①公共施設のスリム化と機能（役割）重視の再編・転換、②地域の核となる公共施設へのさらなる展開、③効率的な公共施設の運営）及び前期施設整備計画を踏まえ、公共施設再編の取組を推進する
【インフラ施設】
膨大な施設を管理していくことの将来負担を踏まえ、施設の統合や廃止も視野に入れて再編を検討
【プラント施設】
処理量に対する適正規模への縮小化や一部もしくは全部において広域化や外部委託を視野に入れて施設再編を検討</t>
    <rPh sb="120" eb="122">
      <t>シセツ</t>
    </rPh>
    <rPh sb="174" eb="176">
      <t>シセツ</t>
    </rPh>
    <phoneticPr fontId="5"/>
  </si>
  <si>
    <t>今後は、固定資産台帳を用いて、各施設所管課による情報の更新を適宜図るとともに、各施設の台帳等の整理を行いストック情報の一括把握を図り、全庁的な情報共有化の取組を進める</t>
  </si>
  <si>
    <t>・公共施設等の集約化や複合化等により生じる跡地及び跡施設の活用にあたっては、施設として保有するために必要な費用について十分認識し、維持管理費等の軽減に努めた効果的・効率的な活用を前提とする
・検討により、行政需要・公共的需要に基づく活用が見込めないものと判断された場合については、施設を除却（解体等）してその後の経費削減を図り、空いた土地は活用・処分を進める
・施設の除却等にあたっては、可能な限り国の財政措置（除却債等）を活用</t>
  </si>
  <si>
    <t>・本計画及び個別施設計画の推進にあたっては、市で取り組んでいる行政評価と連動させ、毎年、事務事業評価及び施策評価を行い、PLAN（計画）、DO（実行）、CHECK（評価）、ACT（改善）のPDCAサイクルにより、効率的に行っていく
・行政評価の結果を踏まえて、見直し事項を明らかにし、必要に応じて改善を行っていくとともに、計画の見直しも検討する</t>
  </si>
  <si>
    <t>令和３年</t>
    <rPh sb="0" eb="2">
      <t>レイワ</t>
    </rPh>
    <rPh sb="3" eb="4">
      <t>ネン</t>
    </rPh>
    <phoneticPr fontId="5"/>
  </si>
  <si>
    <t>令和５年には15万人、令和30年には約16.2万人になる。
老年人口比率は、令和30年に31.8%、年少人口は11.2%、生産年齢人口は57.0%と見込まれている。</t>
  </si>
  <si>
    <t>【公共施設】
約302,000㎡
【都市基盤施設】
道路延長約230,000m、下水道管路約315,000m、上水道管路約299,000m他</t>
    <rPh sb="26" eb="28">
      <t>ドウロ</t>
    </rPh>
    <phoneticPr fontId="5"/>
  </si>
  <si>
    <t>本市は人口推計によると今後も人口の増加が見込まれており、財政の状況は市税が歳入の約６割を占めるとともに、基金も多く、今後の施設更新への備えが着実に進んでいる状況となっている。
そのような中、本市の公共施設の総量と整備水準が適正なのか検討を行った。
施設総量は、都内自治体平均とほぼ同水準である。
整備水準は、首都圏の都市部にある近隣区市の実際に建設に要した費用を調査し、比較分析したところ、本市は他自治体の建設単価の標準的範囲内にあり、本市のこれまでの整備水準を踏まえて設定した単価は過剰なものではないことがわかった。
これらをもとに今後30年の公共施設等の維持管理・更新等に係る中長期的な経費の見込みと充当可能な財源の比較を算出したところ、市債残高が2043年度には350億円程度まで増加するとともに、基金残高は2051年には90億円程度まで減少する見込みとなった。
基金の不足は生じない見込みとなったものの、今後の建設物価の上昇や環境配慮対策費用、アスベスト対策費用の増加などを見据えると、決して楽観視できない。今後持続可能な財政運営を行うためにも、充当可能な基金を確保し続けるとともに、公共施設等の維持管理等における適切なマネジメントを行っていくことが求められる。</t>
  </si>
  <si>
    <t>本市では、公共施設等総合管理計画策定以前より、公共施設の機能維持や長寿命化を図り、維持管理費を抑制することで安定的な施設運営を行う方針を示している。また、躯体の健全度調査や施設の在り方を踏まえて、施設によっては、目標耐用年数検討プロジェクトにより、長寿命化による基本の目標耐用年数から更なる延命化の検討も行ったうえで最終的な目標年数を設定することとしているため、自然体の見込みの算出及び長寿命化対策をした場合との経費の比較をする意義がないため。</t>
    <rPh sb="0" eb="2">
      <t>ホンシ</t>
    </rPh>
    <phoneticPr fontId="5"/>
  </si>
  <si>
    <t>公共施設等の維持管理・更新等に係る中長期的な経費の見込み</t>
    <rPh sb="0" eb="2">
      <t>コウキョウ</t>
    </rPh>
    <rPh sb="2" eb="4">
      <t>シセツ</t>
    </rPh>
    <rPh sb="4" eb="5">
      <t>トウ</t>
    </rPh>
    <rPh sb="6" eb="8">
      <t>イジ</t>
    </rPh>
    <rPh sb="8" eb="10">
      <t>カンリ</t>
    </rPh>
    <rPh sb="11" eb="13">
      <t>コウシン</t>
    </rPh>
    <rPh sb="13" eb="14">
      <t>トウ</t>
    </rPh>
    <rPh sb="15" eb="16">
      <t>カカ</t>
    </rPh>
    <rPh sb="17" eb="21">
      <t>チュウチョウキテキ</t>
    </rPh>
    <rPh sb="22" eb="24">
      <t>ケイヒ</t>
    </rPh>
    <rPh sb="25" eb="27">
      <t>ミコ</t>
    </rPh>
    <phoneticPr fontId="5"/>
  </si>
  <si>
    <t>本市では、公共施設等総合管理計画策定以前より、公共施設の機能維持や長寿命化を図り、維持管理費を抑制することで安定的な施設運営を行う方針を示している。また、躯体の健全度調査や施設の在り方を踏まえて、施設によっては、目標耐用年数検討プロジェクトにより、長寿命化による基本の目標耐用年数から更なる延命化の検討も行ったうえで最終的な目標年数を設定することとしているため、自然体の見込みの算出及び長寿命化対策をした場合との経費の比較をする意義がないため。</t>
  </si>
  <si>
    <t>「公共施設等マネジメント庁内推進本部」において、目標や進捗管理、評価を行い、健全な財政が維持されていることを確認していく。</t>
  </si>
  <si>
    <t>公共施設の整備等にあたっては、サービス向上や財政負担の軽減を図るため、民間の活力を導入することも有効な手法の一つである。また、不足している施設サービスについては、市が土地を提供し、民間を誘致する手法の活用などの検討も必要である。
令和３年６月に「多様なPPP/PFI手法導入を優先的に検討するための指針」が改定され、内閣府及び総務省より人口10万人以上の地方自治体においても、令和５年度末までに「優先的検討規程」を策定するよう要請を受けた。このことを踏まえ、本市の「公民連携（PPP）に関する基本的な考え方及び運用ガイドライン」の見直しを行うとともに、持続可能な自治体であり続けるため、効率的かつ効果的な公共施設の整備等を進める。</t>
  </si>
  <si>
    <t>公共施設の機能維持や安定的な施設運営を行うため、予防保全型維持管理により維持管理経費の抑制を図り、施設の長寿命化を図ってきた。
今後も定期的な点検や診断等により劣化事故を予防し安全な維持管理を行うとともに、過度な劣化に至らぬよう「武蔵野市保全改修計画」に従って適切にメンテナンスを行い、長寿命化を図っていく。</t>
  </si>
  <si>
    <t>公共施設の経年による物理的劣化により、構造材や仕上げ材の腐食や変形、剥落等が生じることがないよう、今後も予防保全による維持管理を行うことで安全性の確保を行うとともに、技術の進歩により既存施設が備えている機能が相対的に低下し、機能的劣化が生じている既存施設については、費用対効果も勘案しながら、計画的に改修していくことで、安全性の確保、利便性の向上を図っていく。</t>
  </si>
  <si>
    <t>本市では昭和56年以前の旧耐震基準によるものを含む全ての公共施設において所定の耐震性能を保持しており、さらに市防災センター（市庁舎西棟）などの災害時に重要拠点となる施設については、その重要度に応じて所定の耐震性能を上回る耐震安全性の目標を定め、より高い耐震性能の確保を進めてきた。今後とも、施設の新築時にはこの目標値に基づき整備するとともに、既存施設の改修に際しては、その施設の耐用年数・将来計画等を十分検討の上、耐震性能向上の取組みを進める。
なお、東日本大震災で課題が浮き彫りとなった吊天井等の特定天井についても、全ての公共施設の対象天井の改修を完了させるよう取り組みを進めている。</t>
  </si>
  <si>
    <t>公共施設の機能維持や安定的な施設運営を行うため、予防保全型維持管理により維持管理経費の抑制を図り、施設の長寿命化を図ってきた。
今後も定期的な点検や診断等により劣化事故を予防し安全な維持管理を行うとともに、過度な劣化に至らぬよう「武蔵野市保全改修計画」に従って適切にメンテナンスを行い、長寿命化を図っていく。
長寿命化にあたっては、基本の目標耐用年数を原則60年とするが、躯体の構造種別に応じて設定する。また、残耐用年数10年で躯体の健全度調査を実施し、その結果を踏まえ、鉄筋コンクリート造などは最終目標耐用年数を80年とするなど、さらなる延命化を図るとともに、目標耐用年数の前後５年間を「調整期間」と定め、改築時期の平準化や複合化等の調整期間に充てるなど、柔軟な運用を行っていく。</t>
  </si>
  <si>
    <t>社会的要求水準の変化や法改正により社会的劣化が生じている施設については、保全改修計画に従い、避難・防火性能の向上、耐震性能向上など、適宜施設の安全性の確保を図るとともに、バリアフリー化やユニバーサルデザインへの対応も含め、利便性の向上に努める。
ユニバーサルデザインへの対応については、「ユニバーサルデザイン2020行動計画（平成29年２月20日ユニバーサルデザイン2020関係閣僚会議決定）」における考え方を踏まえ、誰もが利用しやすい施設整備を進めていく。</t>
  </si>
  <si>
    <t>本市も地球上にある一つのまちとして、地球温暖化に歯止めをかけるために一層の環境配慮が求められていることから、2021(令和３)年２月に、2050年度までに温室効果ガス排出実質ゼロを目指す「2050年ゼロカーボンシティ」を表明した。
公共施設については、市民や事業者の地球温暖化対策の取組みを促す観点からも、公共施設の環境配慮指針を策定したうえで、新築時の環境配慮費用を見込むなど市が率先して省エネ・創エネ対策の取組みを推進していく必要がある。</t>
  </si>
  <si>
    <t>本計画策定時における市民一人当たりの施設保有量は、人口増加が続いていることもあり、類似団体平均や都内自治体平均と比べて過大であるとは言えないが、今後も施設の複合化、多機能化、転用などによる既存施設の有効活用や民間施設の賃借などにより、効率的な施設活用を進める。
一方、施設の老朽度、利用状況、コスト状況及び社会ニーズの変化などを総合的に勘案して、施設のあり方を見直すとともに、過剰な施設整備は抑制しつつも、必要な投資を行うなど、メリハリのあるマネジメントを行い、市民一人当たりの施設保有量の適正化を進めていく。</t>
  </si>
  <si>
    <t>基金や借入金の部分で示した現状と考察を踏まえ、令和33(2051)年度までの今後30年間においても特定目的基金を確保するとともに、市債残高は将来にわたって本市の標準財政規模（令和２(2020)年度末現在：約430億円）を超えないよう財源バランスを維持していく。
都内自治体平均と大きく乖離することがないよう、向こう20年間に見込まれている学校施設の床面積８％の増加分を、本計画期間である向こう５年間に換算し、現状の市民一人当たりの施設保有量2.04㎡/人の２％増加分である2.08㎡/人を上回らないことを管理上の一つの指標として設定し、マネジメントすることとする。</t>
  </si>
  <si>
    <t>本市の多くの公共施設は稼働率が高く、良く利用されていることが分かる。しかし、利用実態を詳細に把握し、今後の公共施設マネジメントの基礎資料とするため、令和２年度に「公共施設カルテ」を作成した。
「公共施設カルテ」には、施設の基礎的情報のほか、過去５年間の修繕・改修履歴及び竣工以降の工事費累計額、光熱水費や減価償却費も含めた施設維持管理費経費、利用状況、部屋別稼働率、単位あたりの施設維持管理経費を記載し、費用対効果の分析を行っており、毎年度の決算後にデータを更新しながら、市ホームページにて公表をしていくこととしている。
今後、この「公共施設カルテ」をもとに、費用対効果も踏まえながら、施設のあり方や再配置などを検討していく必要がある。</t>
  </si>
  <si>
    <t>一定規模を有する低・未利用市有地は、施設の建替え用地や仮設建築物設置用地として有効に活用し、施設サービス提供の中断を防ぐ。
特に、駅周辺に存在している低・未利用市有地については、その立地による利便性を活かした公共施設整備を目指し、武蔵野市の将来像を見据えた大きな視点を持って、新たな価値の創造や、施設の再構築を図るために積極的に利活用を行っていく。
また、未利用市有地の利活用方針を定期的に見直し、将来的に活用が見込める土地においては、暫定的なパブリックスペースとしての利用や一時貸付等により、まちの魅力向上や市民サービスの拡充に役立てるよう検討を進める。今後も利活用が見込めない土地については、適切な時期に売払いを進め、歳入の確保につなげるとともに、賃借しているものは調整を行ったうえで返却も検討する。</t>
  </si>
  <si>
    <t>目標達成に向け、基本方針や取組方針に基づき次のとおり進捗管理と評価を行っていく。
目標１　財源バランスの維持
・令和33(2051)年度までの今後30年間においても特定目的基金を確保する。
・市債残高は将来にわたって本市の標準財政規模（令和２(2020)年度末現在：約430億円）を超えないよう財源バランスを維持していく。
目標２　一人当たりの施設保有量適正化
・本市公共施設保有量は、計画期間中2.08㎡/人を上回らないことを管理上の一つの指標として設定する。</t>
  </si>
  <si>
    <t>「類型別方針」は、今後30年間に想定される施設整備上の検討すべき内容や考え方を類型別に整理したものである。原則として第１期総合管理計画にて示した「類型別方針」を継承するとともに、この類型別方針を踏まえて個別の「類型別計画」の改定をしていくこととする。
第２期総合管理計画策定にあたっては、第5章「基本方針」第6章「取組方針」及び既に策定されている「類型別計画」を踏まえるとともに、計画改定にあたり実施した分野横断的検討プロジェクトでの各検討内容を反映する。また、個別施設ごとに10年単位で整備の方向性を具体的に示すことで、施設のあり方や目標耐用年数を整理し、今後、長期計画等策定における全市的な議論を経て実際の施設整備内容が示されることを期待するものである。</t>
  </si>
  <si>
    <t>総人口は令和15年に最大190,888人となりピークを迎え、その後徐々に減少に転じるものと見込まれる。こうした中、高齢者人口は増加し、令和32年には60,458人（32.4％）まで増加する見込みとなっている。</t>
    <rPh sb="0" eb="3">
      <t>ソウジンコウ</t>
    </rPh>
    <rPh sb="4" eb="6">
      <t>レイワ</t>
    </rPh>
    <rPh sb="36" eb="38">
      <t>ゲンショウ</t>
    </rPh>
    <phoneticPr fontId="1"/>
  </si>
  <si>
    <t xml:space="preserve">（建築物）
総延べ面積：329,281㎡
（道路）
道路総延長：245,066ｍ、路線数：792施設（認定）
（橋梁）
59橋（道路橋55、階段橋２、ペデストリアンデッキ１、歩道橋１）
（下水道）
管路：457ｋｍ（汚水管45ｋｍ、雨水管52ｋｍ、合流間360ｋｍ）
施設：水再生センター、ポンプ場（2箇所）
（公園）
公園：243箇所（総面積238,894㎡）
 </t>
    <rPh sb="1" eb="4">
      <t>ケンチクブツ</t>
    </rPh>
    <rPh sb="6" eb="8">
      <t>ソウノ</t>
    </rPh>
    <rPh sb="9" eb="11">
      <t>メンセキ</t>
    </rPh>
    <rPh sb="22" eb="24">
      <t>ドウロ</t>
    </rPh>
    <rPh sb="26" eb="31">
      <t>ドウロソウエンチョウ</t>
    </rPh>
    <rPh sb="41" eb="44">
      <t>ロセンスウ</t>
    </rPh>
    <rPh sb="48" eb="50">
      <t>シセツ</t>
    </rPh>
    <rPh sb="51" eb="53">
      <t>ニンテイ</t>
    </rPh>
    <rPh sb="56" eb="58">
      <t>キョウリョウ</t>
    </rPh>
    <rPh sb="62" eb="63">
      <t>ハシ</t>
    </rPh>
    <rPh sb="64" eb="67">
      <t>ドウロキョウ</t>
    </rPh>
    <rPh sb="70" eb="72">
      <t>カイダン</t>
    </rPh>
    <rPh sb="72" eb="73">
      <t>ハシ</t>
    </rPh>
    <rPh sb="87" eb="90">
      <t>ホドウキョウ</t>
    </rPh>
    <rPh sb="94" eb="97">
      <t>ゲスイドウ</t>
    </rPh>
    <rPh sb="99" eb="101">
      <t>カンロ</t>
    </rPh>
    <rPh sb="108" eb="111">
      <t>オスイカン</t>
    </rPh>
    <rPh sb="116" eb="119">
      <t>ウスイカン</t>
    </rPh>
    <rPh sb="124" eb="127">
      <t>ゴウリュウカン</t>
    </rPh>
    <rPh sb="134" eb="136">
      <t>シセツ</t>
    </rPh>
    <rPh sb="137" eb="140">
      <t>ミズサイセイ</t>
    </rPh>
    <rPh sb="148" eb="149">
      <t>ジョウ</t>
    </rPh>
    <rPh sb="151" eb="153">
      <t>カショ</t>
    </rPh>
    <rPh sb="156" eb="158">
      <t>コウエン</t>
    </rPh>
    <rPh sb="160" eb="162">
      <t>コウエン</t>
    </rPh>
    <rPh sb="166" eb="168">
      <t>カショ</t>
    </rPh>
    <rPh sb="169" eb="172">
      <t>ソウメンセキ</t>
    </rPh>
    <phoneticPr fontId="1"/>
  </si>
  <si>
    <t>市が管理する公共建築物の総延床面積は、令和5年度末現在で329,281㎡となっており、学校教育系施設がこのうち約半数を占めています。
多くの公共建築物が昭和40年代から50年代にかけて、集中的に建設され、施設の5割が建築後40年を迎えており、老朽化が進行している。
施設利用を継続している間は施設利用に支障をきたさないよう、安全で安心して利用できる施設の状態を維持していく必要がある。</t>
    <rPh sb="67" eb="68">
      <t>オオ</t>
    </rPh>
    <rPh sb="70" eb="75">
      <t>コウキョウケンチクブツ</t>
    </rPh>
    <rPh sb="76" eb="78">
      <t>ショウワ</t>
    </rPh>
    <rPh sb="80" eb="82">
      <t>ネンダイ</t>
    </rPh>
    <rPh sb="86" eb="88">
      <t>ネンダイ</t>
    </rPh>
    <rPh sb="93" eb="96">
      <t>シュウチュウテキ</t>
    </rPh>
    <rPh sb="97" eb="99">
      <t>ケンセツ</t>
    </rPh>
    <rPh sb="102" eb="104">
      <t>シセツ</t>
    </rPh>
    <rPh sb="106" eb="107">
      <t>ワリ</t>
    </rPh>
    <rPh sb="108" eb="111">
      <t>ケンチクゴ</t>
    </rPh>
    <rPh sb="113" eb="114">
      <t>ネン</t>
    </rPh>
    <rPh sb="115" eb="116">
      <t>ムカ</t>
    </rPh>
    <rPh sb="121" eb="124">
      <t>ロウキュウカ</t>
    </rPh>
    <rPh sb="125" eb="127">
      <t>シンコウ</t>
    </rPh>
    <rPh sb="133" eb="137">
      <t>シセツリヨウ</t>
    </rPh>
    <rPh sb="138" eb="140">
      <t>ケイゾク</t>
    </rPh>
    <rPh sb="144" eb="145">
      <t>アイダ</t>
    </rPh>
    <rPh sb="146" eb="150">
      <t>シセツリヨウ</t>
    </rPh>
    <rPh sb="151" eb="153">
      <t>シショウ</t>
    </rPh>
    <rPh sb="162" eb="164">
      <t>アンゼン</t>
    </rPh>
    <rPh sb="165" eb="167">
      <t>アンシン</t>
    </rPh>
    <rPh sb="169" eb="171">
      <t>リヨウ</t>
    </rPh>
    <rPh sb="174" eb="176">
      <t>シセツ</t>
    </rPh>
    <rPh sb="177" eb="179">
      <t>ジョウタイ</t>
    </rPh>
    <rPh sb="180" eb="182">
      <t>イジ</t>
    </rPh>
    <rPh sb="186" eb="188">
      <t>ヒツヨウ</t>
    </rPh>
    <phoneticPr fontId="1"/>
  </si>
  <si>
    <t xml:space="preserve">【建築物】
今後40年間で必要な経費の総額1,900億円、年平均約48億円
【インフラ】
橋梁：今後50年間で15.4億円
下水道：今後50年間で年平均17億円
</t>
    <rPh sb="1" eb="4">
      <t>ケンチクブツ</t>
    </rPh>
    <rPh sb="6" eb="8">
      <t>コンゴ</t>
    </rPh>
    <rPh sb="10" eb="12">
      <t>ネンカン</t>
    </rPh>
    <rPh sb="13" eb="15">
      <t>ヒツヨウ</t>
    </rPh>
    <rPh sb="16" eb="18">
      <t>ケイヒ</t>
    </rPh>
    <rPh sb="19" eb="21">
      <t>ソウガク</t>
    </rPh>
    <rPh sb="26" eb="28">
      <t>オクエン</t>
    </rPh>
    <rPh sb="29" eb="32">
      <t>ネンヘイキン</t>
    </rPh>
    <rPh sb="32" eb="33">
      <t>ヤク</t>
    </rPh>
    <rPh sb="35" eb="37">
      <t>オクエン</t>
    </rPh>
    <rPh sb="45" eb="47">
      <t>キョウリョウ</t>
    </rPh>
    <rPh sb="48" eb="50">
      <t>コンゴ</t>
    </rPh>
    <rPh sb="52" eb="54">
      <t>ネンカン</t>
    </rPh>
    <rPh sb="59" eb="61">
      <t>オクエン</t>
    </rPh>
    <rPh sb="62" eb="65">
      <t>ゲスイドウ</t>
    </rPh>
    <rPh sb="66" eb="68">
      <t>コンゴ</t>
    </rPh>
    <rPh sb="70" eb="72">
      <t>ネンカン</t>
    </rPh>
    <rPh sb="73" eb="76">
      <t>ネンヘイキン</t>
    </rPh>
    <rPh sb="78" eb="80">
      <t>オクエン</t>
    </rPh>
    <phoneticPr fontId="1"/>
  </si>
  <si>
    <t>長寿命化を実施しながら維持保全を行う場合、当該個別計画（新都市再生ビジョン）の前期に当たる令和17年度までは、事前調整を図った維持保全計画に基づき試算し、令和18年度以降は、前期終了時に事業の平準化やスケジュール調整を図ることとして、長寿命化のための大規模改修を行い築80年で建替えることを前提にシミュレーションを行った。
その結果、従来型と比べ長寿命化を実施しながら維持保全を行う場合の方が40年間の総額で約180億円、約10％の縮減が図られることとなっている。</t>
    <rPh sb="0" eb="4">
      <t>チョウジュミョウカ</t>
    </rPh>
    <rPh sb="5" eb="7">
      <t>ジッシ</t>
    </rPh>
    <rPh sb="11" eb="15">
      <t>イジホゼン</t>
    </rPh>
    <rPh sb="16" eb="17">
      <t>オコナ</t>
    </rPh>
    <rPh sb="18" eb="20">
      <t>バアイ</t>
    </rPh>
    <rPh sb="21" eb="23">
      <t>トウガイ</t>
    </rPh>
    <rPh sb="23" eb="25">
      <t>コベツ</t>
    </rPh>
    <rPh sb="25" eb="27">
      <t>ケイカク</t>
    </rPh>
    <rPh sb="28" eb="31">
      <t>シントシ</t>
    </rPh>
    <rPh sb="31" eb="33">
      <t>サイセイ</t>
    </rPh>
    <rPh sb="39" eb="41">
      <t>ゼンキ</t>
    </rPh>
    <rPh sb="42" eb="43">
      <t>ア</t>
    </rPh>
    <rPh sb="45" eb="47">
      <t>レイワ</t>
    </rPh>
    <rPh sb="49" eb="50">
      <t>ネン</t>
    </rPh>
    <rPh sb="50" eb="51">
      <t>ド</t>
    </rPh>
    <rPh sb="55" eb="59">
      <t>ジゼンチョウセイ</t>
    </rPh>
    <rPh sb="60" eb="61">
      <t>ハカ</t>
    </rPh>
    <rPh sb="63" eb="69">
      <t>イジホゼンケイカク</t>
    </rPh>
    <rPh sb="70" eb="71">
      <t>モト</t>
    </rPh>
    <rPh sb="73" eb="75">
      <t>シサン</t>
    </rPh>
    <rPh sb="77" eb="79">
      <t>レイワ</t>
    </rPh>
    <rPh sb="81" eb="83">
      <t>ネンド</t>
    </rPh>
    <rPh sb="83" eb="85">
      <t>イコウ</t>
    </rPh>
    <rPh sb="87" eb="92">
      <t>ゼンキシュウリョウジ</t>
    </rPh>
    <rPh sb="93" eb="95">
      <t>ジギョウ</t>
    </rPh>
    <rPh sb="96" eb="99">
      <t>ヘイジュンカ</t>
    </rPh>
    <rPh sb="106" eb="108">
      <t>チョウセイ</t>
    </rPh>
    <rPh sb="109" eb="110">
      <t>ハカ</t>
    </rPh>
    <rPh sb="117" eb="121">
      <t>チョウジュミョウカ</t>
    </rPh>
    <rPh sb="125" eb="130">
      <t>ダイキボカイシュウ</t>
    </rPh>
    <rPh sb="131" eb="132">
      <t>オコナ</t>
    </rPh>
    <rPh sb="133" eb="134">
      <t>チク</t>
    </rPh>
    <rPh sb="136" eb="137">
      <t>ネン</t>
    </rPh>
    <rPh sb="138" eb="140">
      <t>タテカ</t>
    </rPh>
    <rPh sb="145" eb="147">
      <t>ゼンテイ</t>
    </rPh>
    <rPh sb="157" eb="158">
      <t>オコナ</t>
    </rPh>
    <rPh sb="164" eb="166">
      <t>ケッカ</t>
    </rPh>
    <rPh sb="167" eb="170">
      <t>ジュウライガタ</t>
    </rPh>
    <rPh sb="171" eb="172">
      <t>クラ</t>
    </rPh>
    <rPh sb="173" eb="177">
      <t>チョウジュミョウカ</t>
    </rPh>
    <rPh sb="178" eb="180">
      <t>ジッシ</t>
    </rPh>
    <rPh sb="184" eb="188">
      <t>イジホゼン</t>
    </rPh>
    <rPh sb="198" eb="200">
      <t>ネンカン</t>
    </rPh>
    <rPh sb="201" eb="203">
      <t>ソウガク</t>
    </rPh>
    <rPh sb="204" eb="205">
      <t>ヤク</t>
    </rPh>
    <rPh sb="208" eb="210">
      <t>オクエン</t>
    </rPh>
    <rPh sb="211" eb="212">
      <t>ヤク</t>
    </rPh>
    <rPh sb="216" eb="218">
      <t>シュクゲン</t>
    </rPh>
    <rPh sb="219" eb="220">
      <t>ハカ</t>
    </rPh>
    <phoneticPr fontId="1"/>
  </si>
  <si>
    <t>従来型と比べ長寿命化を実施しながら維持保全を行う場合、40年間の総額で約180億円、約10％の縮減が図られる。</t>
    <rPh sb="0" eb="3">
      <t>ジュウライガタ</t>
    </rPh>
    <rPh sb="4" eb="5">
      <t>クラ</t>
    </rPh>
    <rPh sb="6" eb="10">
      <t>チョウジュミョウカ</t>
    </rPh>
    <rPh sb="11" eb="13">
      <t>ジッシ</t>
    </rPh>
    <rPh sb="17" eb="21">
      <t>イジホゼン</t>
    </rPh>
    <rPh sb="22" eb="23">
      <t>オコナ</t>
    </rPh>
    <rPh sb="24" eb="26">
      <t>バアイ</t>
    </rPh>
    <rPh sb="29" eb="31">
      <t>ネンカン</t>
    </rPh>
    <rPh sb="32" eb="34">
      <t>ソウガク</t>
    </rPh>
    <rPh sb="35" eb="36">
      <t>ヤク</t>
    </rPh>
    <rPh sb="39" eb="41">
      <t>オクエン</t>
    </rPh>
    <rPh sb="42" eb="43">
      <t>ヤク</t>
    </rPh>
    <rPh sb="47" eb="49">
      <t>シュクゲン</t>
    </rPh>
    <rPh sb="50" eb="51">
      <t>ハカ</t>
    </rPh>
    <phoneticPr fontId="1"/>
  </si>
  <si>
    <t>公共建築物については施設管理部門が他部署にわたっていることから、部を横断する検討課題について継続的に協議を行い、連携を図りながら総合的に調整していく必要がある。
そのため、連携を図りながら総合的にコーディネートしていくために「公共施設マネジメント庁内連携会議」を設置し、公共施設の適切な維持保全と横断的な取組の推進を図る。</t>
    <rPh sb="0" eb="5">
      <t>コウキョウケンチクブツ</t>
    </rPh>
    <rPh sb="10" eb="16">
      <t>シセツカンリブモン</t>
    </rPh>
    <rPh sb="17" eb="20">
      <t>タブショ</t>
    </rPh>
    <rPh sb="32" eb="33">
      <t>ブ</t>
    </rPh>
    <rPh sb="34" eb="36">
      <t>オウダン</t>
    </rPh>
    <rPh sb="38" eb="42">
      <t>ケントウカダイ</t>
    </rPh>
    <rPh sb="46" eb="49">
      <t>ケイゾクテキ</t>
    </rPh>
    <rPh sb="50" eb="52">
      <t>キョウギ</t>
    </rPh>
    <rPh sb="53" eb="54">
      <t>オコナ</t>
    </rPh>
    <rPh sb="56" eb="58">
      <t>レンケイ</t>
    </rPh>
    <rPh sb="59" eb="60">
      <t>ハカ</t>
    </rPh>
    <rPh sb="64" eb="67">
      <t>ソウゴウテキ</t>
    </rPh>
    <rPh sb="68" eb="70">
      <t>チョウセイ</t>
    </rPh>
    <rPh sb="74" eb="76">
      <t>ヒツヨウ</t>
    </rPh>
    <rPh sb="86" eb="88">
      <t>レンケイ</t>
    </rPh>
    <rPh sb="89" eb="90">
      <t>ハカ</t>
    </rPh>
    <rPh sb="94" eb="97">
      <t>ソウゴウテキ</t>
    </rPh>
    <rPh sb="113" eb="117">
      <t>コウキョウシセツ</t>
    </rPh>
    <rPh sb="123" eb="129">
      <t>チョウナイレンケイカイギ</t>
    </rPh>
    <rPh sb="131" eb="133">
      <t>セッチ</t>
    </rPh>
    <rPh sb="135" eb="139">
      <t>コウキョウシセツ</t>
    </rPh>
    <rPh sb="140" eb="142">
      <t>テキセツ</t>
    </rPh>
    <rPh sb="143" eb="147">
      <t>イジホゼン</t>
    </rPh>
    <rPh sb="148" eb="151">
      <t>オウダンテキ</t>
    </rPh>
    <rPh sb="152" eb="154">
      <t>トリクミ</t>
    </rPh>
    <rPh sb="155" eb="157">
      <t>スイシン</t>
    </rPh>
    <rPh sb="158" eb="159">
      <t>ハカ</t>
    </rPh>
    <phoneticPr fontId="1"/>
  </si>
  <si>
    <t>民間施設の地域開放や地域利用、民間事業者との連携した市民サービスの提供、指定管理者制度や包括管理委託制度等のPPP/PFI手法の活用など、民間活力を活用した施設管理を推進する。</t>
    <rPh sb="0" eb="4">
      <t>ミンカンシセツ</t>
    </rPh>
    <rPh sb="5" eb="9">
      <t>チイキカイホウ</t>
    </rPh>
    <rPh sb="10" eb="14">
      <t>チイキリヨウ</t>
    </rPh>
    <rPh sb="15" eb="20">
      <t>ミンカンジギョウシャ</t>
    </rPh>
    <rPh sb="22" eb="24">
      <t>レンケイ</t>
    </rPh>
    <rPh sb="26" eb="28">
      <t>シミン</t>
    </rPh>
    <rPh sb="33" eb="35">
      <t>テイキョウ</t>
    </rPh>
    <rPh sb="36" eb="40">
      <t>シテイカンリ</t>
    </rPh>
    <rPh sb="40" eb="43">
      <t>シャセイド</t>
    </rPh>
    <rPh sb="44" eb="53">
      <t>ホウカツカンリイタクセイドトウ</t>
    </rPh>
    <rPh sb="61" eb="63">
      <t>シュホウ</t>
    </rPh>
    <rPh sb="64" eb="66">
      <t>カツヨウ</t>
    </rPh>
    <rPh sb="69" eb="73">
      <t>ミンカンカツリョク</t>
    </rPh>
    <rPh sb="74" eb="76">
      <t>カツヨウ</t>
    </rPh>
    <rPh sb="78" eb="82">
      <t>シセツカンリ</t>
    </rPh>
    <rPh sb="83" eb="85">
      <t>スイシン</t>
    </rPh>
    <phoneticPr fontId="1"/>
  </si>
  <si>
    <t>定期的に点検・調査を実施し、点検・調査の結果に基づき、必要な対策を適宜適切に行うとともに、これらの取り組みにより得られた施設の状態や修繕履歴等の情報を記録し、次の点検・調査や補修・修繕等に活用するメンテナンスサイクルに基づく管理を行う。</t>
  </si>
  <si>
    <t>維持管理にかかる経費を抑制しながら、公共施設等に求められる質や機能を維持するとともに、効率的かつ効果的なマネジメントを推進していく。</t>
  </si>
  <si>
    <t>耐震化やバリアフリー化、主エネルギー化、景観への配慮など、施設の安全性や機能性を維持・向上させながら、適切な施設管理を行うことにより、誰もが安心して快適に利用できる施設の確保を図る。</t>
  </si>
  <si>
    <t>耐震化ににおいては、大地震（震度６強～７程度の地震）に対して、公共建築物については、人命に危害を及ぼすような倒壊等の被害が生じないこと、橋梁については、地震による損傷が橋として致命的にならないこと、下水道管路施設については、重要な幹線等において流下機能を確保することを目標とする。</t>
  </si>
  <si>
    <t>「公共施設維持・保全計画2022」に基づき、予防保全による修繕・補修を計画的に実施し、施設の長寿命化を図る。</t>
  </si>
  <si>
    <t>ユニバーサルデザイン2020行動計画（平成29年２月20日ユニバーサルデザイン2020関係閣僚会議決定）におけるユニバーサルデザインのまちづくりの考え方を踏まえ、多くの方が日常的に安全・快適に使いやすい公共施設等となるように改善等を進める。</t>
  </si>
  <si>
    <t>地球温暖化対策の推進に関する法律第21条第1項に掲げる事項について定める計画）の内容を踏まえ、脱炭素社会の実現に向けて地球温暖化対策を実行し、未来を担う世代に、豊かな自然を貴重な財産として引き継いでいくため、2050年までに温室ガス排出量を実質ゼロにすることを目指す「ゼロカーボンシティ」宣言をしている。公共施設等の改修においても建物の高断熱化、設備機器の高効率化、自然エネルギーの利用等の整備水準を基本とし、最新の技術的知見を踏まえながら環境負荷の軽減に取り組む。</t>
  </si>
  <si>
    <t>社会情勢の変化に適切に対応するため、地域のまちづくりや施設に求められる機能・役割を検証しながら、公共施設の機能転換や再配置・統廃合を進めるとともに、既存ストックの有効活用を推進し、施設の機能・配置・保有量の適正化を図る。</t>
  </si>
  <si>
    <t>企画部門、財政部門、各施設の所管部門とマネジメント・営繕部門とが連携し公共施設等の管理に関するPDCAのサイクルを構築することで、必要な情報の集約・共有化や部門別の調整を図るなど、総合的なマネジメントを行う。</t>
  </si>
  <si>
    <t>基本方針１　計画的な維持・保全による長寿命化の推進
基本方針２　安全安心で快適に利用できる施設の確保
基本方針３　社会情勢の変化等への対応と施設の適正化
基本方針４　効率的で質の高い施設管理の推進</t>
  </si>
  <si>
    <t>平成29年4月に多様な機能が融合した複合施設（三鷹中央防災公園・元気創造プラザ）が開設し、老朽化した体育館、社会教育会館、福祉会館、保健センター、ハピネスセンターなどの機能を集約した</t>
    <rPh sb="27" eb="29">
      <t>ボウサイ</t>
    </rPh>
    <phoneticPr fontId="1"/>
  </si>
  <si>
    <t>年少人口の人口構成割合は、2015年の12.0％から2060年の9.3％となり、2015年の16,490人から2060年には8,344人と見込んでいます。
生産年齢人口は、人口構成割合では2015年の61.9％から2060年には50.5％と下がり、人口も2015年の84,783人から2060年には45,238人と見込んでいます。
老年人口は、人口構成割合では2015年の26.1％から2060年には40.2％と上がり、人口については、2015年の35,778人から2060年には微増の36,018人と見込んでいます。</t>
  </si>
  <si>
    <t>・公共施設：総計311施設、延べ床面積377,950㎡
・道路施設：道路816.6km、橋りょう294橋、トンネル１本、街路灯11,179基（内小型10,359基）、道路標識（大型）77基
・下水道施設：下水管きょ688.4km、ポンプ設備20箇所、小型ポンプ83箇所
・公園施設：都市公園103箇所、児童遊園51箇所、都市公園以外10箇所
・農林施設：農道14km、林道32.5km</t>
  </si>
  <si>
    <t>・本市で現に保有する全ての公共施設を今後も保有し、改修や建替えを実施していくには、ギャップが発生しており、様々な手段を用いてギャップを埋める検討が必要です。
・市内においても、市街地と中山間部、また人口が微増する地区と激しく減少する地区など、特徴が異なる地域があり、それぞれの将来像を見据えた公共施設配置を検討する必要があります。
・市民活動を支えるために11の支会それぞれに、市民センターと体育館があることが、本市の公共施設における特徴でしたが、これらが全体床面積の約1 割を占めることから、近隣支会との共同利用などを想定した統廃合や集約化・複合化なども検討し、面積を減らす検討が求められています。
・公共施設の全体床面積の約5割が学校施設であることから、学校の統廃合や集約化・複合化なども検討し、面積を減らす検討が求められています。</t>
  </si>
  <si>
    <t>【公共施設】
今後40年間の約1,518.9億円、年平均約38.0億円
【インフラ】
今後40年間の約961.8億円、年平均約24.0億円</t>
  </si>
  <si>
    <t>【公共施設】
今後40年間で約960.8億円（年平均：約24億円）
【インフラ】
今後40年間で約825.6億円（年平均：約20.6億円）</t>
  </si>
  <si>
    <t>【公共施設】
40年間で約412億円（年平均：約10.3億円）
【インフラ】
40年間で約136億円（年平均：約3.4億円）</t>
  </si>
  <si>
    <t>施設全体を把握し、一元的に管理して計画を推進する組織「青梅市公共施設等総合管理計画推進本部」を設置します。</t>
  </si>
  <si>
    <t>ＰＰＰ/ＰＦＩ手法導入優先的検討規定にもとづき、ＰＰＰ/ＰＦＩ等、民間企業の提案による運営手法の導入を検討します。</t>
  </si>
  <si>
    <t>それぞれの施設管理者が定期的に、「施設性能評価」として点検・診断を実施しています。この取組の導入により、業者への委託などでの過大なコストを費やさずに、日常的な施設点検を行っています。</t>
  </si>
  <si>
    <t>点検・診断の実施により、顕在化した課題に対し、地区別の人口分布や年代別の人口推移、利用状況、重要度などを踏まえ、保全を図る建築物を選定し、劣化の早期段階に予防的な修繕を実施することにより、機能の保持および回復を図ります。
また、大きな改修や建替えを実施した場合には、履歴をデータで、一元的に管理することを進めています。今後の維持管理・修繕・更新などの計画立案などに活用し、適切な時期に、計画的に、維持管理・修繕・更新を進めていきます。</t>
  </si>
  <si>
    <t>法令で定められた点検の他に、施設の安全性および耐久性の観点から、「施設性能評価」の「施設の安全性」においてチェック項目に挙げている項目「耐震レベル」「躯体の安全性」「外被の劣化」「防災・避難」における点検・評価を、定期的かつ着実に実施していきます。</t>
  </si>
  <si>
    <t>耐震改修促進計画では、特定既存耐震不適格建築物については、全ての施設の耐震化を、それ以外の市所有建築物、市営住宅については、施設全体の95％の耐震化をそれぞれ目標としています。
今後も青梅市耐震改修促進計画を踏襲し、耐震化を推進します。</t>
  </si>
  <si>
    <t>従来に比べて長寿命化によりトータルコストが減少するなど、明らかにライフサイクルコスト削減効果がある場合は積極的に長寿命化を実施し、それ以外においては、より財政ギャップを埋める効果的な公共施設再編手法である「統廃合」や「集約化・複合化」を推進し、施設を更新することとします。</t>
  </si>
  <si>
    <t>施設の新設、更新および修繕が必要となった際は、バリアフリー化・ユニバーサルデザイン化を推進し、市民のニーズへの対応等を図りながら、人にやさしいユニバーサルデザインのまちづくりを促進します。</t>
  </si>
  <si>
    <t>太陽光発電などの再生可能エネルギーおよび蓄電池システムを活用した設備の公共施設への導入、既存設備の省エネルギー化や温室効果ガス排出量の少ない機器への転換等を推進していきます。</t>
  </si>
  <si>
    <t>近傍に類似用途の施設や空きスペースがある場合は、集約化・複合化を推進する。面積不足の場合の増築や老朽化の場合の複合化建替えも併せて検討する。
類似用途が重複している施設や未稼働施設は、整理・縮小を検討し、施設廃止の上、施設解体や用地売却を推進する。</t>
    <rPh sb="0" eb="2">
      <t>キンボウ</t>
    </rPh>
    <rPh sb="3" eb="5">
      <t>ルイジ</t>
    </rPh>
    <rPh sb="5" eb="7">
      <t>ヨウト</t>
    </rPh>
    <rPh sb="8" eb="10">
      <t>シセツ</t>
    </rPh>
    <rPh sb="11" eb="12">
      <t>アキ</t>
    </rPh>
    <rPh sb="20" eb="22">
      <t>バアイ</t>
    </rPh>
    <rPh sb="24" eb="27">
      <t>シュウヤクカ</t>
    </rPh>
    <rPh sb="28" eb="31">
      <t>フクゴウカ</t>
    </rPh>
    <rPh sb="32" eb="34">
      <t>スイシン</t>
    </rPh>
    <rPh sb="37" eb="41">
      <t>メンセキ</t>
    </rPh>
    <rPh sb="42" eb="44">
      <t>バアイ</t>
    </rPh>
    <rPh sb="45" eb="47">
      <t>ゾウチク</t>
    </rPh>
    <rPh sb="48" eb="51">
      <t>ロウキュウカ</t>
    </rPh>
    <rPh sb="52" eb="54">
      <t>バアイ</t>
    </rPh>
    <rPh sb="55" eb="58">
      <t>フクゴウカ</t>
    </rPh>
    <rPh sb="58" eb="60">
      <t>タテカ</t>
    </rPh>
    <rPh sb="62" eb="63">
      <t>アワ</t>
    </rPh>
    <rPh sb="65" eb="67">
      <t>ケントウ</t>
    </rPh>
    <rPh sb="71" eb="75">
      <t>ルイジ</t>
    </rPh>
    <rPh sb="76" eb="78">
      <t>チョウフク</t>
    </rPh>
    <rPh sb="82" eb="84">
      <t>シセツ</t>
    </rPh>
    <rPh sb="85" eb="90">
      <t>ミカドウ</t>
    </rPh>
    <rPh sb="92" eb="94">
      <t>セイリ</t>
    </rPh>
    <rPh sb="95" eb="97">
      <t>シュクショウ</t>
    </rPh>
    <rPh sb="98" eb="100">
      <t>ケントウ</t>
    </rPh>
    <rPh sb="102" eb="106">
      <t>シセツハ</t>
    </rPh>
    <rPh sb="107" eb="108">
      <t>ウエ</t>
    </rPh>
    <rPh sb="109" eb="113">
      <t>シセツカ</t>
    </rPh>
    <rPh sb="114" eb="118">
      <t>ヨウチバ</t>
    </rPh>
    <rPh sb="119" eb="121">
      <t>スイシン</t>
    </rPh>
    <phoneticPr fontId="3"/>
  </si>
  <si>
    <t>40年間で延べ床面積を30％削減し、財源不足を解消
（当初10年間では、7.5％の削減を目標とする）</t>
  </si>
  <si>
    <t>公会計制度を導入し、整備された固定資産台帳を活用して、減価償却費を把握するなど施設更新のあり方の検討や公共サービスの見直しに活用していきます。</t>
  </si>
  <si>
    <t>公共施設等の統廃合、集約化・複合化による余剰施設や利用者ニーズの低下などにより廃止した施設については、公共施設等の
除却に係る地方債などを活用し、除却を進めるとともに、売却または民間への有償による貸し付けなどを積極的に行います。</t>
  </si>
  <si>
    <t>公共施設の状態や利用状況等を勘案し、本市独自では行政サービスの提供を維持することが困難、もしくは効率的でないと判断され
たものについては、周辺自治体との広域連携について必要に応じた措置を講じていきます。</t>
  </si>
  <si>
    <t>公共施設について、定期的な点検・調査を行っており、施設の劣化状況などを把握しています。
この調査結果や、各個別施設計画、市の財政事情、制度改正などを踏まえ、10年間を目安として具体的なアクションプランであるロードマップの見直しを行うとともに、必要に応じて随時見直しを行い、計画のフォローアップを行います。</t>
  </si>
  <si>
    <t>各施設類型ごとに課題を示し、現状の施設の保全を図るまたは廃止や解体を進めるなどの個々の管理方針を記し、それに沿った再編方針について記載している。</t>
  </si>
  <si>
    <t>平成28年度において、総合管理計画の再編モデルである新生涯学数施設（仮称）の基本計画を検討し、平成30年度に施工し平成31年に文化交流センターとして供用開始した。</t>
  </si>
  <si>
    <t>総人口については、令和７年頃の２５．９万人でピークに減少に転じ、令和４２年頃に２３．５万人まで減少する。人口構造については、令和２２年には、 ３５歳から４５歳までの団塊ジュニア世代が高齢者となり、急激に高齢化が進み、令和４２年には、団塊ジュニア世代 のような極端なピークを形成する年齢層は無くなるものの、年少人口の減少傾向が強まる。</t>
  </si>
  <si>
    <t>【公共施設】
約64万㎡
【インフラ】
道路：430,918㎞
橋りょう：741ｍ
公園緑地等：396か所、1,436.305㎡
下水道：752,409ｍ（平成26年度末）
その他道路附属物等あり</t>
  </si>
  <si>
    <t>公共施設及びインフラに要する費用の試算結果を単純に合計すると、平成２９年度（２０１７年度）から令和３４年度（２０５２年）までの３６年間で、公共施設等に要する費用は約１４９億円となり、過去１０年間に要した年平均費用である約９９億円と比較すると、約５０億円の不足となる。</t>
    <rPh sb="47" eb="49">
      <t>レイワ</t>
    </rPh>
    <phoneticPr fontId="1"/>
  </si>
  <si>
    <t>公共施設及びインフラに要する費用の試算結果</t>
  </si>
  <si>
    <t>長寿命化計画を作成中のため。</t>
    <rPh sb="0" eb="4">
      <t>チョウジュミョウカ</t>
    </rPh>
    <rPh sb="4" eb="6">
      <t>ケイカク</t>
    </rPh>
    <rPh sb="7" eb="10">
      <t>サクセイチュウ</t>
    </rPh>
    <phoneticPr fontId="1"/>
  </si>
  <si>
    <t>個別施設計画で示すため。</t>
    <rPh sb="0" eb="2">
      <t>コベツ</t>
    </rPh>
    <rPh sb="2" eb="4">
      <t>シセツ</t>
    </rPh>
    <rPh sb="4" eb="6">
      <t>ケイカク</t>
    </rPh>
    <rPh sb="7" eb="8">
      <t>シメ</t>
    </rPh>
    <phoneticPr fontId="1"/>
  </si>
  <si>
    <t>公共施設及びインフラに係る取組は、市全体の様々な取組や計画、財政に大きく関わるため、施設の現状や課題について、公共施設等の所管課や財政部門などと全 庁的に共有し、財政負担の軽減や平準化など、市全体の取組や計画との整合を図る。</t>
  </si>
  <si>
    <t>不具合を早期に発見し、速やかに対応することで公共施設等の安全性を確保するため、公共施設については、施設の劣化状況調査を毎年実施しており、また、インフラについては、日常のパトロールや法定点検等を行い、危険な箇所や施設の状態の把握を行っている。 また、点検結果や施設の状態の記録は、各施設所管課で管理し、施設の維持管理や 更新等の優先順位等を検討する際の資料として活用していく。</t>
  </si>
  <si>
    <t>修繕や更新等を実施する際には、施設の用途や老朽化の状況、市民ニーズや市全体の事業における位置付けなど、様々な観点からの総合的な判断に基づき、優先順位を付けて実施することで、更新費用が特定の時期に集中することを回避し、財政負担の軽減等に努める。 また、道路等包括管理事業のように民間のノウハウを活用した、新たな管理手法の導入による管理費用の削減や、インフラ管理に必要な財源の確保策を検討する。</t>
  </si>
  <si>
    <t>公共施設等を良好な状態で次世代に引き継ぐために、安全性等を確保する。</t>
  </si>
  <si>
    <t>公共施設の耐震化については、総合体育館（郷土の森総合体育館）が対象であり、関係部署が耐震改修に向けた具体的な検討を行っている。インフラの耐震化については、橋りょう、立体横断施設及び大型構造物は、長寿命化を行うとともに、緊急輸送道路などの地震発生時に重要な通行経路となる路線に配慮しながら、耐震化対策を進めていく。また、下水道は、「府中市地域防災計画（平成２６年修正）」に定める想定地震に対する対策を行う。</t>
  </si>
  <si>
    <t>日常や定期の点検等によって公共施設等の状況を把握し、不具合が発生する前に適切に対応する、予防保全型の管理を進める。 また、長寿命化のための改修時期を迎える公共施設等については、利用状況や必要性の検証、建替え等とのコスト比較などを行った上で、最も効果的な改修工事等を実施し、更なる長期使用を図る。</t>
  </si>
  <si>
    <t>「ユニバーサルデザイン２０２０行動計画」（平成２９年２月２０日ユニバーサル デザイン２０２０関係閣僚協議会決定）や、府中市福祉のまちづくり条例等で定める 本市の考え方を踏まえ、公共施設及びインフラの整備時や改修時にユニバーサルデ ザイン化の推進を図ります。</t>
  </si>
  <si>
    <t>改訂時に計画が未策定だったため。</t>
    <rPh sb="0" eb="2">
      <t>カイテイ</t>
    </rPh>
    <rPh sb="2" eb="3">
      <t>ジ</t>
    </rPh>
    <rPh sb="4" eb="6">
      <t>ケイカク</t>
    </rPh>
    <rPh sb="7" eb="10">
      <t>ミサクテイ</t>
    </rPh>
    <phoneticPr fontId="1"/>
  </si>
  <si>
    <t>公共施設については、新たな公共施設を整備する際には、同程度の施設数又は床面積を削減するなど、施設総量の抑制を図るための検討を行う。また、既存の公共施設については、施設の配置状況や老朽化の状況、利用状況等を踏まえ、その必要性について検証し、複合化や機能移転、統廃合等の再編の可能性を検討する。</t>
  </si>
  <si>
    <t>本計画に基づく取組の推進に当たっては、ＰＤＣＡサイクルによる取組状況の評価・ 検証と改善・見直しを行うこととするが、目標の実現に向けた具体的な取組は、個別施設計画として位置付ける公共施設マネジメント推進プランとインフラマネジメント計画に基づき進めていることから、本計画の進行管理は個別施設計画の進行管理をもって行うものとする。</t>
  </si>
  <si>
    <t>府中駅周辺の公共施設の再編を進めるに当たり、府中グリーンプラザを廃止して跡施設を活用することとし、平成29年度に優先交渉権者を決定した。平成31年度に、事業者に既存施設を譲渡し、解体工事を行った。令和3年度には、地域のにぎわい創出にもつながるホテル機能を核とした民間施設を整備した。
市が保有する3つの宿泊施設について、市民保養所「やちほ」及び八ヶ岳府中山荘は廃止した。また、残りの1つは宿泊機能・サービスの今後の在り方に係る基本方針に基づき廃止する。</t>
    <rPh sb="161" eb="165">
      <t>シミンホヨウ</t>
    </rPh>
    <rPh sb="165" eb="166">
      <t>ジョ</t>
    </rPh>
    <rPh sb="171" eb="172">
      <t>オヨ</t>
    </rPh>
    <rPh sb="173" eb="176">
      <t>ヤツガタケ</t>
    </rPh>
    <rPh sb="176" eb="178">
      <t>フチュウ</t>
    </rPh>
    <rPh sb="178" eb="180">
      <t>サンソウ</t>
    </rPh>
    <rPh sb="181" eb="183">
      <t>ハイシ</t>
    </rPh>
    <rPh sb="189" eb="190">
      <t>ノコ</t>
    </rPh>
    <phoneticPr fontId="1"/>
  </si>
  <si>
    <t>・総人口は令和2(2020）年の113,589人から、令和42（2060）年には、95519人に減少の見込み。
・年少人口は令和2（2020）年の13,956人から、令和42（2060）年には、11,489人に減少の見込み。
・生産年齢人口は、令和2（2020）年の69,620人から、令和42（2060）年には、52,631人に減少の見込み。
・老年人口は令和2（2020）年の30,013人から、令和42（2060）年には、31,399人に増加する見込み。</t>
  </si>
  <si>
    <t>【公共施設】
・公共施設　　　　　　224,536.68㎡
【インフラ施設】
・上水道施設　     　　　4673.72㎡ 
・上水道（管路）　　　276,570.6m
・下水道施設　　　　　　  392.43㎡
・下水道（管路）　　　322,088.3m
・道路（延長）　　　　　　　  230.1㎞
・道路（面積）　　　　　　　　1.37ｋ㎡
　など</t>
  </si>
  <si>
    <t>①人口減少や新たな生活様式への対応に伴う施設ニーズの変化
…人口減少及び少子高齢化、また新型コロナウィルス感染症による新たな生活様式に伴い様々な施設ニーズの変化に適切に対応していく必要がある。
②公共施設等の老朽化への懸念
…建築から相当の年数を経ている施設は安全・安心の観点からその必要性の精査を行ったうえで今後のあり方を検討していく必要がある。
③面積縮減に向けた取組の推進
…計画期間である令和18（2036）年度までの面積縮減目標（25,000㎡の縮減）に対し施設の縮減が進んでいない。今後は民間活力を活用した施設運営を検討していく必要がある。
④公共施設等の更新需要への対応
…個別施設計画により、本計画期間内での各施設の長寿命化計画を策定したものの、計画年度以降における施設の更新への対応を検討していく必要がある。
⑤公共施設等にかけられる財源の限界
…人口減に伴う市税収入の減少や老朽化に伴う更新を迎える施設への対応などこれまで以上に厳しい行財政運営に対し、引き続き公共施設等の総量縮減、再編等を進めていく必要がある。</t>
  </si>
  <si>
    <t>前総合管理計画（平成29.3月策定）にて推計した、計画期間（平成29（2017）年度から令和18（2036）年度の20年間）における公共施設等の維持管理・更新等に係る一般財源額を396億円と推計。</t>
  </si>
  <si>
    <t>前総合管理計画（平成29.3月策定）にて推計した、計画期間（平成29（2017）年度から令和18（2036）年度の20年間）における公共施設等の維持管理・更新等に係る一般財源額を396億円と推計したが、これに対し、個別施設計画にて同計画期間における維持管理・更新等に係る費用を精査した結果、一般財源ベースで295.1億円と推計した。</t>
  </si>
  <si>
    <t>一般財源ベースで100.9億円の縮減を推計した。</t>
  </si>
  <si>
    <t>①公共施設等の情報管理
…企画部行政経営担当を本計画推進の総括部門として位置づけ、各施設担当課との情報連携の強化を図る。
②庁内連携検討組織の活用
③PDCAマネジメント・サイクルの取組
…本計画に基づく施設維持管理や更新、長寿命化等を適切に進捗管理し、継続的な評価・検証を行いながら計画や方針の見直しを行っていく。</t>
  </si>
  <si>
    <t>PPP/PFI等、民間活力を活かした行政サービスの展開や収入増に向けた様々な取組を続けるなど、地域経営を意識した施設運営を図る。</t>
  </si>
  <si>
    <t>・定期点検を引き続ぎ適切に実施する。
・法定点検の実施はもとより、法定点検以外の部分においても、簡易劣化診断を実施する。
・点検・診断の結果をデータベース化し、施設長寿命化に向けた基礎データとして活用する。</t>
  </si>
  <si>
    <t>・個別施設計画に基づき定期的な点検や計画的な修繕・改修を実施する。
・特定の年度に改修等が集中しないよう財政負担の平準化を図る。
・更新の際には利用状況を見極めながら施設面積縮減を図る。</t>
  </si>
  <si>
    <t xml:space="preserve">・点検・診断等により著しい危険性が認められた公共施設等については、ソフト・ハードの両面から安全を確保する。
・大規模改修時には健全度診断を実施し、健全度が万全でないと判断された場合には計画的な補強や建替え等の検討を行う。
・今後維持していくことが難しい施設については、市民の安全確保の観点から、早期での供用廃止といった措置を行う。
・施設の用途、利用状況等を踏まえ、必要性や優先度を判断し、安全確保対策を実施する。
・施設の建替えや統廃合を検討する際には、災害時の避難場所の確保という点を考慮して検討を行う。
</t>
  </si>
  <si>
    <t xml:space="preserve">・公共施設等については、法定基準内の耐震化は平成27（2015）年度までにおおむね終了。引き続き非構造部材等の耐震化に努める。
・道路、橋りょう、上・下水道等のインフラについても、引き続き耐震化に努める。
</t>
  </si>
  <si>
    <t>個別施設計画に基づき計画的に修繕・改修を実施し、長寿命化を図る。</t>
  </si>
  <si>
    <t>施設改修等の際には、バリアフリー化を進めるとともに、誰もが安心して快適に利用出来るようユニバーサルデザインへの対応に努める。</t>
  </si>
  <si>
    <t>施設の改修や更新等を行う際には、LED照明や省エネ型高効率機器の採用など、省エネルギー、再生可能エネルギーの導入、普及に努める。</t>
  </si>
  <si>
    <t>・施設の建替えの際は、機能の集約化を図るなど総量縮減の可能性を検討する。
・人口や利用者の動向を注視しながら、中長期的な需要を考慮した公共施設の配置や民間施設等の役割分担を踏まえた検討を行う。
・今後利用者の減少が想定される施設は、利用者の動向を踏まえ統廃合等を検討する。</t>
  </si>
  <si>
    <t>【公共施設】
平成26年度末の保有施設を対象とし、今後20年間の財政推計を踏まえ、25,000㎡の縮減を目標とする。
【インフラ】
縮減目標は設定しないが、管理に関する基本方針を踏まえ、適切な管理を実施する。また、ライフサイクルコストの最小化を意識し、必要な長寿命化を実施する。</t>
  </si>
  <si>
    <t>市が保有する財産のうち遊休地については、今後の施設の再編を配慮する中で、積極的な売却に努め、市が有償使用している国有地等については、将来負担を軽減するため買入れの検討を進める。</t>
  </si>
  <si>
    <t>単独行政で運用するより広域行政で運用する方が効果的な施設や、広域利用が可能な施設については、近隣使途の広域連携に向けた検討に務める。</t>
    <rPh sb="0" eb="2">
      <t>タンドク</t>
    </rPh>
    <rPh sb="2" eb="4">
      <t>ギョウセイ</t>
    </rPh>
    <rPh sb="5" eb="7">
      <t>ウンヨウ</t>
    </rPh>
    <rPh sb="11" eb="15">
      <t>コウイキギョウセイ</t>
    </rPh>
    <rPh sb="16" eb="18">
      <t>ウンヨウ</t>
    </rPh>
    <rPh sb="20" eb="21">
      <t>ホウ</t>
    </rPh>
    <rPh sb="22" eb="25">
      <t>コウカテキ</t>
    </rPh>
    <rPh sb="26" eb="28">
      <t>シセツ</t>
    </rPh>
    <rPh sb="30" eb="34">
      <t>コウイキリヨウ</t>
    </rPh>
    <rPh sb="35" eb="37">
      <t>カノウ</t>
    </rPh>
    <rPh sb="38" eb="40">
      <t>シセツ</t>
    </rPh>
    <rPh sb="46" eb="50">
      <t>キンリンシト</t>
    </rPh>
    <rPh sb="51" eb="55">
      <t>コウイキレンケイ</t>
    </rPh>
    <rPh sb="56" eb="57">
      <t>ム</t>
    </rPh>
    <rPh sb="59" eb="61">
      <t>ケントウ</t>
    </rPh>
    <rPh sb="62" eb="63">
      <t>ツト</t>
    </rPh>
    <phoneticPr fontId="1"/>
  </si>
  <si>
    <t>計画に基づく維持管理や更新、長寿命化、統廃合などの具体的な取組を進めていくために、PDCAマネジメント・サイクルに取り組み、適切な進捗管理を行い、効果の検証、改善策の検討など継続的に計画の評価を行いながら、必要に応じて目標や方針の見直しを行う。</t>
  </si>
  <si>
    <t>原則として5年ごと</t>
  </si>
  <si>
    <t>一般財団法人地域総合整備財団の更新費用試算ソフトの分類を参考に公共施設等を12種類に分類、インフラを5種類に分類し、それぞれの個別施設計画を踏まえた現状の課題や長寿命化に向けた改修計画等、今後の方針を示している。</t>
  </si>
  <si>
    <t xml:space="preserve">・平成29年度
　個別施設計画策定を見据え、各施設の簡易老朽化調査を実施した。
・平成30年度
簡易老朽化調査の結果を踏まえ、各施設の今後の改修等の計画を定めた保全計画工程表を作成した。
・令和2年度
　施設類型ごとに現状の課題や保全計画工程表などの今後の方針を踏まえた「個別施設計画」を策定した。
・令和3年度
今後の利活用が課題となっている公有財産についての方針を定めた「昭島市公有財産利活用方針」を策定した。
</t>
  </si>
  <si>
    <t>・総人口は，令和１２年をピークに減少局面を迎える。
・その後は，年少人口と生産年齢人口が減少する一方で，老年人口は大幅な増加が見込まれる。</t>
  </si>
  <si>
    <t>（１）総人口や年代別人口の将来見通し（人口構造の変化）
（２）公共施設等の老朽化
（３）公共施設等の管理運営・改修・更新費の縮減，負担の平準化
公共施設等を取り巻く環境は，今後，一層厳しくなることが予想されます。そのような中にあっても，市は，質の高い市民サービスを将来にわたり提供できる「効果的・効率的な行財政運営」の確立を目指して，インフラを含めた公共施設全体の総合的かつ計画的な管理（公共施設及びインフラマネジメント）に取り組むこととしています。</t>
  </si>
  <si>
    <t>【公共施設】
1,321億円
【インフラ施設】
道路　146億円
橋りょう　24億円
下水道　88億円（中大口径管路のみ）
公遊園等　「公園施設長寿命化計画」に基づく予防保全を基本とした取組によりライフサイクルコストの縮減を得ることができる。</t>
  </si>
  <si>
    <t>公共施設　456億円
道路　38億円
橋りょう　11億円
下水道　659億円（中大口径管路のみ）
公遊園等　「公園施設長寿命化計画」に基づく予防保全を基本とした取組によりライフサイクルコストの縮減を得ることができる。</t>
  </si>
  <si>
    <t>施設の維持管理や機能の再編，集約・複合化を効果的・効率的に進める組織・人員体制について，行革プラン２０２３に位置付けた，新たな公共施設マネジメントの推進体制への移行に取り組みます。</t>
  </si>
  <si>
    <t>限られた財源の中で，質の高い市民サービスを持続的に提供していくには，公共施設の維持管理，更新などのノウハウを持つ民間事業者等との連携が欠かせないことから，リスクにも十分留意する中で，「ＰＰＰ/ＰＦＩ手法の導入を検討するためのガイドライン」に基づき，ＰＰＰやＰＦＩを推進します。
基準となる事業費については，次のとおりとします。
ア 事業費の総額が１０億円以上の事業（改修，製造又は改修を含むものに限る。）
イ 単年度の事業費が１億円以上の事業（運営等のみを行うものに限る。）</t>
  </si>
  <si>
    <t>点検・診断や維持管理・修繕・更新から安全確保までのメンテナンスサイクルについて検討します。併せて，光熱水費，日常的な施設管理や清掃等の維持管理手法の見直しに向けた検討を行います。</t>
  </si>
  <si>
    <t>公共建築物については，マネジメント計画（調布市公共建築物維持保全計画を統合）に基づき，維持保全に取り組むに当たり，引き続き，「安全かつ良好な機能の維持」，「安定的かつ継続的に使用するための長寿命化」，「維持保全に係るコストの最適化」，「外部に与える環境負荷の低減」の４つの基本方針や，今後の社会状況等の変化や新しい視点を踏まえながら，取組を推進していきます。</t>
  </si>
  <si>
    <t>災害時に避難所となる学校施設等については，非構造部材の耐震対策や避難所機能の向上等を計画的に進めます。なお，施設を整備する際には，日常的に使用している機能等を災害時にも活用していく，フェーズフリーの視点に基づく整備を検討します。</t>
  </si>
  <si>
    <t>ユニバーサルデザインの推進など，公共施設に関連する市における各種方針等の考え方との整合を図りながら検討し，取組を進めます。</t>
  </si>
  <si>
    <t>脱炭素化（２０５０年までに二酸化炭素排出量実質ゼロの実現）に向け，「調布市地球温暖化対策実行計画（事務事業編）」に位置付けた環境配慮の取組を踏まえ，設備の改修に当たっては，省エネルギー型設備の導入や，省エネルギー効果の向上及び改修費の縮減を図るため，ＥＳＣＯ事業※の導入を検討します。</t>
  </si>
  <si>
    <t>市民サービス提供の在り方の検討及び集約・複合化，多機能化等の検討を踏まえ，既存施設の配置や機能に着目しながら，市民サービス機能の再編の検討を進めていきます。</t>
  </si>
  <si>
    <t>公共施設における当初計画策定（平成２８年度）以後の有形固定資産減価償却率について，全体では５０％台の後半で推移しています。施設分類別では，事務所施設については平成２９年度時点で約９０％と非常に高い割合でしたが，クリーンセンターの新築や市役所庁舎の改修などによって，平成３０年度以降は大きく低下しています。一方で，福祉施設や市営住宅の減価償却率は平成２８年度時点で相対的に低い割合となっていましたが，以後の推移で上昇傾向が見られます。</t>
  </si>
  <si>
    <t>施設の余裕スペースや未利用地等の資産を有効活用することで，財源確保を図っていきます。また，用途，容積などを活かした有効活用を推進していく観点から，高度利用についても検討を進めていきます。</t>
  </si>
  <si>
    <t>市民サービス水準の維持・向上や効率化を図るため，国，東京都，近隣自治体や市内に存在する大学といった多様な主体と連携し，ノウハウや土地・建物等の資産の積極的な活用を検討し取り組んでいきます。</t>
  </si>
  <si>
    <t>総合管理計画については，今後も公共施設マネジメントやインフラマネジメントの取組における進捗状況や調布市基本計画の改訂に合わせて適宜見直しや修正等を行うとともに，市民や市議会と情報共有を行い，御意見を伺いながら取組を進めていきます。</t>
  </si>
  <si>
    <t>施設類型ごとに基本的な考え方を記載</t>
  </si>
  <si>
    <t>・個別施設計画等の策定
・公共施設マネジメントの取組実績</t>
  </si>
  <si>
    <t>2055年度には総人口が35.7万人まで減少すると推計。
人口構成は市税収入の中心となる生産年齢人口の割合が低くなり、老年人口の割合が高まっていく。</t>
  </si>
  <si>
    <t>公共施設：948,089㎡
道路：総延長1,272km
橋梁：209橋、延長2,382m
その他の道路資産：
ペデストリアンデッキ16橋
街路灯　31,520ヶ所
防護柵40.7km
道路反射鏡：2,656箇所
下水道：5,039ha、管路延長1,659km
都市公園：総数718公園、3.20㎢</t>
  </si>
  <si>
    <t>築30年以上の施設が全体の61.9％。
2023年度から2055年度までにかかる公共施設の更新費用はこれまでに比べ年間平均約1.7倍に。
一方市の総人口は減少に転じ、財政的にも繰出金の増加により投資的経費が圧迫され、厳しい財政状況を迎えていく見通し。
施設の安全性を確保しながらも、公共施設の更新費用の総額を適正な水準にまで削減することを目標に、費用を見直すことが必要。</t>
  </si>
  <si>
    <t>2023年度から2055年度までの33年間で約4,032億円（年平均約122億円）。</t>
  </si>
  <si>
    <t>2023年度から2032年度までの10年間で約1,686億円（年平均約169億円）。</t>
  </si>
  <si>
    <t>2023年度から2032年度までの10年間で約30％の縮減が見込まれる。</t>
  </si>
  <si>
    <t>部門横断的な連携体制を構築する。
市民や企業等が主体となって積極的に参画するしくみの構築を目指す。</t>
  </si>
  <si>
    <t>民間の資金や活力を効果的に取り入れ、行政が負担する維持管理費用を削減する。
民間ノウハウを活かした市民満足度の高い公共サービス提供を目指す。</t>
  </si>
  <si>
    <t>法律等により義務付けられている「法定点検」及び、施設の管理者等が自ら行なう「自主点検」を日常的又は定期的に行う。
「自主点検」においては、点検すべきポイントをまとめた「施設管理者が行う保守点検ガイドブック」を作成し、各施設管理者に配布及び、適宜説明会等を開催する。全ての施設管理者は「自主点検」による点検結果を報告し、これに基づき、技術職員による簡易劣化診断もしくは施設へのヒアリングを実施する。施設ごとの点検や診断情報は、わかりやすく整理及び管理し、施設の維持管理等に活かしていく。</t>
  </si>
  <si>
    <t>災害の発生等により高度の危険性が認められた公共施設等については、早急に施設利用を中止する。また、老朽化等により既に利用が中止されかつ今後とも利用見込みのない公共施設等については、適切に除却する。</t>
  </si>
  <si>
    <t>耐震化については、「町田市耐震改修促進計画（2021年3月）」に基づき実施し、2025年度まで100％の耐震化の達成を図る。今後は、非構造部材の既存特定天井の構造・状況を順次調査及び安全性の検証を行い、必要に応じて天井改修工事を行う。</t>
  </si>
  <si>
    <t>財政と連動した計画的な予防保全型の維持補修を行う。
定期的なメンテナンスやこまめな補修を実行し、施設の長寿命化を図る。
ただし、現状において老朽化が進みすぎて修繕等を実施しても今後求められる機能を満たすことが難しい施設や、廃止する可能性のある施設については、長寿命化は行わず、安全が保たれる必要最低限の修繕に留める。</t>
  </si>
  <si>
    <t>全ての方が利用しやすいユニバーサルデザインのまちづくりに取り組むため、公共施設の新設又は既存建築物の改修の際に、高齢者、障がい者及び子育て世代をはじめとする多様な利用者に配慮する。このために「町田市福祉のまちづくり総合推進条例」に基づく率先的な整備に努める。</t>
  </si>
  <si>
    <t>公共施設における温室効果ガス排出量削減に取り組むため、市庁舎の照明のLED化、下水処理施設の設備更新、小学校・中学校の統合に伴う校舎棟のZEB Ready化等を進める。このほか、公共施設での太陽光発電等による再生可能エネルギーの利用拡大とその地産地消を進める。</t>
  </si>
  <si>
    <t>施設のあり方の見直しや効果的な施設の再配置を行うことで、健全に維持管理できる施設総量に圧縮する。
原則、廃止を伴わない施設の新設は行わず、施設の建替えを行う際は、施設の複合化・多機能化を進める。</t>
  </si>
  <si>
    <t>・2055年度までにかかる公共施設の更新費用を、本計画の改定時点において支出している更新費用 （年平均約73億円）の水準内に抑える。</t>
  </si>
  <si>
    <t>公共施設等の総合的かつ計画的な管理の推進にあたっては、地方公会計の情報、特に固定資産台帳の情報を活用し、公共施設マネジメントに関する情報と紐付けることにより、保有する公共施設等の管理を効率的に行う。
また、課別・事業別行政評価シートをはじめとした決算に関する分析と連携することにより、公共施設等の管理に関する対策について、客観的でより一層精緻な分析・検討を行う。</t>
  </si>
  <si>
    <t>十分に活用しきれていない市の公共施設等については積極的かつ戦略的に活用し、新たなサービスの創出や維持管理に充てる資金調達の実現を目指す。</t>
  </si>
  <si>
    <t>他自治体との連携
サービス提供の効率化や向上が図れるサービスにおいては、他自治体との密接な連携により、サービス提供の広域化を検討していく。</t>
  </si>
  <si>
    <t>10年程度を期間とした実行計画を策定し推進する。
定期的に評価・検証を行うことで見直しを行う。</t>
  </si>
  <si>
    <t>公共施設等総合管理計画に基づく実行計画を10年程度で更新。</t>
  </si>
  <si>
    <t>施設機能ごとに、ライフサイクルコストの削減や総量適正化・集約、複合化・多機能化、PPP／PFIの導入等の基本的な検討の方向性を示している。</t>
  </si>
  <si>
    <t>【公共施設等の管理に関する主な計画等の策定】
町田市営住宅等長寿命化計画（2017年3月）
みんなで描こう　より良いかたち　町田市公共施設再編計画（2018年6月）
効率的・効果的な図書館サービスのアクションプラン（2020年2月）
町田市立学校個別施設計画（2021年3月）
町田市市民センター等の未来ビジョン（2021年3月）
未来につなぐ下水道事業プラン（2021年3月）
町田市新たな学校づくり推進計画（2021年5月）
町田市立学校個別施設計画学校整備計画編（2021年5月）
町田市町田駅周辺公共施設再編構想（2022年3月）
町田市産業支援施設複合化基本計画（2022年3月）
【公共施設等の管理に関する主な取り組み】
旧緑ヶ丘小学校跡地　町田消防署移転先として貸付（2017年11月）
子ども創造キャンパスひなた村　指定管理者制度導入（2019年4月）
旧成瀬あおぞら会館建物及び土地　売却（2021年2月）
町田市バイオエネルギーセンター　稼働（ＤＢＯ方式で整備・運営）（2022年1月）
ひかり療育園　民営化（2022年4月）
町田第一中学校　特別教室等の地域利用（2022年8月）</t>
  </si>
  <si>
    <t>・令和13年まで微増
・令和42年までに総人口は、約5千人（約4％）の減少
・令和42年までに年少人口は、約3千人（約18.5％）の減少
・令和42年までに生産年齢人口は、約1万4　千人（約17％）の減少
・令和42年までに老年人口は、約1万1千人（約42％）の増加</t>
  </si>
  <si>
    <t>【公共施設】
R3.9月末　184,031㎡
【インフラ】
◇道路　R3.4月　延長約161km、面積793,393㎡
◇橋りょう　R3.4月　75橋
◇公園　R3.4月　面積約15.4ha
◇下水道　R3.4月　延長約282km</t>
  </si>
  <si>
    <t>○ 公共施設等の維持管理・更新等に係る財源不足
建築系公共施設及び土木系公共施設の長寿命化対策を反映した場合の将来更新費用の推計によると、財源の不足額は 1 年当たり約 40 億円であり、本市が将来的に維持管理・更新等を行っていくためには、総量の抑制、維持管理費の縮減を行うとともに、歳入の確保に努める必要があります。
○ 公共施設の利用需要と適正規模
総人口は今後減少傾向となるため、施設全体の利用需要は中長期的には低下するものと見込まれます。特に、本市の建築系公共施設の約 6 割の面積を占める学校教育系施設は、児童・生徒数を構成する年少人口が約18％も減少する点を重視し、余剰スペースの縮減や有効活用を積極的に検討する必要があります。
■約30年後（計画期間の期限）までの人口見通し（概要）
総人口：約1千人の減少、減少率約1％
年少人口：約3千人の減少、減少率約18％
生産年齢：人口約9千人の減少、減少率約11％
老年人口：約1万1千人の増加、増加率約41％</t>
  </si>
  <si>
    <t>建築系公共施設と土木系公共施設を合算した公共施設等の将来更新費用の総額は、今後30年間で約1,693億円</t>
  </si>
  <si>
    <t>建築系公共施設と土木系公共施設を合算した公共施設等の将来更新費用の総額は、今後30年間で約1,484億円</t>
  </si>
  <si>
    <t>建築系公共施設と土木系公共施設を合算した公共施設等の将来更新費用の総額は、今後30年間で約1,693億円であるが長寿命化対策を反映した場合は約1,484億円となり、209億円の低減効果がある。</t>
    <rPh sb="56" eb="60">
      <t>チョウジュミョウカ</t>
    </rPh>
    <rPh sb="60" eb="62">
      <t>タイサク</t>
    </rPh>
    <rPh sb="63" eb="65">
      <t>ハンエイ</t>
    </rPh>
    <rPh sb="67" eb="69">
      <t>バアイ</t>
    </rPh>
    <rPh sb="70" eb="71">
      <t>ヤク</t>
    </rPh>
    <rPh sb="76" eb="78">
      <t>オクエン</t>
    </rPh>
    <rPh sb="85" eb="87">
      <t>オクエン</t>
    </rPh>
    <rPh sb="88" eb="90">
      <t>テイゲン</t>
    </rPh>
    <rPh sb="90" eb="92">
      <t>コウカ</t>
    </rPh>
    <phoneticPr fontId="1"/>
  </si>
  <si>
    <t>限られた資源を有効に活用するため、公共施設等に関する情報を一元的に管理し、所管部門の垣根を越えた全庁的な視点で公共施設全体の最適化を進めるための仕組を構築</t>
  </si>
  <si>
    <t>各種工事はPPP／PFIを積極的に活用する。</t>
  </si>
  <si>
    <t>更新計画・安全確保・サービス改善に活用可能な公共施設等の実態把握に努めます。
点検・診断等は全てのマネジメントサイクルの出発点であり、点検結果の記録化と共有の促進によって、適切な公共施設等の維持管理と更新が実現できます。そのため、点検・診断等は、国等のマニュアルに準拠した的確な対応を図ることはもとより、日常パトロールの強化、市民や利用者からの情報の活用を図りながら着実に実施する必要があります。</t>
  </si>
  <si>
    <t>中長期的な観点から財政負担の軽減に主眼を置いた維持管理・更新を推進します。
（維持管理）
施設ごとの維持管理費（省エネルギー化等の実施状況を含む。）を庁内にて適切に把握し、維持管理費負担の明確化と適正化を図る必要があります。その上で、公民連携の観点から運営委託及び指定管理者制度等の積極的な活用を図るととともに、施設の設置目的や特徴に応じた使用料の見直しや各種の歳入確保策の実施を推進します。
（修繕・更新）
各施設の方向性を庁内にて共有し、施設の存続や廃止の方向性（集約化、複合化、転用、廃止等）に基づいた修繕・更新を実施します。また、各種工事はＰＰＰ／ＰＦＩを積極的に活用するとともに、修繕・更新の財源確保を目的とした基金の創設と活用を図ります。</t>
  </si>
  <si>
    <t>国等の指針を遵守し、点検診断結果を庁内横断的に活用して安全確保を徹底します。
安全確保は、各施設の目的や機能に応じた柔軟な基準を定めて実施し、財政負担の軽減と安全確保の両立を図ります。なお、用途廃止をした施設についても利活用又は除却を行う過程において適切な安全確保を行います。</t>
  </si>
  <si>
    <t>最新の耐震基準に的確に対応し、基本目標に基づいて計画的に耐震化を実施します。
耐震診断の結果を踏まえ、費用対効果の面から耐震化を行わない施設については、速やかな使用の中止や除却を推進します。</t>
  </si>
  <si>
    <t>中長期的な存続を図る施設については原則として長寿命化対策を実施します。
国等の長寿命化計画を踏まえた速やかな計画の策定と実施を行うとともに、中長期的に存続を図る施設については、可能な限り長寿命化の観点を取り入れた工法の採用を図ります。</t>
  </si>
  <si>
    <t>公共施設等を整備・改修する際には、ユニバーサルデザイン化に配慮します。
「障害のある人もない人も共に学び共に生きる社会を目指す小金井市条例」（平成 28（2016）年4月施行）に基づき、本市では、すべての市民が、分け隔てられることなく社会の対等な一員として安心して学び、暮らすことのできる「共生社会」の実現を目指します。これにあたり、公共施設等を整備・改修する際には、「ユニバーサルデザイン 2020行動計画」（平成29（2017）年2月20日ユニバーサルデザイン 2020 関係閣僚会議決定）や「小金井市バリアフリーのまちづくり基本構想」（平成20（2008）年3月）等におけるユニバーサルデザインのまちづくりの考え方を踏まえ、ユニバーサルデザイン化に配慮します。</t>
  </si>
  <si>
    <t>施設評価を活用して意思決定の透明化を図りながら施設の最適化を図ります。
将来の人口動向や民間事業者によるサービス拡大を見据えて、公共施設等の総量抑制と維持管理費用の縮減によって将来更新費用に充当可能な財源の確保を図るとともに、公共施設等の量及び質の最適化を図ります。</t>
  </si>
  <si>
    <t>本市では、これまで各所管部門において公共施設等の維持管理や更新を行ってきており、また、施設の情報についても一元的な情報管理が行われていませんでした。
しかし、今後は、限られた資源を有効に活用するため、固定資産台帳の適切な活用や、公共施設等に関する情報の一元的な管理及び所管部門の垣根を越えた全庁的な視点での公共施設全体の最適化を進めるための仕組の構築を推進していきます。</t>
  </si>
  <si>
    <t>歳入確保策の導入、広域連携や公民連携、積極的に推進します。
将来更新費用や維持管理費に係る市の財政負担の軽減を図りつつ、今後の人口動向の変化等による新たなサービス需要への対応を図るために、民間事業者等のノウハウを活かした歳入確保策の導入、近隣自治体との広域連携や各種の公民連携手法の採用、未利用施設の活用等を積極的に推進します。</t>
  </si>
  <si>
    <t>本計画の策定後は個別事業の進捗管理を行い、上位計画である基本構想・基本計画や関連計画の状況を踏まえながら、本計画の見直しを適切に実施します。</t>
  </si>
  <si>
    <t>本計画の策定後は個別事業の進捗管理を行い、上位計画である基本構想・基本計画や関連計画の状況を踏まえて適切な時期に実施</t>
    <rPh sb="46" eb="47">
      <t>フ</t>
    </rPh>
    <rPh sb="50" eb="52">
      <t>テキセツ</t>
    </rPh>
    <rPh sb="53" eb="55">
      <t>ジキ</t>
    </rPh>
    <rPh sb="56" eb="58">
      <t>ジッシ</t>
    </rPh>
    <phoneticPr fontId="1"/>
  </si>
  <si>
    <t>学校教育系施設、市民文化系施設、社会教育系施設、スポーツ・レクリエーション系施設、産業系施設、、子育て支援施設、保健・福祉施設、障がい福祉施設、行政系施設、公営住宅、、公園（建築物）、供給処理施設、道路、橋りょう、公園、農園等の施設類型毎に基本的な方針（計画的な施設更新、安全・安心の確保、市民サービスの向上）を記載している。</t>
  </si>
  <si>
    <t>今後50年間で総人口が約21%減、高齢化率は約28%増となる見通し。</t>
  </si>
  <si>
    <t>公共施設】
31.7万㎡（R3.3.31）
【インフラ】
道路：237,982ｍ（R3.4.1）
橋りょう：209橋（R3.4.1）
下水道：534㎞（R3.3.31）
用水路等：用水路48.7㎞、河川1.8㎞（R3.4.1）
公園：358,798㎡（R3.4.1）</t>
  </si>
  <si>
    <t>公共施設の機能別割合（学校教育施設60.8％、市民文化・社会教育系施設17.8%、行政系施設7.8％）、
公共施設の整備状況（1960年代から1970年代にかけて、学校教育系施設を中心に集中して整備し、2020年では全体の82.1%が築30 年を経過）、
将来的な人口減少・人口構造の変化（年少人口・生産年齢人口が減少、老年人口が増加）等の推計に対し、公共施設の投資的経費は、扶助費の増加に伴い、歳出総額に対する割合は小さくなっている。こうした財政状況の中で、今後公共施設をどようなのな更新、維持管理していくのかが大きな課題。</t>
  </si>
  <si>
    <t>短期的経費と運用経費の合計額。</t>
  </si>
  <si>
    <t>2062年までに公共施設の延べ床面積を20％以上縮減。</t>
  </si>
  <si>
    <t>市政運営の最重要課題の一つとして様々な分野に関係するため、庁内関係部署の横断的な連携体制により、公共施設等の総合的かつ計画的な管理を推進する。</t>
  </si>
  <si>
    <t>民間等によるサービス提供が期待できる分野においては、その提供主体を民間等へ移行することも検討することとともに、指定管理者制度やPFI手法などのPPP（公民連携）について積極的に検討する。</t>
  </si>
  <si>
    <t>技術系職員等による法定点検、及び施設管理者等が行う自主点検を年1回行うとともに、施設管理者に向けた研修会を開催する。</t>
  </si>
  <si>
    <t>各個別施設計画に基づき、財政状況等を勘案の上実施する。</t>
  </si>
  <si>
    <t>点検や診断の結果、老朽化等により危険性が認められた建築物については、使用を避けるなど、速やかに必要な措置を講じた上で、工事追施行もしくは取壊し等の方針を定め、利用者や敷地周辺の安全を図る。</t>
  </si>
  <si>
    <t>建築物の使用状況に応じて、耐震診断を実施し、基準値に満たないものについては、耐震補強工事等の対応を行う。
災害時の避難所としての安全性を高めるために、学校等の非構造部材の耐震化を進める。</t>
  </si>
  <si>
    <t>「施設の適正な計画修繕のあり方」に基づき、施設ごとに作成している保全計画の該当箇所を技術系職員が点検し、建物の劣化状況等を把握するとともに、施設間での目標整備水準を定めて、財政状況に応じた修繕等を実施する。</t>
  </si>
  <si>
    <t>公共施設（建築物）の新設及び改修にあたり、だれもが利用しやすいよう、施設や設備の整備を進める。
案内サインについては、様々な利用者・生活者の視点から、見えやすく、わかりやすいものへの整備に努める。</t>
  </si>
  <si>
    <t>「小平市第三次環境基本計画に基づき、より一層の省エネルギーの推進、太陽光発電などの再生可能エネルギー導入に取り組み、公共施設等の維持管理・更新等における視点の一つとして、低炭素社会づくりに向けた環境への配慮を考慮する。</t>
  </si>
  <si>
    <t>人口や財政状況、社会情勢等の変化による今後の行政需要を踏まえながら、持続可能な施設総量とすることが必要。選択と集中により公共施設の規模、施設数を見直し、延べ床面積を縮減する中で、必要に応じて統合や廃止を行う。</t>
  </si>
  <si>
    <t>公共施設保有量の推移、公共施設（建築物）の有形固定資産減価償却率等の推移の把握に活用している。</t>
  </si>
  <si>
    <t>未利用地や公共施設の適正配置に伴い発生する土地は、当初の取得や利用の経緯、周辺の土地利用状況など、地域の特性や将来の利用可能性など中長期的な視点及び保持・活用のための経費なども考慮し、活用方法を検討する。
市による利用の可能性が低い土地は、面積、形状、周辺の土地利用状況などを考慮し、売却または有償による貸付などを進め、歳入の確保を図る。
有償の借地については、サービス提供の必要性や費用対効果を見極め、調整を行ったうえで借地契約の解消も検討する。</t>
  </si>
  <si>
    <t xml:space="preserve">図書館・体育館などの公共施設において多摩北部都市広域行政圏及び国分寺市・立川市と、市民が相互利用できるよう連携していく。
</t>
  </si>
  <si>
    <t>すでに策定済の個別施設計画における内容が多くあるため、進行管理は、各個別施設計画において行う。必要に応じて小平市公共施設等総合管理計画の実施状況等の取りまとめ等を行った場合には、その結果についてホームページなどで公表し、広く市民に周知する。</t>
  </si>
  <si>
    <t>必要に応じて実施。</t>
  </si>
  <si>
    <t>【公共施設】
機能の統合や複合化などにより、総量を縮減することが可能なため、「小平市公共施設マネジメント基本方針」、「小平市公共施設マネジメント推進計画」に沿って、取組を進めていく。
【インフラ】
日常生活や経済活動に直結する重要なライフラインであるとともに、大規模災害時等には救援や災害復旧等においても重要な基盤施設であることから、各個別施設計画に基づき、計画的な点検・修繕・更新等を行っていく。</t>
  </si>
  <si>
    <t>【複合化】
・花小金井南中学校地域開放型体育館（武道館、体育館）（R3年度）
【公民連携】
・リサイクルセンター（DB）（H31年度）
・学校給食センター（PFI）（R4年度）
・小平第八小学校増築校舎（リース）（R4年度）
※完成後のものを記載</t>
  </si>
  <si>
    <t>・令和７年（2025年）をピークに減少</t>
  </si>
  <si>
    <t>・令和4年（2022年）10月1日時点で、日野市公共施設等総合管理計画の対象となる公共施設239施設、総延床面積357,954㎡
【公共施設】
・行政施設：9施設、21,201㎡
・学校教育施設：29施設、190,865㎡
・子育て支援施設：47施設、15,584㎡
・コミュニティ施設：78施設、25,158㎡
・福祉施設：13施設、11,176㎡
・保健福祉施設：3施設、378㎡
・住宅施設：6施設、37,608㎡
・スポーツ施設：4施設、6,604㎡
・社会教育施設：17施設、26,461㎡
・防災施設：23施設、1,393㎡
・その他施設：10施設、21,526㎡
・合計：239施設、357,954㎡
【インフラ施設】
・道路：1級市道22,675ｍ、2級市道50,388ｍ、その他の市道369,596ｍ、自転車歩行者道12,233ｍ
・橋梁：172本、2,250ｍ
・下水道：587,697ｍ
・公園：293箇所、1,074,423㎡</t>
  </si>
  <si>
    <t>・本市の公共施設のうち、建築後30年以上が経過している建物が占める延床面積の割合は、全体の77％に及ぶ。この中には、耐震性が十分でない施設もあり、さらには、耐震性の有無自体がわからない施設も存在する。
これら老朽建物の現状を早急に明らかにし、いかに安全性を確保していくかが課題。
・今後、本市では人口構造が変化することで求められる公共施設等が変化していくものと考えられ、これにどのようにして対応していくかが課題。
・今後30年間における毎年の更新等費用が現状の約2.0倍かかると試算され、事後保全的な修繕費用も増加することが予想される中、いかに毎年の維持管理費用を縮減し、必要な維持管理を行っていくかが課題。
・今後、日野市まちづくりマスタープランとの整合を踏まえ、どう公共施設等をマネジメントしていくかが課題。</t>
  </si>
  <si>
    <t>・今後30年間の更新等費用の総額は約2,168.8億円で、試算期間における平均費用は年間約72.3億円</t>
  </si>
  <si>
    <t>・今後30年間の更新等費用の総額は、約1,830.6億円で、試算期間における平均費用は年間約61.0億円</t>
  </si>
  <si>
    <t>・30年間で約338.2億円の更新等費用を削減することができる。</t>
  </si>
  <si>
    <t>・公共施設マネジメントの推進担当（企画部門）が中心に、関係部門（管理部門・営繕部門・財政部門）との連携し、公共施設等総合管理計画や長寿命化計画等の計画的な推進、各課が所管する個別施設ごとの施設マネジメントの支援、集約・再配置等の施設の再編等を推進する。
・さらなる体制強化をはかるため、公共施設マネジメントを所管する担当部署の設置が急務。</t>
  </si>
  <si>
    <t>・PPP／PFI等、民間活力を活かした行政サービスの展開や地域とともに公共施設等をマネジメントすることで、柔軟なサービスの提供を目指す。
・民間活力の活用を主とした新たな運営手法の導入や市民協働の推進により、施設の運営経費を削減し、かつ施設を利用する受益者に対しても受益者負担の適正化等を求める。</t>
  </si>
  <si>
    <t>・定期点検を引き続き適切に行っていきます。
・法定外点検についても可能な限り実施できるよう努める。
・点検・耐震診断結果は、施設管理者への技術的支援に繋げるなど、今後の効率的かつ効果的な
施設管理・保全活動に活用するとともに職員のスキル向上に努める。
・指定管理者など外部に運営を委託している場合においても、直営の施設と同様の措置をとるよ
う努める。
・公共施設の健全度を一元的に把握する劣化状況調査の早期実施を検討する。</t>
  </si>
  <si>
    <t>・全庁的な観点及び、各類型別の観点から維持管理・修繕・更新等について、優先順位をつけ、対応していく。
・更新等にあたっては、施設の状況を踏まえ、長寿命化・複合化・修繕等を実施していく。
・付帯設備で金額的な影響が大きいものは、中長期的な計画を策定し、当該計画に基づき維持管理・修繕・更新等を実施していく。</t>
  </si>
  <si>
    <t>・点検や診断の結果を踏まえ、老朽化に伴う施設の安全性の確保が困難となった建築物について
は、市民の使用を避けるなどの対応を行い、安全確保のための工事の施工、建築物の取り壊し
等についての方針を定め、方針に沿った事業を実施することで、施設利用者の安全を確保する。
・今後維持していくことが難しい施設については、市民の安全確保の観点から、早期での供用廃
止といった措置をとる。
・施設の用途や利用状況等を踏まえ、バリアフリー化などの必要性の高い施設については優先度
を考慮し、安全確保対策を実施する。</t>
  </si>
  <si>
    <t>・災害拠点の位置づけ、利用度などを勘案し、耐震化を進めていきます。
・今後の方向性を検討する必要のある施設については、原則として耐震化の対象からは外し、そ
の後の状況に応じて耐震化の対応を図ります。
・道路、橋梁、下水道をはじめとするインフラについても耐震化の検討を進めていきます。</t>
  </si>
  <si>
    <t>・大規模改修や更新が困難な施設については、長寿命化計画を立て、計画的に事業を実施していく。
・建物の劣化状況を調査して建替えと長寿命化のコストを比較した上で、各施設類型の長寿命化計画と大規模改修や更新の想定時期との整合を図り、長寿命化すべき建物を選別し、優先度を判断して適切な時期に改修を実施する。</t>
  </si>
  <si>
    <t>・「日野市ユニバーサルデザイン推進条例」（平成21 年（2009 年）9 月29 日改正）において、
市民誰もが、自らの意思で自由に行動し、余暇文化活動を含めたあらゆる活動に参加し、充実
した生活を送ることができる環境づくりを推進しており、「市民誰もが人生を楽しみながら希
望を持って生きられるまち」の実現のため、建築物や道路、公園等のユニバーサルデザイン化
に係る整備基準を定めている。
・建築物や道路、公園等を整備するにあたり、上記条例・施行規則に準拠します。
・公共施設等を整備、集約・再編等を検討する際には、「ユニバーサルデザイン2020 行動計
画」（平成29（2017）年2 月20 日ユニバーサルデザイン2020 関係閣僚会議決定）や「第二
次日野市ユニバーサルデザインまちづくり推進計画」（令和4 年（2022 年）3 月策定）等にお
ける考え方を踏まえ、ユニバーサルデザイン化を推進する。</t>
  </si>
  <si>
    <t>・市の環境分野の最上位計画である「第3次日野市環境基本計画」（令和4年4月策定）及び「第4次日野市地球温暖化対策実行計画」（令和4年4月策定）等における考え方を踏まえ、公共施設等の維持・管理・整備をするに際しては環境に配慮し取り組む。
・第4次日野市地球温暖化対策実行計画に基づき、LED化を導入する等の機器更新の実施や、率先した再生可能エネルギーの導入検討等を実施する。</t>
  </si>
  <si>
    <t>・公共施設総量を見直し、機能の重複を解消するとともに、多機能集約化の取り組みを検討していく。
・今後さらに進行する少子高齢化の状況も踏まえながら、学校教育施設と他の公共施設との複合化や統合等の検討を行う。
・高齢福祉施設などは、中期的な推計に基づく需要量の変化や民間事業者との役割分担などを踏まえ、過度に整備しすぎないよう配慮する。</t>
  </si>
  <si>
    <t>当初目標（縮減率：約16％、縮減面積：約5.6万㎡、1年あたり縮減コスト：約8.7億円）を継続する。</t>
  </si>
  <si>
    <t>・公共施設等の情報を管理する上で、固定資産台帳を活用する。</t>
  </si>
  <si>
    <t>・機能廃止後の建物等の未利用資産等は、利用しないまま放置するのではなく、有効な活用方法を検討する。
・公的不動産の利活用検討フローや未利用資産等のポテンシャルを加味し、活用方法を検討する。</t>
  </si>
  <si>
    <t>・クリーンセンター可燃ごみ処理施設の建替えに伴い、ごみゼロ社会の推進、資源循環型社会の
構築、環境負荷の低減、市の財政負担軽減から、国分寺市、小金井市と3 市共同でごみ処理
の広域化を進め、令和2 年（2020 年）4 月1 日より、浅川清流環境組合可燃ごみ処理施設が本格稼働を開始し。浅川清流環境組合は、日野市・国分寺市・小金井市の3 市で、ごみ処理施設の設置及び運営を共同して行うことを目的とし発足した一部事務組合。
・今後も広域での利用が可能な施設については、周辺自治体との協議などを踏まえ、広域化について検討する。</t>
  </si>
  <si>
    <t>本計画が着実に展開できるようPDCAサイクルの各段階において、進行管理を行う。将来的には公共施設の情報管理や公共施設に関する今後の全体方針を策定する機能を持つ部署として公共施設マネジメント推進部署を設置する。</t>
  </si>
  <si>
    <t>本計画は、令和5年度から令和34年度までの30年間を見据えた計画。その中で、短期目標期間と中期目標期間を設定し、PDCAサイクルを推進する。
・短期目標（5年程度：令和5年度から令和9年度）
・緊急に対応が必要な取り組みを本期間に位置付ける。
・中期目標（10年程度：令和10年度かられわ14年度）
・住民の同意を得ながら進める取り組みなどを本期間に位置付ける。</t>
  </si>
  <si>
    <t>・施設累計単位で個別施設計画の策定及び見直しを実施し、施設の中長期的な維持管理の方針を示す。
・個別施設計画の策定及び見直しにあたっては、総務省等が公表する個別施設計画の策定に係るマニュアル・ガイドライン等を参照する。
・各施設の規模が大きいことから学校教育施設だけでなく、他の類型の施設の複合化等と併せて施設の更新等を検討していく。</t>
  </si>
  <si>
    <t>・学校施設の長寿命化及び改築等の整備に関する中長期計画</t>
  </si>
  <si>
    <t>東村山市第 5次総合計画等5計画基礎調査報告書にて作成した将来人口推計では、市の総人口は令和32年(2050年）には約12万4,000人まで減少することが見込まれている。年齢階層別に見ると、令和32年までに老年人口は約5万人に増加が見込まれているが、生産年齢人口は約6万1,000人へ減少、年少人口は約1万2,000人へ減少となっており、少子高齢化が進行していく見通しとなっている。</t>
  </si>
  <si>
    <t>【ハコモノ施設】令和3年3月
208施設、延床面積 約25万1,836㎡
【インフラ】
道路（舗装）：総延長 約278,280.04m（都市計画道路3,320.25m,市道274,959.79m)（令和2年3月）
橋りょう：107橋、総延長約1,661m、橋面積9,518.8㎡（令和2年7月）
公園：166箇所、管理面積243,748㎡（令和2年11月）
下水道の管きょ（汚水）：整備延長 約402km</t>
    <rPh sb="157" eb="161">
      <t>カンリメンセキ</t>
    </rPh>
    <phoneticPr fontId="5"/>
  </si>
  <si>
    <t>学校や図書館などの建物は、全体の7割が建築後30年以上経っていて、建替えや大規模修繕の時期を迎えようとしており、 特に学校は9割以上が30年以上経過している。また、ハコモノ施設の建替えや大規模修繕に、今後30年間で約860億円、道路や橋などのインフラ施設も入れると1,400億円以上のお金がかかる見込みである。さらに、人口減少・少子高齢化が進むと予測されており、 税収が減り、福祉や医療など社会保障費の支出は増えることが考えられる。</t>
  </si>
  <si>
    <t>修繕費・工事費など17億円/年
光熱水費・管理費など約17億円/年
人件費など約50億円/年
インフラ施設・ハコモノ施設約25億円/年</t>
  </si>
  <si>
    <t>【ハコモノ施設】建替えや大規模修繕に、今後30年間で約860億円
【ハコモノ施設及びインフラ】道路や橋などのインフラ施設も入れると、1,400億円以上の費用がかかる見込みである。</t>
    <rPh sb="5" eb="7">
      <t>シセツ</t>
    </rPh>
    <rPh sb="8" eb="10">
      <t>タテカ</t>
    </rPh>
    <rPh sb="12" eb="15">
      <t>ダイキボ</t>
    </rPh>
    <rPh sb="15" eb="17">
      <t>シュウゼン</t>
    </rPh>
    <rPh sb="19" eb="21">
      <t>コンゴ</t>
    </rPh>
    <rPh sb="23" eb="25">
      <t>ネンカン</t>
    </rPh>
    <rPh sb="26" eb="27">
      <t>ヤク</t>
    </rPh>
    <rPh sb="30" eb="31">
      <t>オク</t>
    </rPh>
    <rPh sb="31" eb="32">
      <t>エン</t>
    </rPh>
    <rPh sb="38" eb="40">
      <t>シセツ</t>
    </rPh>
    <rPh sb="40" eb="41">
      <t>オヨ</t>
    </rPh>
    <rPh sb="47" eb="49">
      <t>ドウロ</t>
    </rPh>
    <rPh sb="50" eb="51">
      <t>ハシ</t>
    </rPh>
    <rPh sb="58" eb="60">
      <t>シセツ</t>
    </rPh>
    <rPh sb="61" eb="62">
      <t>イ</t>
    </rPh>
    <rPh sb="71" eb="72">
      <t>オク</t>
    </rPh>
    <rPh sb="72" eb="73">
      <t>エン</t>
    </rPh>
    <rPh sb="73" eb="75">
      <t>イジョウ</t>
    </rPh>
    <rPh sb="76" eb="78">
      <t>ヒヨウ</t>
    </rPh>
    <rPh sb="82" eb="84">
      <t>ミコ</t>
    </rPh>
    <phoneticPr fontId="5"/>
  </si>
  <si>
    <t>総合管理計画では効果額について記載していないが、R６年３月に策定した「公共施設再生アクションプラン」について記載あり。
令和４年度に実施をしたデータ分析において、既存の全公共施設を、現状の規模・用途・配置で建替え等を行う場合（＝【既存】）、学校数を適正配置の 14 校とする場合等のパターンで複合化シミュレーションを実施し、延べ床面積やコスト面の削減効果を比較したところ、床面積で34％、コストで1089億円の削減効果が見込まれた。</t>
    <rPh sb="0" eb="6">
      <t>ソウゴウカンリケイカク</t>
    </rPh>
    <rPh sb="8" eb="11">
      <t>コウカガク</t>
    </rPh>
    <rPh sb="15" eb="17">
      <t>キサイ</t>
    </rPh>
    <rPh sb="26" eb="27">
      <t>ネン</t>
    </rPh>
    <rPh sb="28" eb="29">
      <t>ガツ</t>
    </rPh>
    <rPh sb="30" eb="32">
      <t>サクテイ</t>
    </rPh>
    <rPh sb="35" eb="41">
      <t>コウキョウシセツサイセイ</t>
    </rPh>
    <rPh sb="54" eb="56">
      <t>キサイ</t>
    </rPh>
    <rPh sb="139" eb="140">
      <t>トウ</t>
    </rPh>
    <rPh sb="186" eb="187">
      <t>ユカ</t>
    </rPh>
    <rPh sb="187" eb="189">
      <t>メンセキ</t>
    </rPh>
    <rPh sb="202" eb="204">
      <t>オクエン</t>
    </rPh>
    <rPh sb="205" eb="209">
      <t>サクゲンコウカ</t>
    </rPh>
    <rPh sb="210" eb="212">
      <t>ミコ</t>
    </rPh>
    <phoneticPr fontId="5"/>
  </si>
  <si>
    <t>公共施設の再生では、類似機能の集約化や複合化・多機能化等、分野を超えた取組が必要となり、個別最適ではなく全体最適の視点で取り組む必要があることから、施設管理所管のみならず、部局横断で取り組んでいく。</t>
  </si>
  <si>
    <t>今後、新たな手法や考え方が出現する可能性があることから、適宜取りうる方策を把握し、検討を進める必要がある。</t>
  </si>
  <si>
    <t>インフラ施設については、国によって定められた点検等の指針が示されていますが、全国的なインフラ施設の更新需要によって、今後これらの指針等が見直されていくことも考えられます。国による指針等の改訂や、本市の点検結果等を踏まえ、各施設の基準等を見直すとともに、適切な点検・対策手法の検討やガイドライン等による技術基準の明確化等、効果的な維持管理を行う手法についても継続的に検討</t>
  </si>
  <si>
    <t>【ハコモノ施設】計画的な保全により、公共施設の安全・安心を確保する。
【インフラ】将来にわたり、市民が安全で安心な生活を送れるよう、適切な維持管理を実施する。</t>
  </si>
  <si>
    <t xml:space="preserve">【ハコモノ施設】計画的な保全により、公共施設の安全・安心を確保する。
【インフラ施設】施設のあり方の見直しや計画的な保全により、安全・安心を確保する。
</t>
    <rPh sb="5" eb="7">
      <t>シセツ</t>
    </rPh>
    <rPh sb="40" eb="42">
      <t>シセツ</t>
    </rPh>
    <phoneticPr fontId="5"/>
  </si>
  <si>
    <t>【ハコモノ施設】耐震化が済んでいない建物やバリアフリー化等に対応できていない建物について、改修・建替えの必要性が高い建物を把握し、対策を実施する。
【インフラ施設】耐震化が済んでいない橋りょうや下水道については、修繕・更新の必要性が高い施設を把握し、順次、耐震化対策を実施する。</t>
    <rPh sb="5" eb="7">
      <t>シセツ</t>
    </rPh>
    <rPh sb="79" eb="81">
      <t>シセツ</t>
    </rPh>
    <phoneticPr fontId="5"/>
  </si>
  <si>
    <t>【ハコモノ施設】建物のライフサイクルコスト低減の観点から長寿命化を図る取組について検討する。
【インフラ】長期的な視点に立った長寿命化や修繕のあり方を各施設において検討し、対策を実施する。</t>
  </si>
  <si>
    <t>【ハコモノ施設】多様な人々がより利用しやすくするため、ハードとソフトの両面でユニバーサルデザイン化を推進する。
【インフラ】市民の安全・安心な暮らしを支える基盤であるため、多様な利用者特性に配慮しながら、誰もが利用しやすい施設となるようユニバーサルデザイン化を推進</t>
    <rPh sb="5" eb="7">
      <t>シセツ</t>
    </rPh>
    <phoneticPr fontId="5"/>
  </si>
  <si>
    <t>総合管理計画では効果額について記載していないが、R５年３月に策定した「東村山市エネルギービジョン」にて記載あり。今後のまちづくりの機会を捉え、街区単位等でのエネルギーマネジメントやエネルギー面的利用等のスマート化に取り組む。公共施設の新築・建替え等の機会に合わせ、地中熱利用の導入を検討をする。公共施設において、太陽光発電や廃棄物発電で賄うことができない電力については、再生可能エネルギー100％電力導入拡大の検討する。</t>
    <rPh sb="35" eb="39">
      <t>ヒガシムラヤマシ</t>
    </rPh>
    <phoneticPr fontId="5"/>
  </si>
  <si>
    <t>必要な機能を見極めた上で、複合化や多機能化、統廃合等を柔軟に行うことで、財政制約を踏まえつつ、市民のニーズや社会環境の変化に対応したハコモノ施設の再編を進める。統廃合・複合化によって、サービスの質向上や維持管理の効率化、財政負担の軽減を目指す。</t>
  </si>
  <si>
    <t>施設使用料の適正化（受益者負担）の検討において、固定資産台帳の情報を活用し、受益者負担のあり方を検討する。</t>
  </si>
  <si>
    <t>市による有効活用ができていない建物・土地は、行政需要による活用方法がないか検討し、市による利活用が難しい場合は、賃貸や売却等により活用を行う。</t>
  </si>
  <si>
    <t>適宜取りうる方策を把握し、検討を進める。</t>
  </si>
  <si>
    <t>市の総合計画や行財政改革大綱の更新等のタイミングや社会潮流の変化にあわせ適宜見直しを行う。</t>
  </si>
  <si>
    <t xml:space="preserve">本計画の推進にあたっては、公共施設等の更新等を考慮し、中長期的な視点で考え
る必要があることから、計画期間を超えた将来も意識した検討を行っています。
</t>
  </si>
  <si>
    <t>個別施設計画を内包させた形で、12種類の施設類型及びインフラごとに、それぞれに基本的な方針を定めている。</t>
  </si>
  <si>
    <t>平成29年度・・包括施設管理委託導入（平成30年度から維持管理業務運用開始）、公民連携地域プラットフォーム開始</t>
  </si>
  <si>
    <t>総人口は平成27年現在も微増傾向にあるが、平成32年の約12万人をピークとして緩やかに減少し、平成67年には11.1万人になると推計されている。年代別人口では、年少人口及び生産年齢人口が減少する一方、老年人口（65歳以上）が増加することが見込まれている。</t>
  </si>
  <si>
    <t>【公共施設】（平成26年8月現在）
（賃借・借上建築物及び市指定文化財を除く。）は274棟、延床面積約16.2万㎡。
【インフラ施設】（平成26年8月現在）
道路約227㎞、橋りょう19橋（橋長297.47ｍ）、下水道約320㎞、公園146公園（敷地面積約159,000㎡）。</t>
    <rPh sb="7" eb="9">
      <t>ヘイセイ</t>
    </rPh>
    <rPh sb="11" eb="12">
      <t>ネン</t>
    </rPh>
    <rPh sb="13" eb="14">
      <t>ガツ</t>
    </rPh>
    <rPh sb="14" eb="16">
      <t>ゲンザイ</t>
    </rPh>
    <phoneticPr fontId="5"/>
  </si>
  <si>
    <t>課題１：このままでは公共施設等の修繕・更新時期の集中が見込まれるが，財政面で対応に限界があるため，修繕・更新時期の分散が必要。
課題２：公共施設等の修繕・更新時期を分散させてもなお，すべての公共施設等の修繕・更新を行うことは難しい状況（現在の公共施設を，そのままの配置状況で，すべて更新することは不可能）。
課題３：市の歳入が伸びず，歳出の増加が行政サービスの維持に向けた財源確保の努力を打ち消す状況にある中，これまで行ってきた行政改革等の取組みだけでは，今後，公共施設等の維持・更新が難しい状況（市民の安全安心の確保が難しくなる）。</t>
  </si>
  <si>
    <t>【公共施設】将来40年間で合計715億円，年平均17.9億円。
【インフラ施設】将来40年間で合計655億円，年平均16.3億円。</t>
  </si>
  <si>
    <t>【公共施設】
今後40年間の全施設の長寿命化等による費用を算出した結果，本計画で試算した修繕・更新費用の約715億円から約479億円</t>
    <rPh sb="1" eb="3">
      <t>コウキョウ</t>
    </rPh>
    <rPh sb="3" eb="5">
      <t>シセツ</t>
    </rPh>
    <phoneticPr fontId="5"/>
  </si>
  <si>
    <t>【公共施設】
40年間で236億円</t>
  </si>
  <si>
    <t>「国分寺市公共施設適正再配置計画」と「国分寺市公共施設個別施設計画」に基づいた再配置の推進と計画的な維持・更新により，総合管理計画の戦略を具体化する。さらに，公共施設の運用管理を一元化し，公共施設等マネジメント推進部署を設置する。</t>
  </si>
  <si>
    <t>行政サービスの維持を基本としたうえで，公共施設等の修繕・更新の検討にあたっては，民間のノウハウや資金を積極的に活用するPPPの検討を原則とする。</t>
  </si>
  <si>
    <t>点検・診断等により高度の危険性が認められた公共建築物は，当該箇所に人が近づかないよう措置を行い，場合によって施設の利用を停止して，安全を確保します。特に今後落下等の危険性が認められた場合は，速やかに補強等の必要措置を講じる。</t>
  </si>
  <si>
    <t>基本的考え方１：計画的な修繕・更新の実施で時期を分散させる。
基本的考え方２：複合化・多機能化を通した公共施設の適正再配置を実施する。
基本的考え方３：民間との連携や近隣自治体との広域連携を推進する。</t>
  </si>
  <si>
    <t>市では昭和56（1981）年６月１日以前に建築された旧耐震設計基準※4による公共建築物のうち，学校についてはいち早く耐震化に取組み，平成７（1995）年度から耐震診断・改修の実施を行ってきました。 学校の他防災上重要な建築物について，平成20（2008）年3月に「国分寺市耐震改修促進計画」を策定し，平成23年度に耐震化が完了している。 
今後も法改正等の国の動向を見ながら，必要な対応を図っていく。</t>
  </si>
  <si>
    <t>鉄筋コンクリート造の建築物は，一般的な耐用年数60年から80年に長寿命化し，鉄骨造・木造の建築物は，一般的な耐用年数40年を60年に長寿命化</t>
  </si>
  <si>
    <t>長寿命化改修や再配置計画の実施にあたっては，「高齢者、障害者等の移動等の円滑化の促進に関する法律（バリアフリー法）」に基づく，公共施設等のバリアフリー化に取り組む。
　また，ユニバーサルデザイン化を推進するにあたり，平成29年2月に関係閣僚会議でとりまとめられた「ユニバーサルデザイン2020行動計画」におけるユニバーサルデザインの街づくりの考え方を踏まえ，すべての人が利用しやすい施設づくりを進めていく。</t>
  </si>
  <si>
    <t>現状の財政における投資額の水準の範囲内において，必要な公共施設の機能を極力維持することとする。ただし，複合化・多機能化を通じた既存施設の集約による維持管理費等の削減等によるトータル・コストの削減をこれまで以上に推進する。</t>
  </si>
  <si>
    <t>平成25年度に修繕・更新履歴を「公共建築物の情報管理台帳」として一元化しており，今後は固定資産台帳とリンクさせ，さらなる情報の一元管理を行う。</t>
  </si>
  <si>
    <t>再配置計画の実施により未利用・低利用資産が発生した場合，更なる再配置のための施設・用地としての活用を前提に検討し，困難な場合は，売却や貸付による施設整備等の財源としての活用を検討する。</t>
  </si>
  <si>
    <t>限られた財源の中で，公共施設等を修繕・更新し，維持していくためには，建築物やインフラ施設の維持管理，更新などに関するノウハウを持っている民間企業との連携が欠かせない。そこで，今後，市が公共施設等の修繕・更新の手法を検討する際には，民間企業との連携や近隣自治体との連携について検討することを原則とする（PPP・広域連携の検討の原則化）。</t>
  </si>
  <si>
    <t>個別施設計画の進捗状況等を踏まえて再配置計画の進行管理を行い，再配置対象外で個別に維持する施設は個別施設計画に基づき維持管理を行う。このように両計画を連携させ，その結果を総合管理計画にフィードバックし，社会経済状況等を踏まえ，更なる改善策を検討する。</t>
  </si>
  <si>
    <t>施設類型ごとの管理に関する今後の方向性では，全類型に共通するものとして，計画的な修繕・更新を実施する「修繕・更新の方向性」，更新時の複合化・多機能化を原則とする「複合化・多機能化の方向性」，運営や維持管理の効率化等の「サービス・運営・施設機能等の方向性」，PPP及び広域連携の可能性を検討する「民間との連携・広域連携の方向性」をまとめた。</t>
  </si>
  <si>
    <t>『国立市まち・ひと・しごと創生人口ビジョン総合戦略』（2016年3月）による
・総人口は2060年で、2015年比▲4％
・生産年齢人口は同比▲19.5％
・高齢者数は同比＋27％</t>
  </si>
  <si>
    <t>【公共建築物】
117施設、126,466㎡
【インフラ施設】
道路：実延長138.2km、面積89.6万㎡
橋りょう：43橋
下水道：実延長219km
公園：94箇所、24.1万㎡
土地：総面積49.3万㎡</t>
  </si>
  <si>
    <t>1969年からの10年間で、現在保有する公共建築物の53％にあたる延べ床面積の規模を整備している。
築40年以上の公共建築物が全体の74％であり、特に設備の老朽化対策が急務の課題である。</t>
  </si>
  <si>
    <t>【公共建築物】　今後50年間で3,050億円
【インフラ施設】　今後50年間で633.1億円</t>
  </si>
  <si>
    <t>【公共建築物】　今後50年間で2518億円
【インフラ施設】　今後50年間で370億円</t>
  </si>
  <si>
    <t>【公共建築物】　今後50年間で532億円
【インフラ施設】　今後50年間で263.1億円</t>
  </si>
  <si>
    <t>庁内においては、公共施設マネジメント推進本部、公共施設マネジメント検討委員会、個別検討部会の３階層により検討及び進行管理を行うとともに、第三者機関として審議会等による進行状況の確認を行うこととしている。</t>
  </si>
  <si>
    <t>PFIの導入など民間事業者のノウハウや資金を積極的に導入することにより、サービスを維持・向上させつつ、施設の維持管理・運営・更新等に掛かるコストの縮減を目指すこととしている。</t>
  </si>
  <si>
    <t>施設所管課職員及び、指定管理者自らが日常の点検を行うことにより、不具合箇所の早期発見、早期対応に努めるとしている。</t>
  </si>
  <si>
    <t>優先度評価を行った計画的な予防保全により、維持管理・更新等を行っていくとしている。</t>
  </si>
  <si>
    <t>点検・診断の結果に基づく優先度評価を行い、計画的な予防保全を行い、目標使用年数までの使用を可能とする計画的な保全措置を講じるとしている。</t>
  </si>
  <si>
    <t>主な公共建築物の構造体耐震化は平成28年度末で完了したものの、引き続き、天井材など非構造部材党の耐震化に取り組んでいくとしている。</t>
  </si>
  <si>
    <t>今後も継続的に使用していくと判断する公共施設については、（『国立市公共施設保全計画』で定める）目標使用年数までの使用を可能とするための計画的な保全措置を講じ、長寿命化を推進していくこととしている。</t>
  </si>
  <si>
    <t>誰もが利用しやすい公共施設を目指し、ユニバーサルデザインの導入を図るとしている。</t>
  </si>
  <si>
    <t>市の定める環境に関する方針に基づいた総エネルギー化をはじめとした脱炭素化の推進を図るとしている。</t>
  </si>
  <si>
    <t>公共建築物を建替える際には、単一機能での建替えは行わず、機能を集約した複合施設を整備することのほか、施設総量を削減しつつも機能間の連携により付加価値を創造していくことを目指すとしている。</t>
  </si>
  <si>
    <t>【公共建築物】
・延床面積を50年間で19.3％縮減。
・年10.31億円/円のトータルコスト縮減。
・予防保全の取り組みにより維持管理・更新費用の平準化を進める。
【インフラ施設】
各分野での個別計画の策定によるライフサイクルコストの縮減。</t>
  </si>
  <si>
    <t>建築物の保有数量だけでなく、市が保有する全ての資産について一元的な確認、管理を行う事が出来るととともに、経営方針の基礎的資料となることから、公共施設再編の基礎情報資料の一つとして活用している。</t>
  </si>
  <si>
    <t>公共施設等総合管理計画や個別計画を基に、毎年度の実績値を確認しながら今後の推計値を見直し、管理しながら事業を進めていく。</t>
  </si>
  <si>
    <t>個別計画で掲げる目標や工程表と照らしながら見直すとしている。
個別計画は4年程度で評価、見直していくこととしている。</t>
  </si>
  <si>
    <t>公共施設等マネジメント基本方針の３方針について、施設類型ごとに基本的方針、方向性をまとめている。</t>
  </si>
  <si>
    <t>・低未利用地の活用方針の策定（H27）
・公共施設白書改訂（H28）
・公民連携ガイドラインの策定（H30）※優先的検討規程
・公共施設保全計画の改訂（R3）
・保全マネジメントシステム（BIMMS）の本格稼働（R3）</t>
  </si>
  <si>
    <t>・総人口の推計は、R2年時点で約5.7万人だが、R42年には約3.8万人へ減少が見込まれています。
・生産年齢人口（15歳～64歳）の推計は、R2年からR42年までの間に、約3.6万人から2.1万人へ減少が見込まれています。
・老年人口（65歳以上）の推計は、、R2年からR42年までの間に、約1.5万人から1.3万人へ減少が見込まれています。</t>
  </si>
  <si>
    <t>【公共施設】約14.6万㎡
【インフラ】道路　約800.5千㎡（面積）、橋りょう　約1.3千㎡（面積）、公園　約409.7千㎡（面積）、下水道　約226.8㎞（延長）
※インフラ資産については令和２年度末の数量</t>
  </si>
  <si>
    <t>公共施設の多くが建設後30年以上経過しており、老朽化が進んでいるため、抜本的な老朽化対策を行うと同時に、今後のあり方を検討していく必要があります。
人口は今後も減少を続け、高齢化の進展が見込まれており、人口動態や需要に見合った規模への適正化や世代構成の変化に応じて求められる機能の変化に対応していく必要があります。
市民の生活様式の多様化や、自然災害への対応、科学技術の進歩など、市民生活を取り巻く状況の大きな変化により、行政に求められるニーズの多様化への対応が必要となります。
公共施設の拠点への集積、学校施設への複合化を、まちの活力やコミュニティ維持につなげる方法の検討が必要です。</t>
  </si>
  <si>
    <t>【公共施設】約6.8億円（H22～H26年度決算の単年度平均額）
【公共施設及びインフラ】約10.3億円（H22～H26年度決算の単年度平均額）</t>
  </si>
  <si>
    <t>【公共施設】今後40年間の総額約588億円（単年度平均額約14.7億円）
【公共施設及びインフラ】今後40年間の総額約898.1億円（単年度平均額約22.5億円）</t>
  </si>
  <si>
    <t>約898.1億円</t>
  </si>
  <si>
    <t>長寿命化により目標使用年数65年を15年延長させた場合、40年後のライフサイクルコストは総額約536.6億円（年平均約13.5億円）</t>
  </si>
  <si>
    <t>約536.6億円（年平均約13.5億円）</t>
  </si>
  <si>
    <t>公共施設のライフサイクルコストの総額は約479.1億円で、試算期間の年平均費用は約12億円となり、建築後60年で建て替える場合に比べて、年平均約2.7億円の将来費用が抑えられる。</t>
  </si>
  <si>
    <t>年平均約2.7億円の費用が抑えられる。</t>
  </si>
  <si>
    <t>　公共施設等総合管理計画で定めた基本的な方針に基づき、公共施設等を所管している関係部署の責任者（部長級）で構成する「公共施設マネジメント庁内検討委員会」を定期的に開催し、公共施設マネジメントの推進に必要な事項について審議し、市長へ報告するほか、取組内容について、庁内横断的に検討、調整を行います。
　専門的・実務的な事項については、実務担当部会を設置しこれを検討します。</t>
  </si>
  <si>
    <t>管理運営については、公民が連携をして民間事業者のノウハウを引き出しつつ、魅力的な施設運営と効果・効率的な維持管理が図れるよう、指定管理者制度など公民が連携したＰＰＰの推進や、ＰＦＩの活用等、民間活力を積極的に導入します。</t>
  </si>
  <si>
    <t>　建物の定期的な点検・診断により、経年による劣化や損傷の状況を正確に把握し、劣化や損傷による危険や機能障害を回避します。事故等の問題発生の回避のほか、修繕、更新等の必要性の判断のために、法定点検・診断のほか、職員による自主点検を定期的に実施します。
　インフラ資産の定期的な点検や巡視等により、経年による劣化や損傷の状況を正確に把握し、状況に応じた対策の早期検討、計画的な実施を推進します。</t>
  </si>
  <si>
    <t>　損傷が発生した後に修繕等を行う「事後保全型」から、計画的に改修等を行う「予防保全型」の維持管理へと転換し、計画的な保全に努めます。
　改築、更新においては集約化又は複合化を検討するとともに工期の短縮を図るほか、機器、配管の配置については、将来の改修を容易になるものとする等、経費の節減や今後の保全に配慮します。</t>
  </si>
  <si>
    <t>点検・診断により高度の危険性が認められた公共施設について、ハード・ソフトの両面から安全を確保します。</t>
  </si>
  <si>
    <t>インフラ資産については、市民生活を支える重要な都市基盤であることから、計画的な整備や長寿命化・耐震化などの取組を進め、効率的な管理を行います。</t>
  </si>
  <si>
    <t>公共施設の耐用年数到来年度（公共施設の更新の対応時期）を把握し、耐用年数を迎える前に躯体の健全性を調査し、良好と診断された公共施設については、利用状況や将来的なニーズを踏まえて今後の方向性を検討し、必要に応じて長寿命化を行います。</t>
  </si>
  <si>
    <t>全ての人が、安全かつ快適に社会参加できるよう、「第4期福生市バリアフリー推進計画」（令和３年３月策定）に基づき、「施設等のバリアフリー」や「心のバリアフリー」など、ハードとソフトの両面から、公共サービスのユニバーサルデザイン化を推進します。</t>
  </si>
  <si>
    <t>施設の更新、大規模改修、設備更新に当たっては、「市有施設省エネルギー・再生可能エネルギー推進指針」に沿って、省エネルギー設備の導入、断熱性能の強化、再生可能エネルギーの活用、施設緑化及び雨水利用等を検討します。
冷暖房や照明器具などの設置機器の消費エネルギーに関する診断を実施し、コスト縮減や環境負荷低減が見込まれる場合は、機器の改修等を検討します。</t>
  </si>
  <si>
    <t>「総量抑制」の原則に基づいて、公共施設のあり方を検証し、個別施設計画で示した「再配置基本方針」に沿って、学校施設を核とした複合化を軸に、今後の適正な配置や、更なる施設の複合化・集約化を推進します。</t>
  </si>
  <si>
    <t>今後40年間で、令和２年度現在の公共施設の総延べ床面積を20％以上削減します。</t>
  </si>
  <si>
    <t>地方公会計から得られる、固定資産台帳や統一的な基準による財務書類等の資料を、公共施設等総合管理計画に基づく具体的な取り組み等の検討や進捗管理、公共施設の適正管理等において、積極的に活用します。</t>
  </si>
  <si>
    <t>複合化・集約化等に伴う公共施設の整理によって生じた用地等については、民間への貸付や売却等による財源確保に努めます。</t>
  </si>
  <si>
    <t>近隣自治体と機能を共有できるような施設については広域連携を推進し、広域の観点から適正な施設の保有量を検討します。</t>
  </si>
  <si>
    <t>公共施設等総合管理計画及び個別施設計画では、推進の取組を10年ごと、4期に分けて整理しており、各期の中間年と最終年の5年ごとに、計画の見直しを行います。</t>
  </si>
  <si>
    <t>公共施設等の管理に関する基本的な方針に沿って、施設類型ごとに、長寿命化や、複合化・集約化等に関する基本的な方針を定め、取組を推進していきます。</t>
  </si>
  <si>
    <t>令和２年</t>
    <rPh sb="0" eb="2">
      <t>レイワ</t>
    </rPh>
    <rPh sb="3" eb="4">
      <t>ネン</t>
    </rPh>
    <phoneticPr fontId="12"/>
  </si>
  <si>
    <t>・人口総数は、当面の間は増加傾向となり、2020年にピークを迎えるが、その後減少傾向となり、2050年には9,597人（約１割弱）減少する。
・年齢構造別の30年後の人口は、年少人口は約1.5割の減少となり、生産年齢人口は約３割減少する。一方、65歳以上の高齢者人口は約3.5割増加する。
※狛江市人口ビジョンにおける２パターンの人口シミュレーションを総合管理計画に記載している。上記については、狛江市の目標人口を目指したシミュレーションを基に記載している。</t>
  </si>
  <si>
    <t>令和３年</t>
    <rPh sb="0" eb="2">
      <t>レイワ</t>
    </rPh>
    <rPh sb="3" eb="4">
      <t>ネン</t>
    </rPh>
    <phoneticPr fontId="12"/>
  </si>
  <si>
    <t>【公共建築物】
R3:約13.4万㎡
【インフラ】
R3:市道　約118㎞
R3:橋梁　10橋
R3:下水道　管渠総延長約229㎞
R3:公園　約12.4万㎡（83箇所）</t>
  </si>
  <si>
    <t>（１）人口減少・少子高齢化
市の人口は、将来的には減少するとともに、少子高齢化が進んでいくことが想定されるため、将来、施設整備を実施する際は、人口減少や人口構成の変化に伴う市民ニーズを捉えて、これらに見合った整備のあり方を検討する。また、今後、高齢化と人口構成の変化に伴い、年齢区分に応じたニーズ把握や分析等を行い、施設のあり方を検討する。
（２）公共施設等の老朽化等
2031年以降は学校施設が更新時期を迎え、今後予定している公共施設の新築・建替えや都市計画道路・都市公園の整備、改修すべき設備費用等多額の費用が必要。
（３）財政状況を踏まえた方向性
公共施設等の更新の際に、一時期に財政負担が過度に集中しないよう、公共施設等の整備、改修、維持管理等に係る費用についてできる限り平準化を図るとともに、固定資産台帳を活用し、減価償却費等も考慮しながら検討する。</t>
  </si>
  <si>
    <t>過去10年間の単年度平均額（建築物・インフラ合計）、過去10年間の各年度実績額（建築物・インフラ別）</t>
    <rPh sb="14" eb="17">
      <t>ケンチクブツ</t>
    </rPh>
    <rPh sb="22" eb="24">
      <t>ゴウケイ</t>
    </rPh>
    <rPh sb="26" eb="28">
      <t>カコ</t>
    </rPh>
    <rPh sb="30" eb="32">
      <t>ネンカン</t>
    </rPh>
    <rPh sb="33" eb="36">
      <t>カクネンド</t>
    </rPh>
    <rPh sb="36" eb="38">
      <t>ジッセキ</t>
    </rPh>
    <rPh sb="38" eb="39">
      <t>ガク</t>
    </rPh>
    <rPh sb="40" eb="43">
      <t>ケンチクブツ</t>
    </rPh>
    <rPh sb="48" eb="49">
      <t>ベツ</t>
    </rPh>
    <phoneticPr fontId="12"/>
  </si>
  <si>
    <t>従来型50年で改築
30年間の合計659億円
H28-R2（2016-2020）の年平均約9.8億円（実績）
R03-12（2021-2030）の年平均約27.7億円
R13-27（2031-2045）の年平均約22.2億円</t>
    <rPh sb="0" eb="3">
      <t>ジュウライガタ</t>
    </rPh>
    <rPh sb="5" eb="6">
      <t>ネン</t>
    </rPh>
    <rPh sb="7" eb="9">
      <t>カイチク</t>
    </rPh>
    <phoneticPr fontId="12"/>
  </si>
  <si>
    <t>長寿命型70～80年で改築
30年間の合計448億円
H28-R2（2016-2020）の年平均約9.8億円（実績）
R03-12（2021-2030）の年平均約10.8億円
R13-27（2031-2045）の年平均約19.4億円</t>
    <rPh sb="0" eb="3">
      <t>チョウジュミョウ</t>
    </rPh>
    <rPh sb="3" eb="4">
      <t>ガタ</t>
    </rPh>
    <rPh sb="9" eb="10">
      <t>ネン</t>
    </rPh>
    <rPh sb="11" eb="13">
      <t>カイチク</t>
    </rPh>
    <rPh sb="16" eb="17">
      <t>ネン</t>
    </rPh>
    <rPh sb="17" eb="18">
      <t>カン</t>
    </rPh>
    <rPh sb="19" eb="21">
      <t>ゴウケイ</t>
    </rPh>
    <rPh sb="24" eb="26">
      <t>オクエン</t>
    </rPh>
    <rPh sb="45" eb="48">
      <t>ネンヘイキン</t>
    </rPh>
    <rPh sb="48" eb="49">
      <t>ヤク</t>
    </rPh>
    <rPh sb="52" eb="54">
      <t>オクエン</t>
    </rPh>
    <rPh sb="55" eb="57">
      <t>ジッセキ</t>
    </rPh>
    <rPh sb="77" eb="78">
      <t>ネン</t>
    </rPh>
    <rPh sb="78" eb="80">
      <t>ヘイキン</t>
    </rPh>
    <rPh sb="80" eb="81">
      <t>ヤク</t>
    </rPh>
    <rPh sb="85" eb="87">
      <t>オクエン</t>
    </rPh>
    <rPh sb="106" eb="109">
      <t>ネンヘイキン</t>
    </rPh>
    <rPh sb="109" eb="110">
      <t>ヤク</t>
    </rPh>
    <rPh sb="114" eb="116">
      <t>オクエン</t>
    </rPh>
    <phoneticPr fontId="12"/>
  </si>
  <si>
    <t xml:space="preserve">維持更新コストについて、従来型見込み合計659億円と長寿命化型合計448億円を比較（211億円の減）
</t>
    <rPh sb="0" eb="2">
      <t>イジ</t>
    </rPh>
    <rPh sb="2" eb="4">
      <t>コウシン</t>
    </rPh>
    <rPh sb="12" eb="15">
      <t>ジュウライガタ</t>
    </rPh>
    <rPh sb="15" eb="17">
      <t>ミコ</t>
    </rPh>
    <rPh sb="18" eb="20">
      <t>ゴウケイ</t>
    </rPh>
    <rPh sb="23" eb="25">
      <t>オクエン</t>
    </rPh>
    <rPh sb="26" eb="30">
      <t>チョウジュミョウカ</t>
    </rPh>
    <rPh sb="30" eb="31">
      <t>ガタ</t>
    </rPh>
    <rPh sb="31" eb="33">
      <t>ゴウケイ</t>
    </rPh>
    <rPh sb="36" eb="38">
      <t>オクエン</t>
    </rPh>
    <rPh sb="39" eb="41">
      <t>ヒカク</t>
    </rPh>
    <rPh sb="45" eb="47">
      <t>オクエン</t>
    </rPh>
    <rPh sb="48" eb="49">
      <t>ゲン</t>
    </rPh>
    <phoneticPr fontId="12"/>
  </si>
  <si>
    <t>部門横断的な組織連携の見地から、政策室が中心となり、各部署と連携して情報収集や情報共有を図り、総合的に推進することとしている。</t>
  </si>
  <si>
    <t>市民ニーズの変化に対応できるよう将来的な転用を見据えた施設や
複合施設等の整備、長寿命化等による既存施設の有効活用等、多様で効率的な整備方法を検討するとともに、民間活力の活用等の調査・研究を進める。</t>
  </si>
  <si>
    <t xml:space="preserve">部位ごとの更新年数を基に、各種点検の結果や不具合の報告も考慮しながら、改修計画を作成します。また設計時にも各部位について点検・診断して改修項目を決定します。
</t>
  </si>
  <si>
    <t>保全マネジメントシステムを活用した「狛江市公共施設整備計画」の施設別整備プログラムの策定、見直しに反映させます。</t>
    <rPh sb="49" eb="51">
      <t>ハンエイ</t>
    </rPh>
    <phoneticPr fontId="12"/>
  </si>
  <si>
    <t xml:space="preserve">点検・診断等の結果、危険性が認められた建築物については優先的に対応し、速やかに必要な措置を実施します。
</t>
  </si>
  <si>
    <t xml:space="preserve">「狛江市耐震改修促進計画」に示す防災上重要な公共建築物については平成 26（2014）年度中に耐震化率 100％となっています。その他の主な公共建築物についても平成 30（2018）年度中に耐震化率 100％となり、引き続き、適切な管理を行います。
</t>
  </si>
  <si>
    <t>各部位や機器の更新年数を考慮し、計画的な改修工事を実施することで建物を長寿命化し、使用年数を鉄筋コンクリート造、鉄骨造は70～80 年、軽量鉄骨造は50 年を目指す。</t>
  </si>
  <si>
    <t>・公共建築物の管理に関する基本的な方針（今後５年間）
ユニバーサルデザイン化の実施方針
福祉的な配慮等により整備が特に必要と認められる施設について、新築時には福祉環境整備基準の努力基準を満たし認定書を取得、改修時には福祉環境整備基準の努力基準を満たすよう努め、バリアフリー化を推進します。ただし改修費用に対する改善効果が低く現実的でないものは対象外とします。</t>
    <rPh sb="1" eb="3">
      <t>コウキョウ</t>
    </rPh>
    <rPh sb="3" eb="5">
      <t>ケンチク</t>
    </rPh>
    <rPh sb="5" eb="6">
      <t>ブツ</t>
    </rPh>
    <rPh sb="7" eb="9">
      <t>カンリ</t>
    </rPh>
    <rPh sb="10" eb="11">
      <t>カン</t>
    </rPh>
    <rPh sb="13" eb="16">
      <t>キホンテキ</t>
    </rPh>
    <rPh sb="17" eb="19">
      <t>ホウシン</t>
    </rPh>
    <rPh sb="20" eb="22">
      <t>コンゴ</t>
    </rPh>
    <rPh sb="23" eb="25">
      <t>ネンカン</t>
    </rPh>
    <phoneticPr fontId="12"/>
  </si>
  <si>
    <t>二酸化炭素排出量の削減のため、建築物の熱負荷低減、省エネルギーシステムの導入、再生可能エネルギーの利用等、環境負荷低減設備の設置を検討。</t>
  </si>
  <si>
    <t>・更新における財政負担の平準化
・公共施設等の総量の適正化
・多様で効率的な整備方法の検討</t>
  </si>
  <si>
    <t>無</t>
    <rPh sb="0" eb="1">
      <t>ナ</t>
    </rPh>
    <phoneticPr fontId="12"/>
  </si>
  <si>
    <t>各施設の個別計画を策定・見直しする際に、平準化を図る判断材料の一つとして、固定資産台帳を活用し、減価償却費等も考慮し検討する。</t>
  </si>
  <si>
    <t>計画の中間年度において、評価・検証を行い、その検証結果や人口・財政面・施設状況等のその時の状況や見通しを踏まえ、必要に応じて計画を見直すこととしている。</t>
  </si>
  <si>
    <t>中間年度（５年）において評価・検証を行う。</t>
  </si>
  <si>
    <t>橋りょう、下水道、公園において各修繕計画等に基づき管理を行う。</t>
    <rPh sb="0" eb="1">
      <t>キョウ</t>
    </rPh>
    <rPh sb="5" eb="8">
      <t>ゲスイドウ</t>
    </rPh>
    <rPh sb="9" eb="11">
      <t>コウエン</t>
    </rPh>
    <rPh sb="15" eb="16">
      <t>カク</t>
    </rPh>
    <rPh sb="16" eb="18">
      <t>シュウゼン</t>
    </rPh>
    <rPh sb="18" eb="20">
      <t>ケイカク</t>
    </rPh>
    <rPh sb="20" eb="21">
      <t>トウ</t>
    </rPh>
    <rPh sb="22" eb="23">
      <t>モト</t>
    </rPh>
    <rPh sb="25" eb="27">
      <t>カンリ</t>
    </rPh>
    <rPh sb="28" eb="29">
      <t>オコナ</t>
    </rPh>
    <phoneticPr fontId="12"/>
  </si>
  <si>
    <t>平成29年度
駅前仮園舎を改修し、福祉作業所３所を統合した施設として整備した。
令和２年度
教育研究所の施設を解体し、同敷地に子ども家庭支援センター、児童発達支援センター、教育支援センターの３つの機能が一体となった狛江市子育て・教育支援複合施設を新しく整備した。</t>
  </si>
  <si>
    <t>総人口については、2020年をピークに緩やかに減少する見込み。老年人口年齢は増加、年少人口割合、生産年齢人口割合は減少する見込み。</t>
  </si>
  <si>
    <t>【公共施設】
Ｒ3：14.8万㎡
【インフラ】
Ｒ3
・道路：225㎞
・橋梁：52橋　600m
・下水道：242㎞
・公園：331,700㎡</t>
  </si>
  <si>
    <t>・総量の縮減と配置の適正化を踏まえた施設の更新が必要
・行政サービス水準の見直しが必要
・今ある施設を長く賢く使う時代への対応が必要</t>
  </si>
  <si>
    <t>【公共施設】
今後34年間で1,998億円、年平均58.8億円
【インフラ】
記載無し</t>
  </si>
  <si>
    <t>【公共施設】
今後34年間で1,895億円
【インフラ】
今後34年間で522億円</t>
  </si>
  <si>
    <t>【公共施設】
今後34年間で103億円
【インフラ】
記載なし</t>
  </si>
  <si>
    <t>・専任部署として公共施設等マネジメント課を設置し、計画に関する事務を統括し、トップマネジメントを行う市長を補佐する。
・建築系の公共施設、インフラ系の公共施設の所管部署と連携して取組みを推進する。
・庁内検討組織の会議を開催し、情報共有・連携を図る。</t>
    <rPh sb="12" eb="13">
      <t>トウ</t>
    </rPh>
    <rPh sb="19" eb="20">
      <t>カ</t>
    </rPh>
    <phoneticPr fontId="1"/>
  </si>
  <si>
    <t>・公民連携手法の（PPP）の積極的な活用を図り、民間施設への移転（施設の活用）や民間資金の活用（PFI等）による更新費用の負担軽減を図る。</t>
  </si>
  <si>
    <t>・施設の老朽化状況や過去の修繕履歴等を踏まえて、予防保全の観点から修繕が必要な箇所や改修が必要な設備類の早期発見に努める。
点検・診断結果については所管部門での情報共有を図り、施設の安全性の確保や適切なサービスの提供に活用する。</t>
  </si>
  <si>
    <t>・計画的・効率的に行うことにより、維持管理費用及び更新費用を平準化し、公共施設等に係るトータルコストの縮減を目指す。
・「事後保全型」の維持管理から、「予防保全型」の維持管理に転換を図り、公共施設等を良好な状態に保ち損傷の拡大等招かないよう努める。
・経費の削減や公民連携手法の可能性を検討しサービス向上、財政負担の軽減に寄与する維持管理を目指す。
・施設の設置目的等に応じた使用料の見直しや各種の歳入確保の実現を目指す。
・修繕、更新にあたっては、都市マスタープラン等における都市づくりの方針を踏まえた工事の実施に努める。
・必要な財源確保のため、公共施設等の整備を目的とした基金の活用を推進する。
・施設の所管部署と公共施設等総合管理計画の進捗管理を行う選任部署との連携を図り、計画的な維持管理を推進する。</t>
  </si>
  <si>
    <t>・点検・診断等により、施設・設備の安全性や耐久性について、高い危険性が認められた場合には、使用中止を含めた迅速な安全確保策を講じる。
用途廃止をした施設については、安全管理を徹底するとともに、施設の速やかな転用又は除却を推進する。</t>
  </si>
  <si>
    <t>・国等の耐震基準や耐震化の指針に準拠し、適切な耐震性の確保に努める。
避難所に指定されている施設や災害発生時の本部施設等、災害時においても活用が必須である施設については、阪神淡路大震災、東日本大震災、熊本地震などの教訓を踏まえて、市において必要となる耐震化の条件を整理して、今後の改修に活用を図る。
耐震化が未了の施設については、施設の方向性を踏まえた上で、速やかな対応を検討する。</t>
    <rPh sb="147" eb="148">
      <t>ハカ</t>
    </rPh>
    <phoneticPr fontId="1"/>
  </si>
  <si>
    <t>・国等の方針を踏まえた個別施設計画を策定し、計画に基づく適切な改修や維持管理を実施する。
・更新時は、可能な限り長寿命化の観点を取り入れた工法や部材の採用を図るなど、コストの低減及び平準化に努める。</t>
  </si>
  <si>
    <t>「ユニバーサルデザイン2020行動計画」（平成29年2月20日ユニバーサルデザイン2020関係閣僚会議決定）におけるユニバーサルデザインのまちづくりの考え方を踏まえ、当市でも総合計画や地域福祉計画等の主要計画に、基本的な方針・取組を定めた。それらに則り、既存施設の見直しや改修、施設を新築する際は、公共施設のユニバーサルデザイン化に配慮し、誰もが快適かつ使いやすい施設を目指す。</t>
  </si>
  <si>
    <t>当市は環境基本計画や地球温暖化対策実行計画等を策定し、カーボンニュートラル 社会の実現を目指している。公共施設については、再生可能エネルギー設備や利用システムの導入のほか、新築や改修の際は省エネ性能の高い素材や設備の積極的な活用を推進する。</t>
  </si>
  <si>
    <t>・建築系の公共施設を中心として総量縮減と最適配置を実現する観点から統合や廃止を推進する。
・建物の老朽化状況、民間代替性、利用状況、運営の効率性、他施設の転用の可能性等を踏まえつつ、立地の適正さも勘案して統廃合を推進する。</t>
  </si>
  <si>
    <t>②延床面積等に関する目標
40年間で延床面積約20％（約3万㎡）の縮減
③ト－タルコストの縮減
１年当たり約3億円の縮減</t>
  </si>
  <si>
    <t>地方公会計情報を公共施設等の維持管理・更新等に係る中長期的な経費見込みの精緻化に活用するほか、施設別のセグメント分析を行うことにより、各事業者・施設について効率的・効果的な対策の検討資料として活用する。</t>
    <rPh sb="0" eb="2">
      <t>チホウ</t>
    </rPh>
    <rPh sb="2" eb="3">
      <t>コウ</t>
    </rPh>
    <rPh sb="3" eb="5">
      <t>カイケイ</t>
    </rPh>
    <rPh sb="5" eb="7">
      <t>ジョウホウ</t>
    </rPh>
    <rPh sb="8" eb="10">
      <t>コウキョウ</t>
    </rPh>
    <rPh sb="10" eb="12">
      <t>シセツ</t>
    </rPh>
    <rPh sb="12" eb="13">
      <t>トウ</t>
    </rPh>
    <rPh sb="14" eb="16">
      <t>イジ</t>
    </rPh>
    <rPh sb="16" eb="18">
      <t>カンリ</t>
    </rPh>
    <rPh sb="19" eb="21">
      <t>コウシン</t>
    </rPh>
    <rPh sb="21" eb="22">
      <t>トウ</t>
    </rPh>
    <rPh sb="23" eb="24">
      <t>カカ</t>
    </rPh>
    <rPh sb="25" eb="29">
      <t>チュウチョウキテキ</t>
    </rPh>
    <rPh sb="30" eb="32">
      <t>ケイヒ</t>
    </rPh>
    <rPh sb="32" eb="34">
      <t>ミコ</t>
    </rPh>
    <rPh sb="36" eb="38">
      <t>セイチ</t>
    </rPh>
    <rPh sb="38" eb="39">
      <t>カ</t>
    </rPh>
    <rPh sb="40" eb="42">
      <t>カツヨウ</t>
    </rPh>
    <rPh sb="47" eb="49">
      <t>シセツ</t>
    </rPh>
    <rPh sb="49" eb="50">
      <t>ベツ</t>
    </rPh>
    <rPh sb="56" eb="58">
      <t>ブンセキ</t>
    </rPh>
    <rPh sb="59" eb="60">
      <t>オコナ</t>
    </rPh>
    <rPh sb="67" eb="71">
      <t>カクジギョウシャ</t>
    </rPh>
    <rPh sb="72" eb="74">
      <t>シセツ</t>
    </rPh>
    <rPh sb="78" eb="81">
      <t>コウリツテキ</t>
    </rPh>
    <rPh sb="82" eb="85">
      <t>コウカテキ</t>
    </rPh>
    <rPh sb="86" eb="88">
      <t>タイサク</t>
    </rPh>
    <rPh sb="89" eb="91">
      <t>ケントウ</t>
    </rPh>
    <rPh sb="91" eb="93">
      <t>シリョウ</t>
    </rPh>
    <rPh sb="96" eb="98">
      <t>カツヨウ</t>
    </rPh>
    <phoneticPr fontId="1"/>
  </si>
  <si>
    <t>・行動計画及び個別施設計画を策定し、進捗を定期的に庁内で集約して評価を行い、必要に応じて見直しを行う。
・計画の前提となる社会情勢等の変更が生じた際にも、必要に応じて見直しを行う。</t>
  </si>
  <si>
    <t>必要に応じた期間</t>
    <rPh sb="0" eb="2">
      <t>ヒツヨウ</t>
    </rPh>
    <rPh sb="3" eb="4">
      <t>オウ</t>
    </rPh>
    <rPh sb="6" eb="8">
      <t>キカン</t>
    </rPh>
    <phoneticPr fontId="1"/>
  </si>
  <si>
    <t>・学校教育系施設、市民文化施設、スポーツレクリエーション施設、産業系施設、子育て支援施設、保健・福祉施設、行政系施設、市民センター、消防施設、防災施設、公共住宅、都市公園、公衆衛生施設、駐車場・自転車等駐車場、駅前広場、その他に分け、それぞれ「現状や課題に関する基本認識」「公共施設等の管理に関する基本的な考え方」を記載している。</t>
  </si>
  <si>
    <t>学校給食センターの老朽化対策として新しい学校給食センターの整備を行い、平成28年度に竣工した。</t>
  </si>
  <si>
    <t>令和22年（2040年）には総人口が約4,200人減少。年代別では、年少人口が約1,500人、生産年齢人口が約6,700人減少する一方で、老年人口は約4,000人増加する見通し。</t>
  </si>
  <si>
    <t>【建物系施設】
行政系施設：11,390.22㎡
防災施設：594.68㎡
保健・福祉施設：6,926.04㎡
子育て支援施設：7,723.44㎡
コミュニティ施設：13,437.63㎡
生涯学習等施設：13,700.29㎡
体育・保養施設：6,715.29㎡
学校・教育系施設：80,206.94㎡
その他：19,126.38㎡
【インフラ系施設】
道路（実延長合計）：175,493m
道路（道路面積 道路部）：891,718㎡
橋りょう（コンクリート橋）：1,459㎡
橋りょう（鋼橋）：2,501㎡
下水道管渠：185,490m</t>
  </si>
  <si>
    <t>（1）建物系施設・インフラ系施設の老朽化
建物系施設の約70％が築30年を超えており、令和10年頃から更新時期を迎える。インフラ系施設も同様に、令和10年頃から順次更新時期を迎える。
（2）少子化による児童・生徒数の減少
将来的に児童・生徒数の減少により、市が定めた学校の適正規模の目安を満たさない学校が発生し、市の目指す教育が達成できないことが懸念される。
（3）施設の稼働率
コミュ二ティ施設では、稼働率50％を下回る施設が多くなっている。
（4）更新等経費の増加
建物系施設及びインフラ系施設の今後30年間で長寿命化対策を実施した場合の更新等経費は総額で1,102億円、年平均36.8億円と見込む。これに対し、現在要している経費は年25.3億円であり、今後は年平均11.5億円の増加が見込まれる。</t>
  </si>
  <si>
    <t>建物系施設：今後30年間で総額1,238億円（年平均41.3億円）
インフラ系施設：今後30年間で総額265億円（年平均8.8億円）
建物系施設＋インフラ系施設：今後30年間で総額1,503億円（年平均50.1億円）</t>
  </si>
  <si>
    <t>建物系施設：今後30年間で総額950億円（年平均31.7億円）
インフラ系施設：今後30年間で総額152億円（年平均5.1億円）
建物系施設＋インフラ系施設：今後30年間で総額1,102億円（年平均36.8億円）</t>
  </si>
  <si>
    <t>建物系施設：今後30年間で総額▲288億円（年平均▲9.6億円）
インフラ系施設：今後30年間で総額▲113億円（年平均▲3.7億円）
建物系施設＋インフラ系施設：今後30年間で総額▲401億円（年平均▲13.3億円）</t>
  </si>
  <si>
    <t>副市長を本部長、教育長を副本部長とし、部長級職員で構成する「公共施設等マネジメント検討本部」と、公共施設等マネジメントにおける計画策定を担う企画課（現未来創造課）、計画の実行管理を担う建築管財課を中心として、全庁的な推進体制を構築している。</t>
    <rPh sb="70" eb="73">
      <t>キカクカ</t>
    </rPh>
    <rPh sb="74" eb="75">
      <t>ゲン</t>
    </rPh>
    <rPh sb="75" eb="79">
      <t>ミライソウゾウ</t>
    </rPh>
    <phoneticPr fontId="1"/>
  </si>
  <si>
    <t>公共施設の更新等を実施する際には、PPP/PFIの導入可能性を調査し、民間の技術・ノウハウ、資金等の活用を検討する。</t>
  </si>
  <si>
    <t>施設管理者による日常点検と各種法令に則った法定点検を実施する。
また、建築基準法に基づく定期点検等が対象外となる公共施設については、「清瀬市公共施設簡易点検マニュアル」に基づき、職員による建物劣化度調査を定期的に行うなど、公共施設の状況把握に努る。</t>
  </si>
  <si>
    <t>日常的な点検や診断等により故障を未然に防止し、長寿命化を図る予防保全の取り組みを浸透させることで、突発的な故障を防止し設備の運転の安定化と延命化を図る。</t>
  </si>
  <si>
    <t>施設の点検・診断等の結果、危険性が認められた場合には、早急に修繕等の安全対策を実施し 、施設 利用者の安全を確保する。
また、今後利用する見込みのない施設については、維持管理費の抑制及び施設利用者や周辺への危険を防止するため 、除却等の対策を実施する。</t>
  </si>
  <si>
    <t>建物の適切な管理を行っていくとともに、生活や産業の基盤であるインフラ系施設について 、点検結果に基づき緊急性や重要性の度合いを考慮した上で、順次耐震化を推進する。</t>
  </si>
  <si>
    <t>目標耐用年数を80年とする公共施設については、原則として築40～60年の間に施設を長寿命化する目的で大規模改修を行う。なお、大規模改修の5年前を目安に施設の状況を確認するため、専門業者による建物調査を行う。</t>
    <rPh sb="100" eb="101">
      <t>オコナ</t>
    </rPh>
    <phoneticPr fontId="1"/>
  </si>
  <si>
    <t>公共施設の更新等を実施する際には、誰もが快適に公共施設を利用できるよう、高齢者や障害者を含めたすべての人に配慮したユニバーサルデザインの導入を推進する。</t>
  </si>
  <si>
    <t>カーボンニュートラルの達成のためには、温室効果ガスの排出量の削減・吸収などを強化する必要があり、公共施設においても、施設の建替えにあたって徹底した省エネ等によるZEB化の促進や温室効果ガスの排出量の削減・吸収作用保全や強化につながる施設整備を推進し、環境への負荷を減らしていく必要がある。
既存施設については、照明のLED 化のほか、設備更新の際の省エネ ルギー設備導入 、公共施設更新時における国産材の活用推進 等の対応を検討する必要がある。</t>
  </si>
  <si>
    <t>①公共施設再編計画の推進
公共施設再編計画に従い、公共施設の再編を着実に実施して行くとともに、公共施設再編の成果を検証しながら、適宜再編内容の検討を行う。
②具体的な再編（統合・廃止等）の方針
全市レベルの施設では、目指すべき姿に基づき、行政事務・相談機能を新庁舎・健康センターやアミュービルへ集約・統合するとともに、地域レベルの施設では、当面の間、校舎の老朽化などが課題となっている清瀬小学校を中心とした再編を実施する。
また、その他の地域レベルの公共施設については、施設ごとの耐用年数、コミュニティ施設では稼働率、学校施設では児童・生徒数などの動向も注視し、再編を検討していく。</t>
  </si>
  <si>
    <t>公共施設等マネジメントの基礎データとして、施設の基本情報、点検結果、改修履歴、利用状況等の情報を蓄積するとともに、蓄積した情報を固定資産台帳に追加するなど、保有する公共施設等の情報の管理を効率的に行う。</t>
    <rPh sb="78" eb="80">
      <t>ホユウ</t>
    </rPh>
    <phoneticPr fontId="1"/>
  </si>
  <si>
    <t>公共施設としての供用が廃止された建物等については、除却や売却等の措置を取り、経費の削減や資産活用の推進を図る。</t>
  </si>
  <si>
    <t>周辺自治体等と公共施設を相互に利用できるようにして、新たな施設を整備せずに市民サービスの向上等を図る。
＜例＞ 近隣5市で図書館を相互利用</t>
  </si>
  <si>
    <t>上位計画や社会情勢、公共施設等マネジメントの進捗を評価・検証し、必要に応じて計画を改訂する。</t>
  </si>
  <si>
    <t>公共施設等の機能や利用状況から、建物系施設を9つの類型、インフラ系施設を3つの類型に分類し、類型ごとに今後取り組むべき方策や、基本方針を示している。</t>
  </si>
  <si>
    <t>・公共施設等適正管理推進事業債（市町村役場機能緊急保全事業）を活用して、新庁舎を建設し、行政事務・相談機能を集約（令和3年度供用開始）
・公共施設再編計画の策定（令和元年度）
・公共施設個別施設計画の策定（令和2年度）
・公共施設再編計画（地域レベル編）の策定（令和3年度）</t>
  </si>
  <si>
    <t>・令和22（2040）年の総人口は約1万人減の約10.7万人になるものと見込まれている。
・老年人口（65歳以上）の割合は増加し続けるが、年少人口（0～14歳）、生産年齢人口（15～64歳）の割合は減少することが見込まれている。</t>
  </si>
  <si>
    <t>【建築系公共施設】
当市が所有する建物のほか、借上や無償貸与を受けている建物を含め、行政サービスの提供にあたり利用している施設の延床面積は、合計で19万4,390.6㎡、109施設（屋外運動施設、自転車駐車場の屋外スペース等を除く）。
【インフラ系公共施設】
＜道路＞実延長235,847.5m、面積1,359,763.3㎡
＜橋梁＞実延長683.7m、面積4,330.0㎡
＜道路排水管＞管径700mm以上の整備延長2,575.2m
＜公園＞都市公園（市）：面積209,211㎡（148箇所）、児童遊園：2,485㎡（4箇所）
＜公共下水道＞雨水管整備延長50,317.3m、汚水管整備延長300,284.6ｍ、ポンプ場1箇所、マンホールポンプ21箇所</t>
  </si>
  <si>
    <t> 人口構造の変化により、公共施設へのニーズが変化することが予想されるため、市民ニーズに即した公共施設等の見直しについて検討していく必要がある。
 老朽化が進んでいる施設については、必要性の精査を行ったうえで、今後のあり方を検討していく必要がある。
 財源を確保しながら公共施設等の長寿命化を図るとともに、将来の更新時期を見据えて将来更新費用の平準化や施設の統廃合等について検討する必要がある。
 公共施設等の維持管理・修繕、改修、更新等に充当できる財源には限界があることに加え、今後より一層の将来更新費用が発生する見込みであるため、これからの本市の人口や財政規模に見合った公共施設等のあり方について考えていく必要がある。</t>
  </si>
  <si>
    <t>【建築系公共施設】
・維持管理・運営にかかる年間総経費（平成30年度から令和2年度までの3ヵ年平均）：54億6,520万円
・投資的経費（令和元年度から3年度までの3ヵ年平均）：17.0億円
【インフラ系公共施設】
・投資的経費（令和元年度から3年度までの3ヵ年平均）：5.4億円</t>
  </si>
  <si>
    <t>【建築系公共施設】
今後30年間で総額約793.8億円（内訳として、維持管理・修繕費用分が約33.5億円、改修分が約260.9億円、建替え分で約499.5億円）
【インフラ系公共施設】
今後30年間で約181.3億円（内訳として、道路約96.7億円、橋梁約32.5億円、道路排水施設約5.0億円、公園約12.2億円、維持管理・修繕約34.8億円）</t>
  </si>
  <si>
    <t>【建築系公共施設】
今後30年間で約759.9億円（内訳として、維持管理・修繕分が約33.5億円、改修分が345.9億円、建替え分で約380.5億円）
【インフラ系公共施設】
今後30年間で約164.7億円（内訳として、道路約96.7億円、橋梁約16.2億円、道路排水施設約5.0億円、公園約11.9億円、維持管理・修繕約34.8億円）</t>
  </si>
  <si>
    <t>【建築系公共施設】
今後30年間で約33.9億円
【インフラ系公共施設】
今後30年間で約16.6億円</t>
  </si>
  <si>
    <t>限られた財源の中で各公共施設を安全かつ快適に利用できるよう機能を維持するとともに、より効率的・効果的に行政サービスを提供できるよう、公共施設の維持管理及び更新に関わる各担当課が庁内横断的に連携した体制を構築し、対応を図る。</t>
  </si>
  <si>
    <t>施設の更新等にあたっては、PFI等の民間のノウハウ及び資金の活用について検討する。</t>
  </si>
  <si>
    <t>・年数の経過や晒される環境、その使用によって物理的な劣化が進行することから、施設管理者は適時、施設の日常チェック、定期点検及び劣化診断等により不具合が生じていないか実態把握に努める。
・建物の日常チェック、定期点検及び臨時点検等は、技術的な知見の有無に限らず、日常的に施設を利用する各施設の所管職員が実施することとする。そのため、各職員が自ら実施することができるよう、「施設保全の手引き」等により庁内統一的なルールを定め、定期的かつ的確な点検・診断等の実施に努める。</t>
  </si>
  <si>
    <t>施設保全計画に定める建物部位ごとの維持保全基準に基づき、維持管理、更新等を実施。各施設管理者からの点検・診断の実施報告、不具合状況報告等を踏まえ、保全・計画部門は保有する建物棟全体を捉え、改修・更新工事等の実施プログラムを策定し、その着実な実行に努める。</t>
  </si>
  <si>
    <t>・建物については、「施設保全計画」に定める保全優先順位の考え方に基づき定める順位を踏まえ、改修及び更新工事等の実施プログラムを策定し、着実に実施していくことで、公共施設の安全性・快適性の確保を図る。
・インフラ系公共施設については、定期点検結果等に基づき健全度を評価するとともに、施設の重要性に鑑みて優先順位を設定し、計画的に修繕等を実施し、安全かつ快適に利用できる環境の維持を図る。また、地震時も機能維持が図れるよう、耐震化等の対応に努める。</t>
  </si>
  <si>
    <t>・「防災上重要な市有建築物」については、既に耐震化率100％を達成している。その他の市有建築物についても、令和３年12月時点で耐震化率は97.2％となっており、市有建築物の耐震化率は合計98.7％となっている。
・令和７年度末までの耐震化率100％を目指し、災害時の重要性や建築物の耐震化の状況等を考慮した耐震改修工事等を実施する。</t>
  </si>
  <si>
    <t>・これまでの事後保全的な維持管理から計画的な維持保全に転換し、公共施設の損傷等が軽微な段階で適切に対処することで、施設を安全かつ快適な状態で利活用できるようにする。また、維持更新コストの縮減・平準化を考慮した実行計画を策定し、適時適切に改修・更新等を実施し、建物の機能を維持し続けることで、施設の長寿命化にもつながることが期待できる。
・建物は、標準耐用年数を迎える前に、建物の劣化状況、機能や利用の需要等といった総合的見地から、その後の継続利用について協議を図り、個々に取扱いを判断していくことが必要となる。</t>
  </si>
  <si>
    <t>公共施設等の維持管理、修繕、改修、更新等にあたっては、「高齢者、障害者等の移動等の円滑化の促進に関する法律（バリアフリー法）」に基づく、公共施設等のバリアフリー化に取り組むとともに、年齢や性別、障がいの有無、国籍等の違いに関わらず、誰もが使いやすい設計として、ユニバーサルデザインの考え方に配慮する。</t>
  </si>
  <si>
    <t>公共施設等の維持管理、修繕、改修、更新等にあたっては、「東久留米市における脱炭素化・再生可能エネルギーの利用に向けた最適化の基本的考え方」に沿って取り組む。</t>
  </si>
  <si>
    <t>・必要不可欠な機能を維持しつつ施設総量の適正化を図る。
・拠点性を高めることでより効果的、効率的なサービスが提供できると見込まれる場合は、複数施設の集約化を図る。
・施設更新の際は、施設の複合化を前提として検討する。
・民間施設を活用した行政サービス提供の場の確保方策を検討する。</t>
  </si>
  <si>
    <t>公共施設の諸元に関わる情報、定期点検及び診断結果、不具合状況に関する情報等は、公共施設を適正かつ有効に維持管理及び利活用し、改修・更新等の実施を判断する上で重要な情報である。公共施設マネジメントを適正に進めていくためには、これらの情報の一元管理を図るとともに、適時情報の更新を行っていく。</t>
  </si>
  <si>
    <t>・施設等が用途廃止となった場合は、他の行政サービスでの利用可能性、及び民間企業等への貸付による財源の確保を検討する。それらが見込めないものについては売却による公共施設等整備基金の充実を検討する。
・施設の稼働状況の把握に努める中で、十分に利活用されていないスペース（いわゆる余剰スペース）についても、同様に他の行政サービスでの利活用や民間への貸付けを検討していく。</t>
  </si>
  <si>
    <t>近隣市との施設の相互利用等により、施設総量を増やさずに市民の利便性向上が図られるよう、広域連携等を推進していく。</t>
  </si>
  <si>
    <t>計画策定→計画に基づく保全及び再編等の実施→実施結果の評価→計画の見直しのPDCAサイクルに基づく公共施設等の維持管理・運営を図る。</t>
  </si>
  <si>
    <t>・全公共施設について、建築系は行政系施設、学校教育系施設、子育て支援系施設、福祉系施設、コミュニティ系施設、生涯学習系施設、スポーツ系施設、その他施設に分類、インフラ系は道路、橋梁、道路排水施設、公園、公共下水道に分類し、それぞれ「現状と課題」を整理し、「施設の管理に関する基本的な方針」を記載している。</t>
  </si>
  <si>
    <t>【平成29年度から令和3年度の実績について記載】
・小学校5校、中学校3校、児童館1館、図書館1館について、予防型保全の考えを取り入れた改修工事を実施し、施設の長寿命化を行った。
・閉園した幼稚園の跡地に、市民ニーズに即して児童館を整備した。
・閉園した保育園について、施設を解体した上で売却し、公共施設等整備基金充実の原資とした。</t>
  </si>
  <si>
    <t>「武蔵村山市第二期まち・ひと・しごと創生総合戦略」で掲げる目標人口では、今後も増加傾向が続き、令和42年には84,827人になる見込み。
平成30年までの住民基本台帳に基づく「H30住基推計」では、令和23年に76,308人で人口が最大となり、その後緩やかに減少傾向となり、令和42年には74,701人となる見込み。</t>
  </si>
  <si>
    <t>建築系公共施設：164施設、152,397．17㎡
・学校教育系施設：17施設、93,116.73㎡
・社会教育・文化施設：30施設、19,684.52㎡
・社会体育施設：6施設、6,620.08㎡
・子育て支援施設：22施設、6,183.75㎡
・保健・福祉施設：19施設、7,394.13㎡
・産業観光施設：4施設、2,186.18㎡
・行政系施設：19施設、10,588.81㎡
・市民総合センター：2施設、3,196.13㎡
・公営住宅：2施設、1,353.60㎡
・公園内施設：41施設、471.94㎡
・その他：2施設、1,601.30㎡
【土木系公共施設】
・道路：1,263路線、延長252,048ｍ、面積1,276,312㎡
・橋梁：62橋、延長513ｍ、3,673㎡
・トンネル：4箇所、延長540ｍ、2,143㎡
・下水道：延長約275㎞
・公園：86箇所、287,428.88㎡
・土地：541,692.73㎡</t>
    <rPh sb="87" eb="89">
      <t>シセツ</t>
    </rPh>
    <phoneticPr fontId="1"/>
  </si>
  <si>
    <t>・厳しい財政状況を踏まえた総量の抑制
令和4年以降の施設の維持管理・更新費用は平均すると年31.5 億円が見込まれているのに対し、現在要している経費（過去5年間平均）は18.8億円であり、財源不足が見込まれることから、費用の縮減と平準化を図る必要がある。
・人口増加や高齢化を踏まえた最適配置
人口推計では、令和27年まで微増により76,000～81,000人まで増加する見込みであり、その後、令和42年に約75,000人まで減少傾向に転じる推計と、約85,000人まで増加する推計があり、将来人口の見通しには幅がある。一方で、少子高齢化が引き続き進行し、65歳以上の老年人口割合が30％前後で推移する見込みであることから、公共施設等の整備・再編等に当たっては、これらの人口推計を踏まえた検討が必要である。
・財政負担を軽減しながら施設管理を実施
厳しい財政状況から公共施設更新等の財源確保は一層困難になる見通しであり、公共施設整備を目的とした基金残高も減少傾向が続いていることから、公共施設等の有効活用等も含めた自主財源の確保を進めるとともに、市民との連携や民間事業者の活用等による財政負担の低減を図る必要がある。</t>
  </si>
  <si>
    <t>建築系公共施設と土木系公共施設を合算した公共施設等の維持管理・更新等費用の総額は、長寿命化等の対策を実施しない場合、50年間で約1,944億円であり、1年当たりの平均額では38.9億円が必要となります。</t>
  </si>
  <si>
    <t>建築系公共施設と土木系公共施設を合算した公共施設等の維持管理・更新等費用の総額は、長寿命化等の対策を実施した場合、50年間で約1,578億円であり、1年当たりの平均額では31.5億円が必要となります。</t>
  </si>
  <si>
    <t>①対策前の見込み
建築系公共施設と土木系公共施設を合算した公共施設等の維持管理・更新等費用の総額は、長寿命化等の対策を実施しない場合、50年間で約1,944億円(1,944.2億円)であり、1年当たりの平均額では38.9億円が必要となります。
②対策後の見込み
長寿命化等の対策を実施した場合の建築系公共施設と土木系公共施設を合算した公共施設等の維持管理・更新等費用の総額は、50年間で約1,578億円(1,577.5億円)であり、1年当たりの平均額では31.5億円が必要となります。</t>
    <rPh sb="88" eb="90">
      <t>オクエン</t>
    </rPh>
    <rPh sb="209" eb="211">
      <t>オクエン</t>
    </rPh>
    <phoneticPr fontId="1"/>
  </si>
  <si>
    <t>武蔵村山市公共施設等整備・再編推進本部を中心に全庁的な情報共有を進めるとともに、施設の整備・再編に係る意思決定を適切に行う。</t>
  </si>
  <si>
    <t>①公民が連携して行政サービスを行う手法としてＰＰＰを推進し、指定管理者制度の活用やＰＦＩの導入など、民間活力の積極的な活用を図って、サービス向上と財政負担の軽減を目指します。
②民間のアイディアやノウハウを効果的に活用するために、意識啓発や知識習得機会の確保に努めます。
③民間事業者からの積極的な提案を促進する観点から、公共施設等の事業の実施状況や財産管理状況について日頃より情報公開に努めます。</t>
  </si>
  <si>
    <t>① メンテナンスサイクル の確立に向けた人材育成や組織の整備を推進します。
② 国等のマニュアルに準拠した点検診断への確実な対応を図ります。
③ 施設の日常パトロールを強化し、不具合や異常箇所の早期発見に努めます。
④ 点検診断結果についての記録化と共有の在り方を検討し、全庁的な活用の促進を図ります。
⑤ 点検診断における最新技術や合理的手法の活用について積極的に検討します。</t>
  </si>
  <si>
    <t>① 施設の将来的な活用に係る方向性を策定した上で、最適な維持管理や修繕・更新等の具体的な実施計画を策定します。
② 上記①の方向性の検討過程にあっても、災害時の避難施設や修繕の緊急度が高い施設については優先的に修繕を実施します。
③ 予防保全の観点から定期的な施設の点検結果を踏まえ、計画的な修繕に努めます。
④ 施設管理委託や修繕等については、所管の枠を越えて全体の最適化を図る観点から、可能な限り一元的な発注等を推進し、費用の低減と効果的な成果の実現を図ります。
⑤ 建築系公共施設における複合施設については、施設管理や経費負担に係る基準を明確化し、適正な管理と費用負担の最小化を目指します。
⑥ 建築系及び土木系公共施設全般に係る修繕及び更新に当たっては、費用の低減と維持管理経費の削減効果等を踏まえた実施に努めます。</t>
  </si>
  <si>
    <t>① 点検診断結果を踏まえて危険性が認められた箇所については、使用中止等の安全確保措置を速やかに講じます。
② 今後とも継続使用を予定している施設については、早期の改修を実施します。
③ 継続使用の見込みがない施設や既に用途廃止した施設については、損害の拡大防止に努めるほか、施設の解体撤去を行います。</t>
  </si>
  <si>
    <t>① 耐震改修促進計画の定期的な見直しと計画に基づく耐震化の進捗管理を行います。
② 耐震性がなく今後の継続使用に危険が伴う建築系公共施設については、より安全な施設への機能の移転等を検討し、既存建物の解体撤去を行います。
③ 学校施設やホール施設等を中心に非構造部材の耐震化対策を進めます。
④ 土木系公共施設についても、長寿命化対策事業や老朽化対策事業と整合性を図った上で、耐震化を推進します。
⑤ 地震に強いまちづくりを実現する観点から、通常の修繕改修工事の際にも可能な限り耐震の観点を取り入れた工法の採用を検討します。</t>
  </si>
  <si>
    <t>① 国や都等の長寿命化に係る方針を踏まえて、長寿命化計画の策定又は見直しを進めるとともに、計画に基づく長寿命化対策を確実に実行します。
② 建築系公共施設については、今後の施設の方向性を踏まえて、長期的な利用を図る施設について優先的に長寿命化の実施を検討します。
③ 長寿命化計画の対象に含まれない施設であっても、費用対効果やトータルコストの削減を図る見地から、修繕・改修工事の際には長寿命化の観点を取り入れた工法の採用を検討します。</t>
  </si>
  <si>
    <t>① 施設利用者の特性を考慮した上で、多目的トイレの設置、段差の解消や手すりの設置、認識しやすいサイン計画、色覚障害者にも分かりやすい色彩計画など、誰もが利用しやすい施設環境の整備に取り組みます。
② ユニバーサルデザイン化の取組は、新築や建替えの時だけではなく、既存の建物の改修においても行います。
③ ユニバーサルデザイン化の取組に当たっては、利用者の声を十分生かすように努め、既存建物の構造や規模等の制約が多い場合でも、移動の経路やトイレ等を中心に工夫をして、高齢者や車いす使用者等を含め誰もが利用しやすい環境の整備に努めます。</t>
  </si>
  <si>
    <t>本市は、令和４年９月に2050年までに二酸化炭素排出量を実質ゼロとする「ゼロカーボンシティ」の実現を目指すことを宣言しました。
脱炭素社会の実現に向けて、太陽光パネル等の設置による再生可能エネルギーの普及促進、LED照明や断熱効果を高めることによる省エネ化、環境に配慮したエネルギーへの切替えなどの具体的な取組を推進します。</t>
  </si>
  <si>
    <t>① 全庁的な取組体制である武蔵村山市公共施設等整備・再編推進本部を中心として統合や廃止の検討を行い、計画的な最適配置の実現を目指します。
② 上記によらない個別の事案が生じた際にも、総量抑制や公民連携に係る計画との整合性に留意して、統合や廃止の検討を行います。
③ 統合や廃止の検討の際には、人口動向に基づく需要変化や施設の利用圏域、維持管理・更新等費用の将来負担等を踏まえて検討します。また、迅速な意思決定によって統廃合の機会損失を最小化するように努めるとともに、原則として、用途廃止後の施設活用方針の検討と合わせて統合や廃止を決定します。
④ 統合や廃止の検討の際には、全庁的な体制で十分な検討と情報共有を図って意思決定を行います。なお、市民生活に密接に関わる事案については、市民へ情報提供と必要に応じて意向調査を行い、市民の声を可能な限り反映させるものとします。</t>
  </si>
  <si>
    <t>･延床面積等に関する目標
建築系公共施設の延床面積を約150,000㎡を上限に縮減</t>
  </si>
  <si>
    <t>施設類型ごとの管理に関する基本方針として、その他の未利用地については、効率的で効果的な利用方法の検討を進めるとともに、売却等も含めた活用を検討します。</t>
  </si>
  <si>
    <t>① 市民や市民団体の施設の利用実態や公共施設等に対する多様なニーズに応えるために、必要に応じ近隣市町や関係自治体との広域的な施設の共同利用や共同運営の検討を行います。
② 近隣市町等との公共施設等に関しての情報交換を行い、広域連携に関する検討を進めます。</t>
  </si>
  <si>
    <t>公共施設等総合管理計画を踏まえたゼロベースの見直し（前掲の再生ビジョン）を行い、ＰＤＣＡサイクルによって公共施設等の再生と有効活用を目指します。
そのために、武蔵村山市公共施設等整備・再編推進本部が実施状況等を踏まえた計画の推進状況を把握し、必要に応じて住民参画を得ながら公共施設等総合管理計画に基づく事業の確実な実現を目指します。
また、計画期間中において公共施設等の状況や各種の前提条件に大幅な変更が生じた場合には、必要に応じて本計画の見直しを行います。</t>
  </si>
  <si>
    <t>次の施設類型ごとに、①現状及び課題、②基本方針を記載。
【建築系公共施設】
学校教育系施設、社会教育・文化施設、社会体育施設、子育て支援施設、保健・福祉施設、産業観光施設、行政系施設、市民総合センター、公営住宅、公園内施設、その他
【土木系公共施設】
道路、橋梁、トンネル、下水道、公園
【土地】</t>
  </si>
  <si>
    <t>【令和元年度】
　・市営住宅１棟(20号棟)を除却
　・母子保健事業実施施設と子ども家庭支援センターを統合
　・児童館、学童クラブ、公民館分館、老人福祉館を含む複合施設を都営団地内に設置
【令和2年度】
　・上記複合施設設置に伴う学習等供用施設１棟(さいかち地区学習等共用施設)を除却　
　・市営住宅１棟(12号棟)を除却
【令和3年度】
　・商業施設内に設置されていた情報館を出店契約期間満了により用途廃止
【令和４年度】
　市立保育園(つみき保育園)を公設民営方式から民設民営方式へ変更するとともに、建物を運営事業者に無償譲渡
【令和５年度】
　防災食育センター建設に伴い、既存の旧第二給食センターを除却
【令和6年度】
　・都市核地区区画整理現地事務所を除却
　・戸別収集の導入に伴いじん芥集積用地跡地の一部を除却</t>
    <rPh sb="19" eb="21">
      <t>ゴウトウ</t>
    </rPh>
    <rPh sb="129" eb="131">
      <t>チク</t>
    </rPh>
    <rPh sb="131" eb="133">
      <t>ガクシュウ</t>
    </rPh>
    <rPh sb="133" eb="134">
      <t>トウ</t>
    </rPh>
    <rPh sb="134" eb="136">
      <t>キョウヨウ</t>
    </rPh>
    <rPh sb="136" eb="138">
      <t>シセツ</t>
    </rPh>
    <rPh sb="155" eb="157">
      <t>ゴウトウ</t>
    </rPh>
    <rPh sb="223" eb="226">
      <t>ホイクエン</t>
    </rPh>
    <rPh sb="306" eb="308">
      <t>レイワ</t>
    </rPh>
    <rPh sb="309" eb="311">
      <t>ネンド</t>
    </rPh>
    <rPh sb="315" eb="317">
      <t>トシ</t>
    </rPh>
    <rPh sb="317" eb="318">
      <t>カク</t>
    </rPh>
    <rPh sb="318" eb="320">
      <t>チク</t>
    </rPh>
    <rPh sb="320" eb="322">
      <t>クカク</t>
    </rPh>
    <rPh sb="322" eb="324">
      <t>セイリ</t>
    </rPh>
    <rPh sb="324" eb="326">
      <t>ゲンチ</t>
    </rPh>
    <rPh sb="326" eb="328">
      <t>ジム</t>
    </rPh>
    <rPh sb="328" eb="329">
      <t>ショ</t>
    </rPh>
    <rPh sb="330" eb="332">
      <t>ジョキャク</t>
    </rPh>
    <rPh sb="335" eb="337">
      <t>コベツ</t>
    </rPh>
    <rPh sb="337" eb="339">
      <t>シュウシュウ</t>
    </rPh>
    <rPh sb="340" eb="342">
      <t>ドウニュウ</t>
    </rPh>
    <rPh sb="343" eb="344">
      <t>トモナ</t>
    </rPh>
    <rPh sb="347" eb="348">
      <t>カイ</t>
    </rPh>
    <rPh sb="348" eb="350">
      <t>シュウセキ</t>
    </rPh>
    <rPh sb="350" eb="352">
      <t>ヨウチ</t>
    </rPh>
    <rPh sb="352" eb="354">
      <t>アトチ</t>
    </rPh>
    <rPh sb="355" eb="357">
      <t>イチブ</t>
    </rPh>
    <rPh sb="358" eb="360">
      <t>ジョキャク</t>
    </rPh>
    <phoneticPr fontId="1"/>
  </si>
  <si>
    <t>平成27（2015）年と令和27（2045）年を比較して、総人口では10.2％減少の131,637人、総人口に占める生産年齢人口の割合では11.6ポイント減少の50.1％にとどめることを目標としています</t>
  </si>
  <si>
    <t>建築物385,742㎡、道路(道路1,477路線257㎞、自転車歩行者専用道路188路線36㎞、車道橋63橋、人道橋112橋、その他の橋3橋)、下水道(汚水管314㎞、雨水管250㎞)、公園(総合公園3箇所、地区公園1箇所、近隣公園25箇所、街区公園133箇所、都市緑地46箇所、公園橋15橋)、屋外スポーツ施設(野球場・球技場9箇所、庭球場9箇所、ｷｬﾝﾌﾟ練習場1箇所、陸上競技場1箇所)</t>
  </si>
  <si>
    <t>今後は人口減少と高齢化率の上昇等による市税の落ち込みから、普通建設事業費の捻出が困難となり、更新の時期を迎える公共施設等への対応ができなくなる可能性があり、現状の公共施設等を全てそのまま維持することは大変厳しい状況です。
これからも公共施設等を安全に使用し続けるためには、本市の魅力を高めるまちづくりを推進し、人口の推移をほぼ横ばいから微減に留めることに努めるなど、税収の落ち込みを回避し、公共施設等の更新のための財源を確保するとともに、公共施設等に係る財政負担の軽減と平準化を念頭に、公共施設等の更新・統廃合・長寿命化などを、長期的な視点で総合的かつ計画的に実施することが必要です。</t>
  </si>
  <si>
    <t>建築物10.6、道路10.3、下水道3.1、公園6.7、屋外ｽﾎﾟｰﾂ施設0.7</t>
  </si>
  <si>
    <t>建築物715億円/19年、道路（幹線道路1.4億円/年、生活道路1.7億円/年、橋梁456.0億円/50年）、下水道（管路施設等1,727億円/80年間、ﾎﾟﾝﾌﾟ施設等133億円/80年間）、公園32.3億円/10年間、屋外ｽﾎﾟｰﾂ施設29.8億円/20年間</t>
  </si>
  <si>
    <t>建築物558億円/19年、道路（幹線道路1.2億円/年、生活道路0.7億円/年、橋梁216.8億円/50年）、下水道（管路施設等777億円/80年間、ﾎﾟﾝﾌﾟ施設等71億円/80年間）、公園31.0億円/10年間、屋外ｽﾎﾟｰﾂ施設23.1億円/20年間</t>
  </si>
  <si>
    <t>建築物157億円/19年、道路（幹線道路0.2億円/年、生活道路1.0億円/年、橋梁239.2億円/50年）、下水道（管路施設等950億円/80年間、ﾎﾟﾝﾌﾟ施設等62億円/80年間）、公園1.3億円/10年間、屋外ｽﾎﾟｰﾂ施設6.6億円/20年間</t>
  </si>
  <si>
    <t>　建築物については、行政管理課が一元的にマネジメントします。道路、橋梁、下水道、公園、屋外スポーツ施設等の工作物については、行政管理課と所管課が連携してマネジメントします。</t>
  </si>
  <si>
    <t>　公共施設等の管理・運営において市民や民間企業等が協働するＰＰＰを適宜実施します。平成２７年３月に多摩市版ＰＦＩガイドラインを定め、建築物の整備、維持管理、運営等の一連の公共事業について、必要に応じてＰＦＩ導入を検討します。また、平成２９年の都市公園法の改正によるＰａｒｋ－ＰＦＩ制度の創設に伴い、公園においてもＰＰＰ／ＰＦＩの導入を検討します。</t>
  </si>
  <si>
    <t>建築物：劣化状況に応じて、「補修」や「修繕」、または、劣化度が高く補修や修繕で対処できない場合は「部位改修」を行い、機能の回復を図ります。さらに、建築物全体に劣化が進行し、補修・修繕・部位改修では機能が維持できなくなる概ね30年で「大規模改修」を実施し、施設の性能・機能水準を新築時のレベルまで回復させ、併せてバリアフリーや耐震基準、省エネ等、時代変化に伴う社会的要求水準の上昇に対応し、建築物の安全性と機能性の確保を図っていきます。なお、供用廃止し、かつ、今後も利用の見込みのない建築物については、速やかに解体を行います。
道路：幹線系道路舗装については、長年実施してきた路面性状調査結果の分析等から、更新箇所を選定する場合に用いる指標をひび割れ率35%とし、管理しています。主要な生活道路については、路面性状自動測定車による路面点検（路面性状調査）を行って路面劣化状況を把握しますが、占用企業者による工事が多く、大型車交通が少ないことなどから、基本的に道路パトロールや市民からの情報に基づいて管理を行います。
橋梁：道路交通課で管理する175橋を対象として定期点検を実施し、健全度の評価を行い、早期の措置を講ずる必要があると判断された橋梁については、可及的すみやかに修繕等を実施し、健全度の確保を図っています。
下水道：システム化した下水道台帳に、点検・調査結果、施設の状態評価、改築補修・維持補修、苦情・事故等のデータを追加、蓄積して活用していくとともに、多摩市下水道事業長寿命化(ストックマネジメント)計画に基づき、効率的な維持管理を行っていきます。
公園：公園施設長寿命化計画に基づき、対象の必要性及び緊急性の観点から補修・更新を行っていきます。予防保全型管理を行う公園施設は、処分制限期間を迎える前に補修などの対策を行い、事後保全型管理を行う公園施設については、求められる機能が確保できないと判断されてから撤去・更新を行います。
　なお、施設の更新については、予防保全型・事後保全型ともに、市民のニーズに合わせて配置換えや集約を検討し、機能再編を図ります。
屋外ｽﾎﾟｰﾂ施設：定期点検および日常点検により、施設の劣化損傷状態を確認し、補修が必要な部位の特定や補修方法・更新時期などを検討した上で、施設の状態に応じて適切な対策を講じます。施設の更新は、すべてが公園内に設置されていることなどから、公園施設と連携して行うことを基本とし、屋外スポーツ施設管理更新計画に基づき計画的に行います。</t>
  </si>
  <si>
    <t xml:space="preserve">建築物：点検・診断等により危険性が認められた建築物については、速やかに必要な処置を施します。
道路：路面の健全性を把握するため実施する路面性状調査を５年に１回実施し、予防保全型路面管理の考え方を導入し、取り組んでいきます。
橋梁：道路法に基づく健全性区分（Ⅰ～Ⅳ）を第一とする対策の優先順位の考え方に見直し、５年に１回の定期点検の結果に基づいた計画的な修繕と、維持工事による措置を行います。
下水道：管渠の調査結果に基づき、損傷が大きい施設について、計画的に修繕、改築等を実施して、事故を未然に防止するとともに、流水機能を確保します。
公園：定期的な健全度調査や日常管理により公園施設の劣化状況を常に把握するとともに、著しい劣化や損傷を確認した場合は、速やかに必要な措置を行います。
屋外スポーツ施設：点検等を着実に実施し、予防保全型の管理を実施することで安心・安全な施設の整備を推進します。
</t>
  </si>
  <si>
    <t xml:space="preserve">建築物：昭和５６年５月以前（旧耐震基準）に建設した建築物は、耐震診断・ 耐震補強 を実施してきましたが、小規模の建築物の中には未実施のものがあります。引き続き必要な処置をします。また、災害時の活動や支援を円滑に行えるよう、機能の移転や活動拠点の整理を行います。
橋梁：橋梁の交差条件・路線種別・周辺施設等に応じて優先度を設定し、耐震補強工事を実施しています。なお、耐震補強工事は、効率性及び経済性を踏まえて、長寿命化修繕計画に基づき、大規模更新工事と併せて実施しています。
下水道：本市の下水道は、地盤が安定していることもあり、大きな地震動にも耐えられる構造であることが確認できています。しかし、更なる安全性の向上のため、「多摩市下水道総合地震対策計画」に基づき、耐震化優先度の高い重要な幹線について、管路の耐震化工事を実施しました。引き続き、重要な幹線以外の管路についても耐震化に向けた取り組みを進めていきます。
</t>
  </si>
  <si>
    <t>建築物：建築物の改築時期を60年と定めていますが、施設機能の整理や活用の方向性等を踏まえ、長寿命化検討フローに基づき物理的・機能的・経済的な性能を評価したうえで60年以上使用することを目標とし、改修工事等を行います。
道路：予防保全型路面管理の考え方を導入し取り組んでいきます。予防保全型路面管理では大規模修繕が少ない時期に重点的に延命・長寿命化処置を行うことで、予算の安定化・平準化を無理なく効果的に行うことができ、路面管理状態の向上にもつながります。
橋梁：橋梁の交差条件や構造特性を踏まえた管理方針のもと、早期に措置が必要となる橋梁の精査、それらの健全性回復を優先しつつ、予防保全型とした橋梁の長寿命化及び架替時期の分散をすることで予算の平準化を図ります。
下水道：持続可能な下水道サービス提供のため、多摩市下水道事業長寿命化(ストックマネジメント)計画に基づき、効率的な維持管理を実施していきます。
屋外ｽﾎﾟｰﾂ施設：定期点検による健全度評価や施設の状況に応じた補修等を行い、施設を長く良好な状態を維持することで更新時期の延伸を図り、ライフサイクルコストの低減につなげます。</t>
  </si>
  <si>
    <t>　「ユニバーサルデザイン2020行動計画」（平成29年2月20日ユニバーサルデザイン2020関係閣僚会議決定）におけるユニバーサルデザインの街づくりの考え方を踏まえ、誰もが利用しやすいユニバーサルデザインに対応した施設整備を行います。また、既存施設についてはバリアフリー化を進め、ユニバーサルデザインに近づけるための整備を行います。</t>
  </si>
  <si>
    <t>　多摩市地球温暖化対策実行計画に基づき、新築時におけるZEB化推進や新築・改修時における省エネ化推進、照明のLED化など、雌雄施設の省エネ化への取り組みを実施していきます。</t>
    <rPh sb="1" eb="9">
      <t>タマシチキュウオンダンカ</t>
    </rPh>
    <rPh sb="9" eb="13">
      <t>タイサクジッコウ</t>
    </rPh>
    <rPh sb="13" eb="15">
      <t>ケイカク</t>
    </rPh>
    <rPh sb="16" eb="17">
      <t>モト</t>
    </rPh>
    <rPh sb="20" eb="23">
      <t>シンチクジ</t>
    </rPh>
    <rPh sb="30" eb="31">
      <t>カ</t>
    </rPh>
    <rPh sb="31" eb="33">
      <t>スイシン</t>
    </rPh>
    <rPh sb="34" eb="36">
      <t>シンチク</t>
    </rPh>
    <rPh sb="37" eb="39">
      <t>カイシュウ</t>
    </rPh>
    <rPh sb="39" eb="40">
      <t>ジ</t>
    </rPh>
    <rPh sb="44" eb="45">
      <t>ショウ</t>
    </rPh>
    <rPh sb="47" eb="50">
      <t>カスイシン</t>
    </rPh>
    <rPh sb="51" eb="53">
      <t>ショウメイ</t>
    </rPh>
    <rPh sb="57" eb="58">
      <t>カ</t>
    </rPh>
    <rPh sb="61" eb="65">
      <t>シユウシセツ</t>
    </rPh>
    <rPh sb="66" eb="67">
      <t>ショウ</t>
    </rPh>
    <rPh sb="69" eb="70">
      <t>カ</t>
    </rPh>
    <rPh sb="72" eb="73">
      <t>ト</t>
    </rPh>
    <rPh sb="74" eb="75">
      <t>ク</t>
    </rPh>
    <rPh sb="77" eb="79">
      <t>ジッシ</t>
    </rPh>
    <phoneticPr fontId="1"/>
  </si>
  <si>
    <t xml:space="preserve">　建築物については、本計画の下位計画である「多摩市公共施設の見直し方針と行動プログラム」に基づき、施設の統廃合等を実施します。なお、建築物の解体にあたっては、財政負担の平準化を図ることを目的に地方債の活用を検討します。
　屋外スポーツ施設については、利用状況や収支状況など多様な視点から今後の施設の方向性を検討し、状況に応じて施設総量や規模の適正化を図ります。
　道路、橋梁、下水道、公園については、原則として廃止は行わず、将来も適切に維持し続けます。
</t>
  </si>
  <si>
    <t>　固定資産台帳の情報を活用し、保有する公共施設等の管理を効率的に行うことを検討します。</t>
  </si>
  <si>
    <t>　下位計画の更新による整合を考慮し、必要に応じて更新します。</t>
  </si>
  <si>
    <t>・除却事業に係る地方債を活用し、老朽化した校舎等を除却
・多摩ニュータウン再生の一環として学校跡地を都営住宅の建替え用地とし、あわせて市施設を合築</t>
  </si>
  <si>
    <t>総人口は、令和22年まで緩やかに増加する見込み。老年人口は増加傾向、年少人口は令和７年をピークに人口減少に転じることが見込まれる。</t>
  </si>
  <si>
    <t>公共施設：96施設、195,974㎡（延床面積）
インフラ：
　①道路・・・・・延長231,658ｍ
　②橋梁・・・・・92橋、延長1,663ｍ
　③河川・・・・・15本、延長24,139ｍ
　④水路・・・・・10本、延長70,647ｍ
　⑤公園・・・・・115箇所、964,791㎡
　　　　　　　　　（市有地842,408㎡）
　⑥下水道・・・延長287,076ｍ</t>
  </si>
  <si>
    <t>本市は当面、人口増が予想されているが、高齢化が進展することにより、一般的には扶助費が増加するため、市有建築物の維持・保全の原資となる投資的経費は縮小すると予想される。これまでのように建築後40年で建替を実施すると、市有建築物の半数以上が、近い将来、大規模改修または建替を実施することになり、財政的に実現することは難しい状況である。そのため、今ある市有建築物をこれまで以上に大切に長く使うため、維持・保全を計画的に実施し、長寿命化への方針転換が必要になる。一方、インフラ資産については、維持管理に係る基準やマニュアル等は各インフラの管理者の間でばらつきがある。</t>
  </si>
  <si>
    <t>今後20年間に要すると見込まれる維持更新費の一般財源</t>
  </si>
  <si>
    <t>【市有建築物】
今後20年間で約130億円</t>
  </si>
  <si>
    <t>統廃合を行った場合、１施設当り平均で年4,200万円程度の経費削減効果がある。
※単年度あたりの試算のため、始期・終期の記載無。</t>
  </si>
  <si>
    <t>建築保全課、財産管理課及びインフラ所管課で専門的な見地から市内すべての市有建築物及びインフラの維持補修更新の必要度を考慮して順位付けし、検討する。</t>
  </si>
  <si>
    <t>コスト削減と民間ノウハウを活かした公共施設等のマネジメントを進めるために、PFIや指定管理者制度を導入する。</t>
  </si>
  <si>
    <t>市有建築物については、建築保全課が中心となり、法定点検を実施する。インフラ資産については、それぞれの所管課で法定点検にて対応する。その他法定点検以外にも必要度を確認したうえで劣化診断などを実施する。</t>
  </si>
  <si>
    <t>【維持管理・修繕】
法定点検や劣化診断、耐用年数から考慮して、改築前に応急的な修繕を行う。
【更新】
各施設個別の性質を考慮し、「事後保全」と「予防保全」を組み合わせ対策を行っていく。</t>
  </si>
  <si>
    <t>点検・診断の結果、高度な危険性が認められた施設について、安全確保のための対応を行う。ただし、今後利用度が低くなる見込みの場合には供用廃止もしくは他施設との統合等を含めて検討する。</t>
  </si>
  <si>
    <t>防災上重要な市有建築物については、平成27年３月31日時点で耐震化率100％となっている。
公共施設の改修の際には、災害時を想定した設備の検討を図る。</t>
  </si>
  <si>
    <t>市有建築物については、シミュレーション結果に基づき、長寿命化（耐用年数を40年から65年ほかにすること等）を用い建築費用を抑えて財政負担を減らす方針とする。</t>
  </si>
  <si>
    <t>「ユニバーサルデザイン2020行動計画」の考え方を踏まえ、公共施設等の改修の際には、利用実態に応じ、だれもが使いやすいように、ユニバーサルデザインを考慮する。</t>
  </si>
  <si>
    <t>本市はしばらく人口増加が続くため、当面の間は施設の統廃合や売却は行なわない方針とする。
財政状況が厳しい側面もあるため、施設新設の際には、複合化を検討することとする。</t>
  </si>
  <si>
    <t>施設管理について、固定資産台帳も活用し、施設の運営に係るコスト、更新に係るコストも把握しながら対応していく。</t>
  </si>
  <si>
    <t>PDCAサイクルの考え方に基づき進捗状況などについて評価を実施し、必要に応じて計画を改定する。</t>
  </si>
  <si>
    <t>必要に応じ計画</t>
    <rPh sb="0" eb="2">
      <t>ヒツヨウ</t>
    </rPh>
    <rPh sb="3" eb="4">
      <t>オウ</t>
    </rPh>
    <rPh sb="5" eb="7">
      <t>ケイカク</t>
    </rPh>
    <phoneticPr fontId="1"/>
  </si>
  <si>
    <t>施設類型ごとに具体的な方針を定めており、全体として、関連計画、法定点検、劣化診断及び耐用年数等に基づき、維持管理を行うとしている。</t>
  </si>
  <si>
    <t>平成26年度 
・南山小学校の整備
・消防団第八分団詰所の増改築
・橋梁長寿命化修繕等
平成27年度
・稲城第一小学校の建替及び大規模改修
・稲城第七小学校の増築
・消防団第二分団詰所の建替
・稲城長峰スポーツ広場の整備
・観光発信拠点の整備
・上平尾トンネルの整備
・市道第265号線の改良
・ＪＲ南武線高架下横断道路の整備
・稲城中央公園の舗装補修
・平尾近隣公園の補修等
・橋梁長寿命化修繕等
平成28年度
・第二保育園民営化
・稲城第二小学校校舎の大規模改修
・第二小学校学童クラブ（別棟）の整備
・稲城第一中学校の大規模改修及び増築
・上平尾消防出張所の整備
・中央公民館ホールの大規模改修
・ＪＲ南武線高架下横断道路の整備
平成29年度
・市役所庁舎駐車場等の整備
・多摩川サイクリングロードの整備
・稲城第四小学校屋上防水及び外壁の改修
平成30年度
・市有建築物ブロック塀の改修
・稲城第三中学校の大規模改修及び増築
・若葉台公園多目的広場グラウンドの整備
平成31年度
・小田良トンネルの整備
令和2年度
・稲城サイクルカフェの建設
・市役所庁舎空調設備の改修
・第四保育園の民営化
・稲城中央公園総合体育館弓道場屋根の防水改修
・余熱利用高温水導管の防食補修
・若葉台小学校体育館屋上の防水改修
・学校給食共同調理場第一調理場の建替移転</t>
  </si>
  <si>
    <t>30年間の推計
総人口：約23％減
・生産年齢人口：
約39％減
・高齢者人口：
約26％増</t>
  </si>
  <si>
    <t>【公共施設】
約14.9万㎡
【土地】
約80.9万㎡
(内訳) 
約61.0万㎡（市有地）
約19.9万㎡（借地）
【ｲﾝﾌﾗ施設】（R6.1.1現在）
道路：147,610m
橋梁：7橋（15 m以上3橋・15m未満4橋）
公園：109箇所・371,040㎡
上水道：管路延長199,739m、上水道施設6箇所
下水道：管路延長253,052m</t>
  </si>
  <si>
    <t>建築物の多くは、築30年以上が経過しており、2034年には、建築後40年以上の建築物の割合が、約75%に達する見込み。
土地については、約81万㎡を使用し、行政サービスを提供しているが、その約25%が使用貸借契約や賃貸借契約である。
インフラ施設については、昭和40年代から50年代にかけて多くのインフラ施設を整備したきたことにより、耐用年数による更新時期を迎える。
人口減少や少子高齢化による急速な人口動態の変化、市民ニーズの多様化、社会情勢による財政状況の変化など、行政を取り巻く環境が大きく変化していおり、これらに対応すためには、老朽化した公共施設等の適切な維持管理や更新、大規模改修や整理統合及び借地等の適切な対応などに取り組む必要がある。</t>
    <rPh sb="74" eb="76">
      <t>シヨウ</t>
    </rPh>
    <phoneticPr fontId="5"/>
  </si>
  <si>
    <t>建築物とインフラ施設について、更新費用試算ソフト等を用いて積算。</t>
    <rPh sb="0" eb="3">
      <t>ケンチクブツ</t>
    </rPh>
    <rPh sb="8" eb="10">
      <t>シセツ</t>
    </rPh>
    <rPh sb="15" eb="17">
      <t>コウシン</t>
    </rPh>
    <rPh sb="17" eb="19">
      <t>ヒヨウ</t>
    </rPh>
    <rPh sb="19" eb="21">
      <t>シサン</t>
    </rPh>
    <rPh sb="24" eb="25">
      <t>トウ</t>
    </rPh>
    <rPh sb="26" eb="27">
      <t>モチ</t>
    </rPh>
    <rPh sb="29" eb="31">
      <t>セキサン</t>
    </rPh>
    <phoneticPr fontId="5"/>
  </si>
  <si>
    <t>建築物とインフラ施設について、更新費用資産ソフト等を用いて積算。</t>
  </si>
  <si>
    <t>計画の推進にあたり、本計画及び個別施設計画の目標達成に向けて、公共施設マネジメントを所管する部署において、計画の進ちょく状況を一元的に管理し、関係部署が相互に連携しながら進行管理を行う。
施設の長寿命化や整理統合による財政状況に対応した効果的な維持管理を実現するため、庁内検討委員会（公共施設等総合管理計画推進委員会）を組織し、計画の方針を踏まえた取組を進める。</t>
  </si>
  <si>
    <t>民営化以外にも、新たな建築物の整備や運営等において、民間活力を積極的に活用する手法であるＰＦＩ、ＰＰＰの導入など、更なる民間活力の導入・民間資本の活用を図り、民間の資金やノウハウを活用することで、羽村市が負担していた建設費用や管理運営コストを軽減し、軽減した費用を公共施設等の維持管理・更新費用として活用を図っていく。
すでに、指定管理者制度を導入している施設についても、管理運営手法についての検証を適宜行い、民間のノウハウを活用するなどの運営を検討する。</t>
  </si>
  <si>
    <t>「羽村市公共建築物維持保全計画」において定めている「劣化度判定点検項目」について、施設管理者による日常点検における情報、専門家による定期点検による情報を建築物の維持管理を所管する部署において年 1 回集約し、必要に応じた現地での確認点検を経て総合的に劣化度判定を行う。
点検・診断等の履歴については集積・蓄積し、老朽化対策に生かす。</t>
  </si>
  <si>
    <t>建築物の計画的な大規模改修工事と、各建築物の劣化に関する点検結果から導かれた補修工事について、建築物の維持管理を所管する部署が一元管理を行い、財政状況に応じた優先順位を定め、トータルコストの縮減及び平準化を図りながら、適切な建築物の維持管理を行う。
今後、廃止が予定される建築物については、必要最低限の維持管理を行います。
維持管理・修繕・更新等の工事履歴については、建築物の維持管理を所管する部署が集積・蓄積し、「羽村市公共建築物維持保全計画」の見直しにおける基礎資料として活用する。</t>
  </si>
  <si>
    <t>点検や診断の結果を踏まえ、老朽化に伴う建築物の安全性の確保が困難となったものについては、市民の使用を避けるなどの対応を行い、安全確保のための工事の実施、建築物の取壊し等についての方針を定め、方針に沿った事業を実施することで、施設利用者の安全を確保する。</t>
  </si>
  <si>
    <t>「建築物の耐震改修の促進に関する法律」、「羽村市耐震改修促進計画」及び、「羽村市公共建築物維持保全計画」に基づき、計画的な耐震診断及び耐震改修を行う。
市民が利用しない小規模な建築物や今後の方向性が定まっている建築物等については、原則として耐震化の対象からは外し、その後の状況に応じて耐震化の対応を図る。</t>
  </si>
  <si>
    <t>「羽村市公共建築物維持保全計画」における主要な建築物の予防保全型維持管理を主とした建築物の「行動計画の立案」、「保全業務の実施」、「保全業務の評価」、「保全業務の改善」のＰＤＣＡサイクルによる、適切な維持管理を実施することで、建築物の長寿命化を図る。</t>
  </si>
  <si>
    <t>全ての人が安全、安心、快適に暮らし、羽村に訪れることができるまちづくりを進めるため、東京都福祉のまちづくり条例等に基づき、建築物等の改修・改築等の機会を捉え、ユニバーサルデザイン化を推進する。</t>
  </si>
  <si>
    <t>建築物等の改修や整備を行う際には、太陽光発電等の再生可能エネルギーを利用した設備、省エネルギー型空調や LED照明等の高効率設備及びシステム等の導入、建築物周辺や壁面等の緑化、断熱性・気密性の高い設計による冷暖房に係るエネルギーの削減など、建築物等の脱炭素化に向けた取組を推進する。</t>
  </si>
  <si>
    <t>改定前の計画では、公共施設の整理統合については、老朽化に伴う大規模な施設改修のタイミングで検討するか、周辺施設の更新を計画する場合に検討することとしてきた。
今後、さらに公共施設の整理統合を加速させていくため、公共施設の整理統合について、市の公共施設全体で集中的に検討を行い、公共施設再配置計画として取りまとめていく。
公共施設再配置計画は、市全体の公共施設の再配置について、集約化や複合化を行う拠点施設としての位置づけや分散する施設を統合するグループ分けなど、整理統合の骨子を示す「公共施設再配置構想」と、その構想に基づきそれぞれの施設について整理統合の詳細を示す「公共施設個別再配置計画」で構成するものとする。</t>
  </si>
  <si>
    <t>【公共施設】
総量30%削減
【土地】
民有地借地20%減
【ｲﾝﾌﾗ施設】
計画期間中約18.6億円の財源不足を解消</t>
    <rPh sb="7" eb="9">
      <t>ソウリョウ</t>
    </rPh>
    <rPh sb="12" eb="14">
      <t>サクゲン</t>
    </rPh>
    <rPh sb="20" eb="23">
      <t>ミンユウチ</t>
    </rPh>
    <rPh sb="23" eb="25">
      <t>シャクチ</t>
    </rPh>
    <rPh sb="28" eb="29">
      <t>ゲン</t>
    </rPh>
    <rPh sb="39" eb="41">
      <t>ケイカク</t>
    </rPh>
    <rPh sb="41" eb="44">
      <t>キカンチュウ</t>
    </rPh>
    <rPh sb="44" eb="45">
      <t>ヤク</t>
    </rPh>
    <rPh sb="49" eb="51">
      <t>オクエン</t>
    </rPh>
    <rPh sb="52" eb="54">
      <t>ザイゲン</t>
    </rPh>
    <rPh sb="54" eb="56">
      <t>ブソク</t>
    </rPh>
    <rPh sb="57" eb="59">
      <t>カイショウ</t>
    </rPh>
    <phoneticPr fontId="5"/>
  </si>
  <si>
    <t>公共施設等の資産情報については、固定資産台帳を基本として一元管理に取り組み、整理統合の検討時などに、有形固定資産減価償却率や簿価などの情報を活用する。
また、施設の運営情報については、行政コスト計算書を活用し、減価償却費等を含めたフルコストで把握し、運営手法の比較検討に活用する。</t>
  </si>
  <si>
    <t>土地活用の方針が定まっていない未利用地や建築物の整理統合により使用しなくなった市有地については、売却又は民間への有償による貸し付けなどを進める。</t>
  </si>
  <si>
    <t>人口減少社会の到来により、羽村市単独では行政サービスの提供を維持することが困難と判断されたものについては、民間活力の積極的な導入を図りながら、必要に応じて、周辺自治体との広域連携について検討する。
また、公共施設の総量抑制を進める中で、市民が利用できる施設を確保していくため、周辺自治体等との相互利用について検討する。</t>
  </si>
  <si>
    <t>計画期間が30年と長期に渡ることから、計画が実情と乖離したものにならないよう、必要に応じて見直します。</t>
  </si>
  <si>
    <t>必要に応じて</t>
    <rPh sb="0" eb="2">
      <t>ヒツヨウ</t>
    </rPh>
    <rPh sb="3" eb="4">
      <t>オウ</t>
    </rPh>
    <phoneticPr fontId="5"/>
  </si>
  <si>
    <t>建築物は、１３類型に区分けして、その管理に関する基本的な方針を記載。
インフラ施設は、５類型に区分けして、その管理に関する基本的な方針を記載。</t>
    <rPh sb="0" eb="3">
      <t>ケンチクブツ</t>
    </rPh>
    <rPh sb="7" eb="9">
      <t>ルイケイ</t>
    </rPh>
    <rPh sb="10" eb="12">
      <t>クワ</t>
    </rPh>
    <rPh sb="18" eb="20">
      <t>カンリ</t>
    </rPh>
    <rPh sb="21" eb="22">
      <t>カン</t>
    </rPh>
    <rPh sb="24" eb="27">
      <t>キホンテキ</t>
    </rPh>
    <rPh sb="28" eb="30">
      <t>ホウシン</t>
    </rPh>
    <rPh sb="31" eb="33">
      <t>キサイ</t>
    </rPh>
    <rPh sb="39" eb="41">
      <t>シセツ</t>
    </rPh>
    <phoneticPr fontId="5"/>
  </si>
  <si>
    <t>【H28】・高齢者福祉施設　1棟除却
同借地用地返却
・公園借地用地返却
・駐車場借地用地返却
【H30】・被災者一時宿泊所　1棟除却
・高齢者作業所分室　1棟除却
同借地用地返却
・福祉作業所　1棟用途変更
・保育園　1棟　除却
・区画整理事業により、公園用地及び自転車駐車場用地廃止
【R元】・クリーンセンター施設廃止（建物存置）
【R2】・3連絡所廃止（2連絡所用地返却、1連絡所建物存置）
・被災者一時宿泊所用地ほか、2市有地売却
【R4】・図書館分室　3施設廃止
・市営駐車場　1施設廃止
・被災者一時宿泊所　3施設廃止
・元市営小作駅前駐車場ほか、4市有地売却
・本一広場ほか、3借地返却
【R5】・自然休暇村解体・用地返却
・ゆとろぎ第２・第４駐車場返却
・富士見小学校学童クラブの複合化</t>
    <rPh sb="306" eb="308">
      <t>シゼン</t>
    </rPh>
    <rPh sb="308" eb="310">
      <t>キュウカ</t>
    </rPh>
    <rPh sb="310" eb="311">
      <t>ムラ</t>
    </rPh>
    <rPh sb="311" eb="313">
      <t>カイタイ</t>
    </rPh>
    <rPh sb="314" eb="316">
      <t>ヨウチ</t>
    </rPh>
    <rPh sb="316" eb="318">
      <t>ヘンキャク</t>
    </rPh>
    <rPh sb="324" eb="325">
      <t>ダイ</t>
    </rPh>
    <rPh sb="327" eb="328">
      <t>ダイ</t>
    </rPh>
    <rPh sb="329" eb="332">
      <t>チュウシャジョウ</t>
    </rPh>
    <rPh sb="332" eb="334">
      <t>ヘンキャク</t>
    </rPh>
    <rPh sb="336" eb="339">
      <t>フジミ</t>
    </rPh>
    <rPh sb="339" eb="342">
      <t>ショウガッコウ</t>
    </rPh>
    <rPh sb="342" eb="344">
      <t>ガクドウ</t>
    </rPh>
    <rPh sb="348" eb="351">
      <t>フクゴウカ</t>
    </rPh>
    <phoneticPr fontId="5"/>
  </si>
  <si>
    <t>平成25年</t>
    <rPh sb="0" eb="2">
      <t>ヘイセイ</t>
    </rPh>
    <rPh sb="4" eb="5">
      <t>ネン</t>
    </rPh>
    <phoneticPr fontId="3"/>
  </si>
  <si>
    <t>・総人口は、Ｈ25からＨ55までの30年間で約17%減
・生産年齢人口は、Ｈ25からＨ55までの30年間で約29％減少
・高齢化率は、Ｈ25からＨ55までの30年間で約12％上昇</t>
  </si>
  <si>
    <t>【公共施設】
18.7万㎡（116施設・222棟）
【インフラ】
道路　総延長682㎞、道路面積約222ha
橋梁　1.5万㎡（212橋）
下水道　357km
トンネル　53m</t>
  </si>
  <si>
    <t>公共施設等が整備から31年以上が経過し、これから一斉に大量の更新時期を迎えようとしており、更新にかかる多額の費用をいかに確保していくかが大きな課題である。</t>
    <rPh sb="0" eb="2">
      <t>コウキョウ</t>
    </rPh>
    <rPh sb="2" eb="4">
      <t>シセツ</t>
    </rPh>
    <rPh sb="4" eb="5">
      <t>トウ</t>
    </rPh>
    <rPh sb="6" eb="8">
      <t>セイビ</t>
    </rPh>
    <rPh sb="12" eb="15">
      <t>ネンイジョウ</t>
    </rPh>
    <rPh sb="16" eb="18">
      <t>ケイカ</t>
    </rPh>
    <rPh sb="24" eb="26">
      <t>イッセイ</t>
    </rPh>
    <rPh sb="27" eb="29">
      <t>タイリョウ</t>
    </rPh>
    <rPh sb="30" eb="32">
      <t>コウシン</t>
    </rPh>
    <rPh sb="32" eb="34">
      <t>ジキ</t>
    </rPh>
    <rPh sb="35" eb="36">
      <t>ムカ</t>
    </rPh>
    <rPh sb="45" eb="47">
      <t>コウシン</t>
    </rPh>
    <rPh sb="51" eb="53">
      <t>タガク</t>
    </rPh>
    <rPh sb="54" eb="56">
      <t>ヒヨウ</t>
    </rPh>
    <rPh sb="60" eb="62">
      <t>カクホ</t>
    </rPh>
    <rPh sb="68" eb="69">
      <t>オオ</t>
    </rPh>
    <rPh sb="71" eb="73">
      <t>カダイ</t>
    </rPh>
    <phoneticPr fontId="3"/>
  </si>
  <si>
    <t>【公共施設】
今後40年間で1,2３７億円、年平均3１億円
【インフラ】
今後40年間で505億円、年平均13億円</t>
  </si>
  <si>
    <t>【公共施設】
今後40年間で1,206億円、年平均30億円
【インフラ】
今後40年間で505億円、年平均13億円</t>
  </si>
  <si>
    <t>【耐用年数経過時に単純更新した場合の（自然体の）見込み】1,742億円と比較すると年平均約1億円の縮減となる。ただし、直近5年間の実績である約31億円と単純に比較すると、事業費ベースで年平均約12億円の増となる。</t>
    <rPh sb="36" eb="38">
      <t>ヒカク</t>
    </rPh>
    <rPh sb="41" eb="44">
      <t>ネンヘイキン</t>
    </rPh>
    <rPh sb="44" eb="45">
      <t>ヤク</t>
    </rPh>
    <rPh sb="46" eb="48">
      <t>オクエン</t>
    </rPh>
    <rPh sb="49" eb="51">
      <t>シュクゲン</t>
    </rPh>
    <rPh sb="59" eb="61">
      <t>チョッキン</t>
    </rPh>
    <rPh sb="62" eb="64">
      <t>ネンカン</t>
    </rPh>
    <rPh sb="65" eb="67">
      <t>ジッセキ</t>
    </rPh>
    <rPh sb="70" eb="71">
      <t>ヤク</t>
    </rPh>
    <rPh sb="73" eb="75">
      <t>オクエン</t>
    </rPh>
    <rPh sb="76" eb="78">
      <t>タンジュン</t>
    </rPh>
    <rPh sb="79" eb="81">
      <t>ヒカク</t>
    </rPh>
    <rPh sb="85" eb="88">
      <t>ジギョウヒ</t>
    </rPh>
    <rPh sb="92" eb="95">
      <t>ネンヘイキン</t>
    </rPh>
    <rPh sb="95" eb="96">
      <t>ヤク</t>
    </rPh>
    <rPh sb="98" eb="100">
      <t>オクエン</t>
    </rPh>
    <rPh sb="101" eb="102">
      <t>ゾウ</t>
    </rPh>
    <phoneticPr fontId="3"/>
  </si>
  <si>
    <t>適正配置、長寿命化の推進及びメンテナンスサイクルを図るために、計画担当部署を中心に、施設所管課、営繕担当部署、財政担当部署が連携した推進体制をつくる。</t>
    <rPh sb="0" eb="2">
      <t>テキセイ</t>
    </rPh>
    <rPh sb="2" eb="4">
      <t>ハイチ</t>
    </rPh>
    <rPh sb="5" eb="9">
      <t>チョウジュミョウカ</t>
    </rPh>
    <rPh sb="10" eb="12">
      <t>スイシン</t>
    </rPh>
    <rPh sb="12" eb="13">
      <t>オヨ</t>
    </rPh>
    <rPh sb="25" eb="26">
      <t>ハカ</t>
    </rPh>
    <rPh sb="31" eb="33">
      <t>ケイカク</t>
    </rPh>
    <rPh sb="33" eb="35">
      <t>タントウ</t>
    </rPh>
    <rPh sb="35" eb="37">
      <t>ブショ</t>
    </rPh>
    <rPh sb="38" eb="40">
      <t>チュウシン</t>
    </rPh>
    <rPh sb="42" eb="44">
      <t>シセツ</t>
    </rPh>
    <rPh sb="44" eb="46">
      <t>ショカン</t>
    </rPh>
    <rPh sb="46" eb="47">
      <t>カ</t>
    </rPh>
    <rPh sb="48" eb="50">
      <t>エイゼン</t>
    </rPh>
    <rPh sb="50" eb="52">
      <t>タントウ</t>
    </rPh>
    <rPh sb="52" eb="54">
      <t>ブショ</t>
    </rPh>
    <rPh sb="55" eb="57">
      <t>ザイセイ</t>
    </rPh>
    <rPh sb="57" eb="59">
      <t>タントウ</t>
    </rPh>
    <rPh sb="59" eb="61">
      <t>ブショ</t>
    </rPh>
    <rPh sb="62" eb="64">
      <t>レンケイ</t>
    </rPh>
    <rPh sb="66" eb="68">
      <t>スイシン</t>
    </rPh>
    <rPh sb="68" eb="70">
      <t>タイセイ</t>
    </rPh>
    <phoneticPr fontId="3"/>
  </si>
  <si>
    <t>公共施設等の安全性能や耐久性能、機能性能などを定期的に点検することで、経年的な施設状況の把握に努め、利用者の安全を確保する。さらに、これらの履歴を記録、蓄積することで、今後の点検診断や施設の維持管理に反映させるメンテナンスサイクルを構築し、適切な維持管理を行う。</t>
  </si>
  <si>
    <t>公共施設等の老朽化が進行する中で、これまで以上に適正な管理が求められることから、今後の財政状況等を勘案し、公共施設等の維持管理を計画的に行い、長寿命化を図ることで更新費用の平準化を図るなど、次世代への負担を極力残さない施設運営を目指す。</t>
  </si>
  <si>
    <t xml:space="preserve">災害時の防災拠点としての役割を持つ施設も多く、災害時の安全性はもちろんのこと、機能性の確保も求められる。また、インフラについても、機能を維持していくためには、地震などの自然災害にも耐えうる機能が必要となる。
安全及び機能確保のため、施設管理者による定期的な点検により、安心安全に利用できるよう迅速に維持修繕に取り組み、高度の危険が発見された場合には、施設の老朽化状況を勘案して、廃止等の措置も含めて、当該施設の存続の在り方を検討します。
</t>
  </si>
  <si>
    <t>利用者の安全確保の観点や災害発生時の拠点施設として機能確保の観点から、これまで耐震化を進めてきた。今後は主に災害時の指定避難所となっている施設の非構造部材（外壁、ガラス、吊り天井等）の耐震化を進め、平常時の安全確保のみならず、災害発生時における拠点施設としての安全及び機能の確保を図る。</t>
  </si>
  <si>
    <t>施設保全に当たり、壊れてから補修を行うという事後保全型から、計画的に補修を行い性能・機能を保つ予防保全型に移行し、施設の長寿命化を図ることで、ライフサイクルコストの縮減と財政負担の標準化を図る。</t>
  </si>
  <si>
    <t>「ユニバーサルデザイン2020行動計画」におけるユニバーサルデザインのまちづくりの考え方を踏まえ、誰もが利用しやすい公共施設等の環境整備を進める。また、既存建物等についても、ユニバーサルデザインに近づけるための取組を進める。</t>
    <rPh sb="15" eb="17">
      <t>コウドウ</t>
    </rPh>
    <rPh sb="17" eb="19">
      <t>ケイカク</t>
    </rPh>
    <rPh sb="41" eb="42">
      <t>カンガ</t>
    </rPh>
    <rPh sb="43" eb="44">
      <t>カタ</t>
    </rPh>
    <rPh sb="45" eb="46">
      <t>フ</t>
    </rPh>
    <rPh sb="49" eb="50">
      <t>ダレ</t>
    </rPh>
    <rPh sb="52" eb="54">
      <t>リヨウ</t>
    </rPh>
    <rPh sb="58" eb="60">
      <t>コウキョウ</t>
    </rPh>
    <rPh sb="60" eb="62">
      <t>シセツ</t>
    </rPh>
    <rPh sb="62" eb="63">
      <t>トウ</t>
    </rPh>
    <rPh sb="64" eb="66">
      <t>カンキョウ</t>
    </rPh>
    <rPh sb="66" eb="68">
      <t>セイビ</t>
    </rPh>
    <rPh sb="69" eb="70">
      <t>スス</t>
    </rPh>
    <rPh sb="76" eb="78">
      <t>キゾン</t>
    </rPh>
    <rPh sb="78" eb="80">
      <t>タテモノ</t>
    </rPh>
    <rPh sb="80" eb="81">
      <t>トウ</t>
    </rPh>
    <rPh sb="98" eb="99">
      <t>チカ</t>
    </rPh>
    <rPh sb="105" eb="107">
      <t>トリクミ</t>
    </rPh>
    <rPh sb="108" eb="109">
      <t>スス</t>
    </rPh>
    <phoneticPr fontId="3"/>
  </si>
  <si>
    <t>施設の適正配置の観点から、将来の町作り、人口動向や社会情勢等を見据え、それぞれの施設の必要性を十分に勘案して、施設の統廃合を検討する。</t>
  </si>
  <si>
    <t>取組状況や評価結果等を踏まえ、必要に応じて計画の改定を行う。</t>
  </si>
  <si>
    <t>　総人口については、緩やかに減少し、年代別人口については、年少人口及び生産人口が減少、高齢人口が増加する見通しである。</t>
  </si>
  <si>
    <t>【公共施設】
75.4万㎡
【インフラ施設】
道路　244.4km
橋梁　42橋
公園　26.0万㎡
緑地　1.2万㎡
下水道　407km
駐車施設　295台</t>
    <rPh sb="1" eb="3">
      <t>コウキョウ</t>
    </rPh>
    <rPh sb="3" eb="5">
      <t>シセツ</t>
    </rPh>
    <rPh sb="11" eb="12">
      <t>マン</t>
    </rPh>
    <rPh sb="19" eb="21">
      <t>シセツ</t>
    </rPh>
    <rPh sb="23" eb="25">
      <t>ドウロ</t>
    </rPh>
    <rPh sb="34" eb="36">
      <t>キョウリョウ</t>
    </rPh>
    <rPh sb="39" eb="40">
      <t>ハシ</t>
    </rPh>
    <rPh sb="41" eb="43">
      <t>コウエン</t>
    </rPh>
    <rPh sb="48" eb="49">
      <t>マン</t>
    </rPh>
    <rPh sb="51" eb="53">
      <t>リョクチ</t>
    </rPh>
    <rPh sb="57" eb="58">
      <t>マン</t>
    </rPh>
    <rPh sb="60" eb="63">
      <t>ゲスイドウ</t>
    </rPh>
    <rPh sb="70" eb="72">
      <t>チュウシャ</t>
    </rPh>
    <rPh sb="72" eb="74">
      <t>シセツ</t>
    </rPh>
    <rPh sb="78" eb="79">
      <t>ダイ</t>
    </rPh>
    <phoneticPr fontId="5"/>
  </si>
  <si>
    <t>【公共施設】
今後10年間で約749.4億円
【インフラ施設】
今後10年間で約261.6億円</t>
  </si>
  <si>
    <t>【公共施設】
記載なし
【インフラ施設】橋梁のみ
今後10年間で総額約１億円、年平均0.1億円</t>
    <rPh sb="1" eb="3">
      <t>コウキョウ</t>
    </rPh>
    <rPh sb="3" eb="5">
      <t>シセツ</t>
    </rPh>
    <rPh sb="7" eb="9">
      <t>キサイ</t>
    </rPh>
    <rPh sb="17" eb="19">
      <t>シセツ</t>
    </rPh>
    <rPh sb="20" eb="22">
      <t>キョウリョウ</t>
    </rPh>
    <rPh sb="25" eb="27">
      <t>コンゴ</t>
    </rPh>
    <rPh sb="29" eb="31">
      <t>ネンカン</t>
    </rPh>
    <rPh sb="32" eb="34">
      <t>ソウガク</t>
    </rPh>
    <rPh sb="34" eb="35">
      <t>ヤク</t>
    </rPh>
    <rPh sb="36" eb="38">
      <t>オクエン</t>
    </rPh>
    <rPh sb="39" eb="42">
      <t>ネンヘイキン</t>
    </rPh>
    <rPh sb="45" eb="47">
      <t>オクエン</t>
    </rPh>
    <phoneticPr fontId="5"/>
  </si>
  <si>
    <t xml:space="preserve">【公共施設】
記載なし
【インフラ施設】橋梁のみ
10年間で総額約5.2億円
</t>
    <rPh sb="1" eb="3">
      <t>コウキョウ</t>
    </rPh>
    <rPh sb="3" eb="5">
      <t>シセツ</t>
    </rPh>
    <rPh sb="7" eb="9">
      <t>キサイ</t>
    </rPh>
    <rPh sb="17" eb="19">
      <t>シセツ</t>
    </rPh>
    <rPh sb="20" eb="22">
      <t>キョウリョウ</t>
    </rPh>
    <rPh sb="27" eb="29">
      <t>ネンカン</t>
    </rPh>
    <rPh sb="30" eb="32">
      <t>ソウガク</t>
    </rPh>
    <rPh sb="32" eb="33">
      <t>ヤク</t>
    </rPh>
    <rPh sb="36" eb="38">
      <t>オクエン</t>
    </rPh>
    <phoneticPr fontId="5"/>
  </si>
  <si>
    <t>　令和2(2020)年2月に、公共施設の適正配置と公有財産の適正管理・有効活用を一体的に推進するため、新たに公共施設マネジメント課を設置し、今後、庁内連携を強化し、「公共施設等活用検討委員会」も活用しながら、部門横断的な取組により課題解決を図る。
　計画の推進に当たっては、「行財政改革推進委員会」にも報告し、適宜意見を聴取する。</t>
    <rPh sb="83" eb="85">
      <t>コウキョウ</t>
    </rPh>
    <rPh sb="85" eb="87">
      <t>シセツ</t>
    </rPh>
    <rPh sb="87" eb="88">
      <t>トウ</t>
    </rPh>
    <rPh sb="88" eb="90">
      <t>カツヨウ</t>
    </rPh>
    <rPh sb="90" eb="92">
      <t>ケントウ</t>
    </rPh>
    <rPh sb="92" eb="95">
      <t>イインカイ</t>
    </rPh>
    <phoneticPr fontId="5"/>
  </si>
  <si>
    <t>【公共施設等マネジメント基本方針】
　効率的かつ効果的な公共施設の整備や維持管理、運営等を図るため、一定規模以上の事業については、公民連携手法の導入を検討し、積極的な民間活力の活用を図る。</t>
    <rPh sb="1" eb="3">
      <t>コウキョウ</t>
    </rPh>
    <rPh sb="3" eb="5">
      <t>シセツ</t>
    </rPh>
    <rPh sb="5" eb="6">
      <t>トウ</t>
    </rPh>
    <rPh sb="12" eb="16">
      <t>キホンホウシン</t>
    </rPh>
    <rPh sb="20" eb="22">
      <t>コウリツ</t>
    </rPh>
    <rPh sb="22" eb="23">
      <t>テキ</t>
    </rPh>
    <rPh sb="25" eb="27">
      <t>コウカ</t>
    </rPh>
    <rPh sb="27" eb="28">
      <t>テキ</t>
    </rPh>
    <rPh sb="29" eb="31">
      <t>コウキョウ</t>
    </rPh>
    <rPh sb="31" eb="33">
      <t>シセツ</t>
    </rPh>
    <rPh sb="34" eb="36">
      <t>セイビ</t>
    </rPh>
    <rPh sb="37" eb="39">
      <t>イジ</t>
    </rPh>
    <rPh sb="39" eb="41">
      <t>カンリ</t>
    </rPh>
    <rPh sb="42" eb="44">
      <t>ウンエイ</t>
    </rPh>
    <rPh sb="44" eb="45">
      <t>トウ</t>
    </rPh>
    <rPh sb="46" eb="47">
      <t>ハカ</t>
    </rPh>
    <rPh sb="51" eb="53">
      <t>イッテイ</t>
    </rPh>
    <rPh sb="53" eb="55">
      <t>キボ</t>
    </rPh>
    <rPh sb="55" eb="57">
      <t>イジョウ</t>
    </rPh>
    <rPh sb="58" eb="60">
      <t>ジギョウ</t>
    </rPh>
    <rPh sb="66" eb="68">
      <t>コウミン</t>
    </rPh>
    <rPh sb="68" eb="70">
      <t>レンケイ</t>
    </rPh>
    <rPh sb="70" eb="72">
      <t>シュホウ</t>
    </rPh>
    <rPh sb="73" eb="75">
      <t>ドウニュウ</t>
    </rPh>
    <rPh sb="76" eb="78">
      <t>ケントウ</t>
    </rPh>
    <rPh sb="80" eb="82">
      <t>セッキョク</t>
    </rPh>
    <rPh sb="82" eb="83">
      <t>テキ</t>
    </rPh>
    <rPh sb="84" eb="86">
      <t>ミンカン</t>
    </rPh>
    <rPh sb="86" eb="88">
      <t>カツリョク</t>
    </rPh>
    <rPh sb="89" eb="91">
      <t>カツヨウ</t>
    </rPh>
    <rPh sb="92" eb="93">
      <t>ハカ</t>
    </rPh>
    <phoneticPr fontId="5"/>
  </si>
  <si>
    <t>　公共施設の安全性や老朽化については、「施設保全マニュアル」を活用した自主的な日常点検をはじめ、法令等に基づく定期点検・簡易劣化診断等により現状を把握する。また、点検・診断等の結果は集積・蓄積し、個別施設計画等の見直しに反映し充実を図るとともに、計画的な施設保全に活用する。
　なお、診断結果にかかわらず、既に劣化等の課題が顕在化している施設については、他に優先して対応することとし、利用状況や市民ニーズ等を踏まえ、施設の更新や廃止等の対応策を検討する。</t>
  </si>
  <si>
    <t>　全ての建物、部位に対して予防保全を実施するのではなく、不具合や故障による影響が少ない部位への対応は「事後保全」とする。その上で、定期的な清掃、保守、修繕による劣化や故障の予防、点検による劣化状況の把握等の｢予防保全｣を行うとともに、緊急性が低い劣化や異常は工事内容を総合的に検討し、「改良保全」である施設の改修計画等と併せて実施する。</t>
  </si>
  <si>
    <t>　公共施設の安全性が損なわれることのないよう、適切な維持管理、計画的な改修等を実施することで安全確保に努める。
　また、点検・診断等の結果、高度の危険性が認められた公共施設については、立入禁止措置や改修を実施することにより、安全確保に努める。　
　また、老朽化等により供用廃止され、かつ今後も利用見込みのない公共施設は、防犯・防災・事故防止等の観点から、順次取壊しを行う。</t>
  </si>
  <si>
    <t>　市では、耐震改修促進計画に基づき、地域防災計画に位置付けられた避難所、福祉避難所及び一時滞在施設等の防災上重要な公共建築物や木造以外の建築物で延床面積200㎡を超えるその他の公共建築物について、重点的な耐震化に取り組んできた。
　市内の公共建築物のうち、防災上重要な公共建築物が77棟、その他の公共建築物のうち耐震改修促進計画の対象となるものが39棟となっており、中央図書館・田無公民館の耐震改修工事が令和３(2021)年度に完了したことにより、116棟の全てが必要な耐震性を満たし、耐震化率が100％となった。
　今後は、上記以外の公共建築物について、施設の用途や老朽化、利用状況等を検証した上で、建築物の継続利用の適否を踏まえ、耐震化を促進する。
　また、防災上重要な建築物は、地域防災計画に基づき、非構造部材 についても、耐震化を促進する。</t>
  </si>
  <si>
    <t>　厳しい財政状況の下では、従来の建替を中心とした老朽化対策では、対応しきれない施設が大幅に増加する恐れがある。中長期的な維持管理等における財政負担の軽減・平準化を実現するため、必要に応じて、建替えより工事費が安価で、廃棄物の排出量が少ない長寿命化改修への転換を検討する。</t>
  </si>
  <si>
    <t>　全ての市民にやさしい公共空間づくりを目指して、誰もが使いやすい公共建築物としての機能向上を図るため、高齢者施設といったユニバーサルデザイン化の必要性の高い施設等に対し優先的にユニバーサルデザイン化を推進していくとともに、老朽化等の理由により改修等の工事を実施する施設についても、ユニバーサルデザインの導入を検討し、必要な整備を行う。</t>
  </si>
  <si>
    <t>　市内から排出される温室効果ガスの削減に向け、令和４(2022)年２月に「西東京市ゼロカーボンシティ宣言」を行い、併せて「西東京市ゼロカーボンシティガイドライン」を策定した。
　公共施設においては、ガイドラインを踏まえ、令和５(2023)年２月に策定した「西東京市公共施設環境配慮指針」の考え方を踏まえ、照明のLED化や設備機器の高効率化等の省エネルギーの推進、太陽光発電設備等の再生可能エネルギーの活用に努め、300㎡以上の公共施設の新築においては、ZEB Ready相当（50％以上の省エネルギー）を目指す。増築・改築や300㎡未満の公共施設の新築においては、ZEB Ready相当を目標に省エネルギー設備の導入を検討する。なお、設備等の改修・修繕を実施する際にも、省エネルギー設備の導入を検討していく。</t>
  </si>
  <si>
    <t>【公共施設の量と質の最適化】
　少子高齢化に伴う人口構造の変化や行政需要の高度化・複雑化、市民のライフスタイルの多様化等に応じて、公共施設で提供するサービスの需要と供給のバランスを考慮し、今後の方向性を検証した上で、公共施設等マネジメントの取組により、公共施設の量と質の最適化を目指す。
　また、市財政の将来見通しを踏まえた公共施設の総量抑制とライフサイクルコスト縮減の視点を持って、地域特性を考慮した公共施設の集約化・複合化・多機能化を進めることで、学校を核としたまちづくりを推進し、市民サービスの維持と向上を図る。</t>
  </si>
  <si>
    <t>①公共施設の更新等費用（イニシャルコスト）の推計額から、更新等費用の「10％縮減」を目指す。
※公共施設の更新等費用推計額（10年間）　749.4億円
②公共施設全体に係る維持管理費用(ランニングコスト[1㎡当たり])の「抑制(令和４年度決算水準※以下)」を目指す。
※１㎡当たり維持管理コストの全体平均額は約８千円(施設別行政コスト計算書令和４年度決算速報版)</t>
    <rPh sb="48" eb="50">
      <t>コウキョウ</t>
    </rPh>
    <rPh sb="50" eb="52">
      <t>シセツ</t>
    </rPh>
    <rPh sb="53" eb="55">
      <t>コウシン</t>
    </rPh>
    <rPh sb="55" eb="56">
      <t>トウ</t>
    </rPh>
    <rPh sb="56" eb="58">
      <t>ヒヨウ</t>
    </rPh>
    <rPh sb="64" eb="66">
      <t>ネンカン</t>
    </rPh>
    <phoneticPr fontId="5"/>
  </si>
  <si>
    <t>　　「統一的な基準による地方公会計 」制度の導入により、固定資産台帳の整備や、財務書類の活用として施設別行政コスト計算書 を作成したことにより得られる情報は、総合管理計画に活用可能であることから、公共施設等の情報の管理を効率的に行うために、どのような情報を充実させていくか、固定資産台帳や施設別行政コスト計算書の情報と公共施設等マネジメントの情報をどのように紐付けるか等についても、積極的に検討し、活用を図っていく。</t>
  </si>
  <si>
    <t>　公共施設の再編の取組により、創出した市の保有土地及び施設の活用については、以下の方針に基づき検討する。
（1） 財産処分の可否の検討
（2） 建物利用の可否の検討及び代替施設としての活用
(３) 仮設建物用地としての活用
(４) 新規施設整備としての活用
(５) 売却・貸付の検討
(６) 真に必要な行政需要としての活用</t>
    <rPh sb="38" eb="40">
      <t>イカ</t>
    </rPh>
    <phoneticPr fontId="5"/>
  </si>
  <si>
    <t>　総合管理計画に関係する近隣自治体との広域的な会議や民間事業者が実施する会議等にも参加し、情報収集を図る。</t>
  </si>
  <si>
    <t>　公共施設については、マネジメント実行計画を策定することにより、総合管理計画で目指す取組の適正な進行管理に努める。
　その上で、マネジメント実行計画の取組状況については、庁内検討組織に適宜報告するとともに、毎年、実施の翌年度に行財政改革推進本部において取組結果を評価する。
　また、毎年度の評価において、総合管理計画で設定した目標値に照らして取組の進捗状況を評価し、必要に応じて個別施設計画の見直す。</t>
  </si>
  <si>
    <t>　分野別に、背景や現状等の概要、取組の方向性、取組スケジュール記載</t>
    <rPh sb="6" eb="8">
      <t>ハイケイ</t>
    </rPh>
    <rPh sb="9" eb="11">
      <t>ゲンジョウ</t>
    </rPh>
    <rPh sb="11" eb="12">
      <t>トウ</t>
    </rPh>
    <rPh sb="13" eb="15">
      <t>ガイヨウ</t>
    </rPh>
    <rPh sb="16" eb="18">
      <t>トリクミ</t>
    </rPh>
    <rPh sb="19" eb="22">
      <t>ホウコウセイ</t>
    </rPh>
    <rPh sb="23" eb="25">
      <t>トリクミ</t>
    </rPh>
    <phoneticPr fontId="5"/>
  </si>
  <si>
    <t>【平成30年度】
・市民会館を廃止
・中学校１施設を新設（小学校の仮校舎として暫定利用）
・高齢者在宅サービスセンター１施設を廃止
・自転車等保管所１施設を統合のうえ廃止
【令和２年度】
・保谷庁舎を廃止
・小学校１施設を建替
【令和３年度】
・市民会館跡地活用の民間事業者の募集・選定
・保育園１園を民間譲渡
・中学校１施設を移転・廃止
【令和４年度】
・公共施設等トイレ整備方針を策定
・消防倉庫を廃止
【令和５年度】
・保育園１園を民間譲渡
【令和６年度】
・保育園１園を民間譲渡</t>
    <rPh sb="171" eb="173">
      <t>レイワ</t>
    </rPh>
    <rPh sb="174" eb="176">
      <t>ネンド</t>
    </rPh>
    <rPh sb="179" eb="184">
      <t>コウキョウシセツトウ</t>
    </rPh>
    <rPh sb="187" eb="191">
      <t>セイビホウシン</t>
    </rPh>
    <rPh sb="192" eb="194">
      <t>サクテイ</t>
    </rPh>
    <rPh sb="196" eb="198">
      <t>ショウボウ</t>
    </rPh>
    <rPh sb="198" eb="200">
      <t>ソウコ</t>
    </rPh>
    <rPh sb="201" eb="203">
      <t>ハイシ</t>
    </rPh>
    <rPh sb="205" eb="207">
      <t>レイワ</t>
    </rPh>
    <rPh sb="208" eb="210">
      <t>ネンド</t>
    </rPh>
    <phoneticPr fontId="5"/>
  </si>
  <si>
    <t>多摩都市モノレールの延伸が実施された場合の人口推計では、本計画の最終年度である令和22（2040）年の人口は、33,230人を見込んでいます。</t>
    <rPh sb="0" eb="2">
      <t>タマ</t>
    </rPh>
    <rPh sb="2" eb="4">
      <t>トシ</t>
    </rPh>
    <rPh sb="10" eb="12">
      <t>エンシン</t>
    </rPh>
    <rPh sb="13" eb="15">
      <t>ジッシ</t>
    </rPh>
    <rPh sb="18" eb="20">
      <t>バアイ</t>
    </rPh>
    <rPh sb="21" eb="23">
      <t>ジンコウ</t>
    </rPh>
    <rPh sb="23" eb="25">
      <t>スイケイ</t>
    </rPh>
    <rPh sb="28" eb="29">
      <t>ホン</t>
    </rPh>
    <rPh sb="29" eb="31">
      <t>ケイカク</t>
    </rPh>
    <rPh sb="32" eb="34">
      <t>サイシュウ</t>
    </rPh>
    <rPh sb="34" eb="36">
      <t>ネンド</t>
    </rPh>
    <rPh sb="39" eb="41">
      <t>レイワ</t>
    </rPh>
    <rPh sb="49" eb="50">
      <t>ネン</t>
    </rPh>
    <rPh sb="51" eb="53">
      <t>ジンコウ</t>
    </rPh>
    <rPh sb="61" eb="62">
      <t>ヒト</t>
    </rPh>
    <rPh sb="63" eb="65">
      <t>ミコ</t>
    </rPh>
    <phoneticPr fontId="1"/>
  </si>
  <si>
    <t>【建設系公共施設】95,068㎡（令和元年度現在）
・行政系施設　　3,781㎡
・学校教育系施設  44,855㎡
・文科系施設  16,238㎡
。スポーツ・レクリエーション系施設  2,743㎡
・社会教育系施設  4,355㎡
・子育て支援施設  3,349㎡
・保健・福祉施設  6,987㎡
・公営住宅  4,495㎡
・公園  479㎡
・供給処理施設  3,964㎡
・産業系施設  690㎡
・その他  3,132㎡
【インフラ施設】13,955,422㎡（令和元年度現在）
・道路  13,955,025㎡
・橋りょう  397㎡</t>
  </si>
  <si>
    <t>人口急増時期の昭和40年代から昭和50年代までに建築された公共施設は、大規模改修期限（築後30年周期）を超過し 、該当する公共施設の延 床面積は66,092㎡ となり全体の約 70 ％に達している。また、平成4（1992）年以降に建築された公共施設は、令和4年2022年以降、順次大規模改修期限を迎える。
今後、大規模改修 期限を超過している公共施設に対する、大規模改修や長寿命化等に要する財源確保が課題となっている。</t>
  </si>
  <si>
    <t>5.8　※単位：億円</t>
  </si>
  <si>
    <t>【建設系公共施設】令和4（2022）年から令和22（2040）年までに大規模改修（長寿命化）を行う公共施設の更新費用
合計約130億円、平均更新費用約6.8億円/年
【道路・橋りょう】令和2（2020）年度から令和11（2029）年度までの年間更新費用
約2.7億円/年
【下水道】令和3（2021）年度から令和12（2030）年度まで
5,474百万円</t>
  </si>
  <si>
    <t>236 ※単位：億円</t>
  </si>
  <si>
    <t>建築物については、個別施設計画に令和６年度から令和１５年度までの１０年間の費用を明記。
総額：約97億円
（以下、内訳）
学校施設・・・約41億円
町営住宅・・・約1.6億円
その他公共施設・・・約54億円</t>
    <rPh sb="0" eb="3">
      <t>ケンチクブツ</t>
    </rPh>
    <rPh sb="9" eb="15">
      <t>コベツシセツケイカク</t>
    </rPh>
    <rPh sb="16" eb="18">
      <t>レイワ</t>
    </rPh>
    <rPh sb="19" eb="21">
      <t>ネンド</t>
    </rPh>
    <rPh sb="23" eb="25">
      <t>レイワ</t>
    </rPh>
    <rPh sb="27" eb="28">
      <t>ネン</t>
    </rPh>
    <rPh sb="28" eb="29">
      <t>ド</t>
    </rPh>
    <rPh sb="34" eb="36">
      <t>ネンカン</t>
    </rPh>
    <rPh sb="37" eb="39">
      <t>ヒヨウ</t>
    </rPh>
    <rPh sb="40" eb="42">
      <t>メイキ</t>
    </rPh>
    <rPh sb="44" eb="46">
      <t>ソウガク</t>
    </rPh>
    <rPh sb="47" eb="48">
      <t>ヤク</t>
    </rPh>
    <rPh sb="50" eb="52">
      <t>オクエン</t>
    </rPh>
    <rPh sb="54" eb="56">
      <t>イカ</t>
    </rPh>
    <rPh sb="57" eb="59">
      <t>ウチワケ</t>
    </rPh>
    <rPh sb="61" eb="63">
      <t>ガッコウ</t>
    </rPh>
    <rPh sb="63" eb="65">
      <t>シセツ</t>
    </rPh>
    <rPh sb="68" eb="69">
      <t>ヤク</t>
    </rPh>
    <rPh sb="71" eb="73">
      <t>オクエン</t>
    </rPh>
    <rPh sb="74" eb="76">
      <t>チョウエイ</t>
    </rPh>
    <rPh sb="76" eb="78">
      <t>ジュウタク</t>
    </rPh>
    <rPh sb="81" eb="82">
      <t>ヤク</t>
    </rPh>
    <rPh sb="85" eb="87">
      <t>オクエン</t>
    </rPh>
    <rPh sb="90" eb="91">
      <t>タ</t>
    </rPh>
    <rPh sb="91" eb="93">
      <t>コウキョウ</t>
    </rPh>
    <rPh sb="93" eb="95">
      <t>シセツ</t>
    </rPh>
    <rPh sb="98" eb="99">
      <t>ヤク</t>
    </rPh>
    <rPh sb="101" eb="103">
      <t>オクエン</t>
    </rPh>
    <phoneticPr fontId="1"/>
  </si>
  <si>
    <t>令和５年度における個別施設計画の策定において、長寿命化の実施による費用の試算を行いましたが、計画期間内における更新費用の減少よりも、新たに発生する長寿命化の費用が上回る試算となりました。
よって、単純な長寿命化実施による効果額は示していませんが、これから各施設において統廃合などについても検討を進めていくことを示すことで、施設の適正管理を進めていくこととしています。</t>
    <rPh sb="0" eb="2">
      <t>レイワ</t>
    </rPh>
    <rPh sb="3" eb="5">
      <t>ネンド</t>
    </rPh>
    <rPh sb="9" eb="11">
      <t>コベツ</t>
    </rPh>
    <rPh sb="11" eb="13">
      <t>シセツ</t>
    </rPh>
    <rPh sb="13" eb="15">
      <t>ケイカク</t>
    </rPh>
    <rPh sb="16" eb="18">
      <t>サクテイ</t>
    </rPh>
    <rPh sb="23" eb="27">
      <t>チョウジュミョウカ</t>
    </rPh>
    <rPh sb="28" eb="30">
      <t>ジッシ</t>
    </rPh>
    <rPh sb="33" eb="35">
      <t>ヒヨウ</t>
    </rPh>
    <rPh sb="36" eb="38">
      <t>シサン</t>
    </rPh>
    <rPh sb="39" eb="40">
      <t>オコナ</t>
    </rPh>
    <rPh sb="46" eb="48">
      <t>ケイカク</t>
    </rPh>
    <rPh sb="48" eb="50">
      <t>キカン</t>
    </rPh>
    <rPh sb="50" eb="51">
      <t>ナイ</t>
    </rPh>
    <rPh sb="55" eb="57">
      <t>コウシン</t>
    </rPh>
    <rPh sb="57" eb="59">
      <t>ヒヨウ</t>
    </rPh>
    <rPh sb="60" eb="62">
      <t>ゲンショウ</t>
    </rPh>
    <rPh sb="66" eb="67">
      <t>アラ</t>
    </rPh>
    <rPh sb="69" eb="71">
      <t>ハッセイ</t>
    </rPh>
    <rPh sb="73" eb="77">
      <t>チョウジュミョウカ</t>
    </rPh>
    <rPh sb="78" eb="80">
      <t>ヒヨウ</t>
    </rPh>
    <rPh sb="81" eb="83">
      <t>ウワマワ</t>
    </rPh>
    <rPh sb="84" eb="86">
      <t>シサン</t>
    </rPh>
    <rPh sb="98" eb="100">
      <t>タンジュン</t>
    </rPh>
    <rPh sb="101" eb="105">
      <t>チョウジュミョウカ</t>
    </rPh>
    <rPh sb="105" eb="107">
      <t>ジッシ</t>
    </rPh>
    <rPh sb="110" eb="112">
      <t>コウカ</t>
    </rPh>
    <rPh sb="112" eb="113">
      <t>ガク</t>
    </rPh>
    <rPh sb="114" eb="115">
      <t>シメ</t>
    </rPh>
    <rPh sb="127" eb="128">
      <t>カク</t>
    </rPh>
    <rPh sb="128" eb="130">
      <t>シセツ</t>
    </rPh>
    <rPh sb="134" eb="137">
      <t>トウハイゴウ</t>
    </rPh>
    <rPh sb="144" eb="146">
      <t>ケントウ</t>
    </rPh>
    <rPh sb="147" eb="148">
      <t>スス</t>
    </rPh>
    <rPh sb="155" eb="156">
      <t>シメ</t>
    </rPh>
    <rPh sb="161" eb="163">
      <t>シセツ</t>
    </rPh>
    <rPh sb="164" eb="166">
      <t>テキセイ</t>
    </rPh>
    <rPh sb="166" eb="168">
      <t>カンリ</t>
    </rPh>
    <rPh sb="169" eb="170">
      <t>スス</t>
    </rPh>
    <phoneticPr fontId="1"/>
  </si>
  <si>
    <t>公共施設の安全性の確保、長寿命化及びライフサイクルコストの縮減を図るとともに、維持管理を総合的かつ計画的に進めていくため、庁内での体制を強化し、情報共有等に努める。</t>
  </si>
  <si>
    <t>厳しい財政状況下では、公共施設等の整備等に民間の資金、経営能力及び技術的能力を活用し、財政負担の軽減、行政の効率化を図ることが重要である。
町の特性等を踏まえ、新たなアウトソーシングのひとつとして研究を継続する。指定管理者制度は導入済であり、直営施設にあっても、部分的な業務を対象とした制度の適用等も幅広い視点から検討している。</t>
  </si>
  <si>
    <t>点検・診断等は公共施設等の維持管理及び更新の基本であり、公共施設等の維持管理サイクル（設備等の法定点検等）に必要となる業務です。法定点検以外にも、目視等による日常点検を強化し、日常的なパトロールや利用者・住民等から寄せられる情報等に基づき、公共施設等の損傷や設備の異常等の早期発見に努めます。
特にインフラ施設については、国・都等の定める各種点検マニュアル等に準拠して点検・診断等を実施します。点検・診断等の結果については、維持管理や安全管理に活用できるよう、履歴の保存・活用を促進し、公共施設等の劣化・損傷の拡大防止に努めます。</t>
  </si>
  <si>
    <t>建築系公共施設については、予防保全を原則として、不測の事故や故障等を防ぐために点検・診断等の実施方針を踏まえ、効率的・効果的な維持管理を行うための費用を確保するとともに、可能な限り環境にも配慮しながら維持管理に努めます。また、空調設備等の維持管理、修繕等を行い計画的に機能の維持及び回復を図ります。
更新等は、利用者ニーズや更新することによるコスト面の効果を把握するとともに、建替えによる更新を検討する場合は、複合化・多機能化又は民間活力の導入を含め、新たなニーズにも対応できるよう身の丈にあった施設整備を目指し、町の長期的な施策を考慮した上で検討することとします。
インフラ施設は、建築系公共施設と同様、予防保全型の維持管理を推進し、随時劣化状況等を把握しながら効率的な維持管理、修繕を行うとともに、必要に応じて更新等に努めます。</t>
  </si>
  <si>
    <t>公共施設における安全確保のため、利用者の安全を最優先し、万一の事故及び災害等が発生した時の被害を最小限にとどめることを目的として、迅速に施設等の復旧ができる体制づくりに努めます。
また、危険性が認められたインフラ施設等については、安全確保のために修繕等を行いますが、住民に危険が及ぶような高い危険性が認められた時は、総合的な判断により改修等を検討します。</t>
  </si>
  <si>
    <t>耐震化について平成24（2012）年３月に「瑞穂町耐震改修促進計画」を策定（令和3（2021）年12月改定）し、計画的に公共施設の耐震診断及び耐震化を実施しています。公共施設は、災害時には避難・救護拠点、防災拠点や援護を必要とする子どもや病人等が利用する施設となるものが含まれることから、平成28（2016）年度末までに防災上重要な公共施設の耐震化は完了しています。また、インフラ施設についても施設の耐震性能の向上を図る対策を随時実施していきます。</t>
  </si>
  <si>
    <t>国の「インフラ長寿命化基本計画」及び各省庁の個別計画に基づき維持管理・修繕・更新等の実施方針を踏まえ、公共施設等の長寿命化を推進するとともに、維持管理・更新等に要する将来の財政負担の軽減を図ります。
すでに長寿命化計画を策定済みの町営東長岡住宅に関しては、長寿命化を計画的に進めます。</t>
  </si>
  <si>
    <t>公共施設等の改修・更新等を行う際には、利用者ニーズや施設の状況を踏まえ、誰もが安心・安全に利用しやすい施設となるために、ユニバーサルデザイン化を進めます。</t>
  </si>
  <si>
    <t>人口動向や社会情勢等を見据え、公共施設の統合や廃止が必要となった場合には、上位関連計画である長期総合計画等を踏まえ、公共施設の適正な配置と効率的な管理運営を目指し、必要な住民サービスを確保した上での統合・除却等を検討します。
インフラ施設については、住民生活に欠かせないものであることから、廃止等を検討する余地が少なく、町全体のインフラ施設整備状況を踏まえ、機能の有効性や効率性を検討していきます。
また、施設が集約化・複合化又は除却等となった場合には、必要な経費について、地方債の活用等も含め財政負担の軽減に努めます。</t>
  </si>
  <si>
    <t>現状の数値を維持</t>
    <rPh sb="0" eb="2">
      <t>ゲンジョウ</t>
    </rPh>
    <rPh sb="3" eb="5">
      <t>スウチ</t>
    </rPh>
    <rPh sb="6" eb="8">
      <t>イジ</t>
    </rPh>
    <phoneticPr fontId="1"/>
  </si>
  <si>
    <t>地方公会計の情報、特に会計情報と連動し、資産ごとの金額情報を有する固定資産台帳から得られる情報は、公共施設等の維持管理・更新等に係る中長期的な経費の見込みの精緻化に活用できるほか、事業用・施設別のセグメント分析を行うこと等により、各事業・施設について効率的・効果的な対策の検討を可能にするものであり、本計画に基づく具体的な取組等の検討においても、固定資産台帳から算出可能な有形固定資産減価償却率の推移等は、その前提となることから、今後も毎年度、決算年度の翌年度末までに固定資産台帳、及び財務書類を適切に作成・更新を進める。</t>
  </si>
  <si>
    <t>既存の施設の統廃合等により、利用されなくなる施設の跡地は、民間への売却や貸付を検討します。また、借地に設置されている施設については、公共性を踏まえ、継続使用に伴う買い取り及び返還を検討すると同時に、その所有の目的に応じて、最も効率的な運用を推進していきます。</t>
  </si>
  <si>
    <t>　近隣自治体との相互利用や共同利用等連携することで、住民サービス向上が期待できる施設については、様々な手法を検討し、多様化する住民ニーズに対応するとともに、行政運営の効率化を進めます。
また、西多摩地域広域行政圏内でも、広域での公共施設の効果的な広域利用方策の検討、協議を進めます。</t>
  </si>
  <si>
    <t>総合的かつ計画的な管理を実現するための
体制の構築方針を定めているため、実質的にＰＤＣＡサイクルを推進しているものとしている。</t>
    <rPh sb="28" eb="29">
      <t>サダ</t>
    </rPh>
    <rPh sb="36" eb="39">
      <t>ジッシツテキ</t>
    </rPh>
    <rPh sb="49" eb="51">
      <t>スイシン</t>
    </rPh>
    <phoneticPr fontId="1"/>
  </si>
  <si>
    <t>下記の分類ごとに基本方針を明記
＜建築物＞
・建築系公共施設
・行政系施設
・学校教育系施設
・文科系施設
・スポーツ・レクリエーション施設
・社会教育系施設
・子育て支援施設
・保険・福祉施設
・公営住宅
・産業系施設
・その他
＜インフラ＞
・道路・橋りょう
・下水道</t>
    <rPh sb="0" eb="2">
      <t>カキ</t>
    </rPh>
    <rPh sb="3" eb="5">
      <t>ブンルイ</t>
    </rPh>
    <rPh sb="8" eb="10">
      <t>キホン</t>
    </rPh>
    <rPh sb="10" eb="12">
      <t>ホウシン</t>
    </rPh>
    <rPh sb="13" eb="15">
      <t>メイキ</t>
    </rPh>
    <rPh sb="17" eb="20">
      <t>ケンチクブツ</t>
    </rPh>
    <rPh sb="23" eb="25">
      <t>ケンチク</t>
    </rPh>
    <rPh sb="25" eb="26">
      <t>ケイ</t>
    </rPh>
    <rPh sb="26" eb="28">
      <t>コウキョウ</t>
    </rPh>
    <rPh sb="28" eb="30">
      <t>シセツ</t>
    </rPh>
    <rPh sb="32" eb="34">
      <t>ギョウセイ</t>
    </rPh>
    <rPh sb="34" eb="35">
      <t>ケイ</t>
    </rPh>
    <rPh sb="35" eb="37">
      <t>シセツ</t>
    </rPh>
    <rPh sb="39" eb="41">
      <t>ガッコウ</t>
    </rPh>
    <rPh sb="41" eb="43">
      <t>キョウイク</t>
    </rPh>
    <rPh sb="43" eb="44">
      <t>ケイ</t>
    </rPh>
    <rPh sb="44" eb="46">
      <t>シセツ</t>
    </rPh>
    <rPh sb="48" eb="51">
      <t>ブンカケイ</t>
    </rPh>
    <rPh sb="51" eb="53">
      <t>シセツ</t>
    </rPh>
    <rPh sb="68" eb="70">
      <t>シセツ</t>
    </rPh>
    <rPh sb="72" eb="74">
      <t>シャカイ</t>
    </rPh>
    <rPh sb="74" eb="76">
      <t>キョウイク</t>
    </rPh>
    <rPh sb="76" eb="77">
      <t>ケイ</t>
    </rPh>
    <rPh sb="77" eb="79">
      <t>シセツ</t>
    </rPh>
    <rPh sb="81" eb="83">
      <t>コソダ</t>
    </rPh>
    <rPh sb="84" eb="86">
      <t>シエン</t>
    </rPh>
    <rPh sb="86" eb="88">
      <t>シセツ</t>
    </rPh>
    <rPh sb="90" eb="92">
      <t>ホケン</t>
    </rPh>
    <rPh sb="93" eb="95">
      <t>フクシ</t>
    </rPh>
    <rPh sb="95" eb="97">
      <t>シセツ</t>
    </rPh>
    <rPh sb="99" eb="101">
      <t>コウエイ</t>
    </rPh>
    <rPh sb="101" eb="103">
      <t>ジュウタク</t>
    </rPh>
    <rPh sb="105" eb="107">
      <t>サンギョウ</t>
    </rPh>
    <rPh sb="107" eb="108">
      <t>ケイ</t>
    </rPh>
    <rPh sb="108" eb="110">
      <t>シセツ</t>
    </rPh>
    <rPh sb="114" eb="115">
      <t>タ</t>
    </rPh>
    <rPh sb="124" eb="126">
      <t>ドウロ</t>
    </rPh>
    <rPh sb="127" eb="128">
      <t>キョウ</t>
    </rPh>
    <rPh sb="133" eb="136">
      <t>ゲスイドウ</t>
    </rPh>
    <phoneticPr fontId="1"/>
  </si>
  <si>
    <t>ＰＰＰ/ＰＦＩの活用として、令和５年度高齢者福祉センター改修事業（多世代交流施設設置）について、サウンディング市場調査を実施した。
その後の運営管理業者選定について、サウンディング市場調査の結果（参加事業者へのインセンティブ付与など）を反映させるかは未定だが、事業の設計においては、有意義な調査となった。</t>
    <rPh sb="8" eb="10">
      <t>カツヨウ</t>
    </rPh>
    <rPh sb="14" eb="16">
      <t>レイワ</t>
    </rPh>
    <rPh sb="17" eb="19">
      <t>ネンド</t>
    </rPh>
    <rPh sb="19" eb="22">
      <t>コウレイシャ</t>
    </rPh>
    <rPh sb="22" eb="24">
      <t>フクシ</t>
    </rPh>
    <rPh sb="28" eb="30">
      <t>カイシュウ</t>
    </rPh>
    <rPh sb="30" eb="32">
      <t>ジギョウ</t>
    </rPh>
    <rPh sb="33" eb="34">
      <t>タ</t>
    </rPh>
    <rPh sb="34" eb="40">
      <t>セダイコウリュウシセツ</t>
    </rPh>
    <rPh sb="40" eb="42">
      <t>セッチ</t>
    </rPh>
    <rPh sb="55" eb="57">
      <t>シジョウ</t>
    </rPh>
    <rPh sb="57" eb="59">
      <t>チョウサ</t>
    </rPh>
    <rPh sb="60" eb="62">
      <t>ジッシ</t>
    </rPh>
    <rPh sb="68" eb="69">
      <t>ゴ</t>
    </rPh>
    <rPh sb="70" eb="72">
      <t>ウンエイ</t>
    </rPh>
    <rPh sb="72" eb="74">
      <t>カンリ</t>
    </rPh>
    <rPh sb="74" eb="76">
      <t>ギョウシャ</t>
    </rPh>
    <rPh sb="76" eb="78">
      <t>センテイ</t>
    </rPh>
    <rPh sb="90" eb="92">
      <t>シジョウ</t>
    </rPh>
    <rPh sb="92" eb="94">
      <t>チョウサ</t>
    </rPh>
    <rPh sb="95" eb="97">
      <t>ケッカ</t>
    </rPh>
    <rPh sb="98" eb="100">
      <t>サンカ</t>
    </rPh>
    <rPh sb="100" eb="103">
      <t>ジギョウシャ</t>
    </rPh>
    <rPh sb="112" eb="114">
      <t>フヨ</t>
    </rPh>
    <rPh sb="118" eb="120">
      <t>ハンエイ</t>
    </rPh>
    <rPh sb="125" eb="127">
      <t>ミテイ</t>
    </rPh>
    <rPh sb="130" eb="132">
      <t>ジギョウ</t>
    </rPh>
    <rPh sb="133" eb="135">
      <t>セッケイ</t>
    </rPh>
    <rPh sb="141" eb="144">
      <t>ユウイギ</t>
    </rPh>
    <rPh sb="145" eb="147">
      <t>チョウサ</t>
    </rPh>
    <phoneticPr fontId="1"/>
  </si>
  <si>
    <t>人口ビジョンによると、将来人口の展望は令和7年に人口のピークである約1万9千人となる見込みですが、その後は減少に転じ、令和27年度には約1万7千人、令和42年には約1万6千人となる見込みです。</t>
  </si>
  <si>
    <t>【建築系】　　施設数：106　　延床面積65,363.9㎡
【インフラ】　町道：542路線　実延長約116ｋｍ　 
　　　　　　　農道：2路線　実延長873ｍ
　　　　　　　林道：23路線　延長約28ｋｍ
　　　　　　　トンネル：1ヵ所　延長約48ｍ
　　　　　　　橋りょう：町道：90箇所、総延長963ｍ
　　　　　　　　　　　　林道：15箇所、延長101.2ｍ
　　　　　　　下水道：管きょ延長約127ｋｍ
　　　　　　　公園等：45箇所</t>
  </si>
  <si>
    <t>・令和2年から令和27年で比較すると、人口は減少しますが、生産年齢人口は微増します。学校教育系施設、子育て支援施設は高利用施設ですが、手狭な状況となっています。
・「日の出町公共施設等長期保全計画」が示す長寿命化及び将来の統廃合の方向性を考慮しても、充当可能な財源の見込み額を超える維持管理・更新等費用が必要となる見込みです。
・今後、公共施設等の老朽化が急速に進行します。
・不具合等が生じた際に都度補修を行う事後保全型の維持管理を実践してきました。
・橋りょう、下水道は個別施設計画に基づく予防保全型維持管理と予算の平準化を実践しています。</t>
  </si>
  <si>
    <t>今後40年間で
【建築系】535億円
【インフラ系】308億円</t>
  </si>
  <si>
    <t>今後40年間で
【建築系】426億円（年平均10.7億円）
【インフラ系】222億円（年平均5.6億円）</t>
  </si>
  <si>
    <t>【建築系】109億円
【インフラ系】86億円（下水道含む）</t>
  </si>
  <si>
    <t>公共施設等総合管理計画に定めた各種の基本方針を実行するためには、今後とも関係各部門と横断的な連携及び一元的な情報管理を図りながら、本計画に基づき策定した各個別施設計画を確実に実行し、適宜必要な見直しを行います。</t>
  </si>
  <si>
    <t>①民間活力を導入した行政サービス向上と財政負担軽減の方針を検討
②民間のアイデアやノウハウを活用するため職員研修等を実施</t>
  </si>
  <si>
    <t>① 施設状況等を踏まえて点検・診断等を実施し、中長期的な修繕計画を立案
② インフラ系公共施設は国・都等の各種点検指針を遵守
③ 点検・診断結果の情報共有と記録化を推進</t>
  </si>
  <si>
    <t>①予防保全型の維持管理への転換と費用の低減化
②太陽光発電の拡充、断熱改修、ＬＥＤ化等の環境負荷低減策を推進
③施設の集約化、ＰＦＩなどの民間活力の導入を検討
④計画的な修繕・更新を実施</t>
  </si>
  <si>
    <t>① 点検・診断等の結果に基づく速やかな安全確保を実施
② 用途廃止した施設の解体撤去を推進
③ 施設利用者への安全確保対策の情報提供及び情報公開の推進</t>
  </si>
  <si>
    <t>① 耐震基準に基づく建築系・インフラ系公共施設の耐震化の促進</t>
  </si>
  <si>
    <t>①建築系公共施設は中長期的な必要性、地域ニーズ等を踏まえて実施
②すでに長寿命化計画を策定している施設は、計画的な修繕・更新を実施</t>
  </si>
  <si>
    <t>① 「日の出町地域福祉計画」に基づく取組の推進
② 利用者の多様なニーズに配慮した施設管理の実施</t>
  </si>
  <si>
    <t>① 太陽光発電の拡充、断熱改修、ＬＥＤ化等の環境負荷低減策を推進（再掲）
② 木質バイオマス等の自然エネルギー設備の導入検討
③ 多摩産材の活用推進、施設緑化など、温室効果ガス排出量削減等を促進
④ 建設副産物の発生抑制および建設廃棄物の再利用</t>
  </si>
  <si>
    <t>　①老朽化、利用状況等を踏まえた適正配置を検討
　②類似用途の施設の集約化、複合化の推進
　③未利用もしくは低利用施設の転用、解体、跡地の有効活用
　④住民への説明と連携</t>
  </si>
  <si>
    <t>統合や廃止の推進方針において、地域活性化の視点から企業立地等を含めた合理的な跡地利用の可能性を検討するとともに、民間からの提案に基づく利活用を積極的に検討し、有効な利活用が見込めない場合や老朽化により安全性が確保されていない場合には、施設の除却を進めます。なお、除却後の用地は、行政機関としての利活用を検討し、利活用が見込めない場合には、売却により財源の確保に努めます。</t>
  </si>
  <si>
    <t>① 近隣自治体との共同利用及び共同運営の可能性を検討</t>
  </si>
  <si>
    <t>本計画に基づく個別施設計画及び個別事業の進捗を定期的に庁内で集約して評価を行い、必要に応じて本計画や個別施設計画等の見直しに反映させます。また、30年間の期間を設定していますが、関連する諸計画を前提とした社会情勢等の変化が生じた際にも、必要に応じて計画の改訂を行います。</t>
  </si>
  <si>
    <t>※一部を記載
【学校教育系施設】　「日の出町学校施設長寿命化計画」に基づき維持管理を行います。
【住民文化系施設】　施設の更新時期に方向性を検討します。
【社会教育系施設】　図書館のあり方について、町民意向調査を行います。
【産業関連施設】　観光・レクリエーション施設は、提供するサービスのあり方を検
討します。
【子育て支援施設】　学童クラブは中長期な運営継続、待機児童の解消に努めます。
【保健・福祉施設】　高齢福祉施設はユニバーサルデザイン化を推進します。
【行政系施設】　消防施設は、当面、現状どおりとします。
【公営住宅】　「日の出町公営住宅等長寿命化計画」に従い、予防保全型の維持管理
を実施します。
【公園】　将来は機能低下した施設は、用途廃止や集約化、多目的利用の検討等を行い、有効活用を図ります。
【道路】　予防保全型の維持補修工事を実施し、道路維持管理体制の充実を図ります。
【橋りょう】　橋梁長寿命化修繕計画に基づく維持管理に努めます。
【トンネル】　安全性に配慮して管理を継続します。
【下水道】　「ストックマネジメント計画」に基づき、施設の計画的な点検・改修・更新を行い、接続的な下水道機能の確保に努めます。</t>
  </si>
  <si>
    <t>令和3年度において、公共施設等適正管理推進事業債（除却債）を使って、建築物を２施設解体した。</t>
  </si>
  <si>
    <t>・総人口は２０年後に２０％程度の減少が予想されており、生産年齢人口と老年人口の減少傾向が主な要因と見込まれる。</t>
  </si>
  <si>
    <t>【公共施設】
　・公営住宅/4,697.44㎡
　・学校施設/8,188.80㎡
　・公民館/2,306.22㎡
　・図書館/438.64㎡
　・福祉施設/4,777.24㎡
　・保健センター 保健所/1,176.77㎡
　・消防施設/880.85㎡
　・庁舎/3,060.13㎡
【インフラ施設】
　・その他のインフラ系施設/458.66㎡
【公営企業施設】
　・簡易水道事業
　・下水道事業
　</t>
  </si>
  <si>
    <t>本村が保有する公共施設（道路・橋梁を除く）を耐用年数で計ると１０年以内に令和１１年（２０２９）の学校施設、次の１０年に令和１５年（２０３３）の学校施設、次の１０年に令和２５年（２０４３）の役場庁舎の更新が必要となり大規模な投資が課題になる。
４０年間の更新必要額の概算は、総額で１８１億円、年平均４．５億円になる。</t>
  </si>
  <si>
    <t>維持管理費用のみ。投資費用は該当なし。</t>
  </si>
  <si>
    <t>施設分類別個別施設</t>
  </si>
  <si>
    <t>企画財政課企画財政係が各所管部署との連携調整機能を果たすこととし、所管部署主体で策定する個別施設計画や公営企業経営戦略の長期予算計画を全庁の長期予算計画として集約し、財政リスクの要因となる対象施設を課題として整理する。
当該対象施設は、原課の判断を超える課題がある場合に庁内検討委員会を以て協議の上、投資の判断を行い、公共施設等再編成の取り組みの重要性を村民に示し、再編成の進行管理を行い、実効性を高めていきます。
また、庁内検討委員会の設置については、公共施設等再編成を推進するにあたり、幅広い視点から検討する。</t>
  </si>
  <si>
    <t>「所有」から「利用」への転換の観点から「PPP／PFI推進アクションプラン」（内閣府）についても今後の動向を中止しながら、本村の特性に応じた取組を検討します。</t>
  </si>
  <si>
    <t>予防保全の強化から、状態監視保全として法定点検・法定点検に加えて所管部署による簡易劣化診断を定期的に実施することで老朽化・劣化の現況把握に努めるが、耐用年数を基点とする時間計画保全にも留意することする。</t>
  </si>
  <si>
    <t>個別施設の安全・安心を確保するため、予防保全としての点検・診断等の結果を踏まえた上で、投資の基本方針に沿って毎年度に長期予算計画の見直し・更新を実施することで、財源の確保に活用する。</t>
  </si>
  <si>
    <t>個別施設計画の状態監視保全及び時間計画保全に基づく各所管部署による長期予算計画から予算編成に反映する。</t>
  </si>
  <si>
    <t>個別施設ごとに長寿命化と改築更新もしくは他施設への統合等の選択を検討するために、係る費用と利用度を踏まえた延命効果で判断することとする。また、個別施設の存続についても所有から利用への転換の観点からPPPの検討にも留意することとする。</t>
  </si>
  <si>
    <t>「ユニバーサルデザイン２０２０行動計画」のまちづくりの考え方を取り入れて、ユニバーサルデザイン化の推進を検討します。</t>
  </si>
  <si>
    <t>老朽度・重要度・利用度・将来需要・専有性と所有の有効性の５つの要素から判断することとするが、所管部署の判断を超える案件については、町内検討委員会にて検討することとする。</t>
  </si>
  <si>
    <t>自然体更新と個別施設計画の差額を目標数値とする。</t>
  </si>
  <si>
    <t>・施設経営に寄与する料金収入の検討
・PPP／PFI推進アクションプランについても今後の動向を注視しながら本村の特性に応じた取組を検討。
・シェアリングエコノミーについても事例を研究。</t>
  </si>
  <si>
    <t>ggg</t>
  </si>
  <si>
    <t>「個別施設計画」と「公共施設等総合管理計画」の連携で、個別施設の安全・安心と適切な施設経営を相互に推進していく過程で、個別施設の現況を定期的にデータ更新し、公会計を活用して取組効果の客観的な評価を繰り返しながら、必要に応じて計画を改善する。</t>
  </si>
  <si>
    <t>ｇｇｇ</t>
  </si>
  <si>
    <t>【令和元年度】
・南郷コミュニティセンター改修
・旧北檜原小学校を取り壊し、檜原森のおもちゃ美術館の建設予定地として工事スタート
【令和2年度】
・小沢コミュニティセンター改修
【令和3年度】
・旧北檜原小学校跡地に檜原森のおもちゃ美術館が竣工しオープン
【令和4年度】
・役場本庁舎の大規模改修（外壁等）
【令和5年度】
・藤倉ドーム（コミュニティセンター）改修
【令和6年度】
移住体験住宅の建築</t>
    <rPh sb="159" eb="161">
      <t>レイワ</t>
    </rPh>
    <rPh sb="162" eb="164">
      <t>ネンド</t>
    </rPh>
    <rPh sb="167" eb="169">
      <t>フジクラ</t>
    </rPh>
    <rPh sb="184" eb="186">
      <t>カイシュウ</t>
    </rPh>
    <rPh sb="189" eb="191">
      <t>レイワ</t>
    </rPh>
    <rPh sb="192" eb="194">
      <t>ネンド</t>
    </rPh>
    <rPh sb="196" eb="198">
      <t>イジュウ</t>
    </rPh>
    <rPh sb="198" eb="200">
      <t>タイケン</t>
    </rPh>
    <rPh sb="200" eb="202">
      <t>ジュウタク</t>
    </rPh>
    <rPh sb="203" eb="205">
      <t>ケンチク</t>
    </rPh>
    <phoneticPr fontId="1"/>
  </si>
  <si>
    <t>・今後30年で人口が33パーセント減
・30年後の生産年齢人口は570人まで減少する見込みである。
・老年人口も30年後に43パーセント減少するが、高齢化率は上昇する。</t>
  </si>
  <si>
    <t>【建築系公共施設】
6.7万㎡
【土木系公共施設】
道路　225km
橋梁　162橋
下水道　95km</t>
  </si>
  <si>
    <t>町が保有する公共施設の多くが昭和末期から平成の初めにかけて整備されたものであり、老朽化した施設の多くで修繕等の対応が必要となっており、今後、益々、維持管理及び更新に係る費用が増大していくこと見込みである。</t>
  </si>
  <si>
    <t>10年後　総額約66.2億円　年平均6.62億円
30年後　総額約226億円　年平均7.53億円</t>
  </si>
  <si>
    <t>長寿命化の方針が具体的には決定していないため。</t>
  </si>
  <si>
    <t>企画財政課を事務局とし、関係部署と連携し公共施設の在り方を検討する。また、各関係部門とも横断的な連携及び一元的な情報管理を図りながら、各施設の状況を踏まえ、計画を策定する。</t>
  </si>
  <si>
    <t>指定管理者制度やPPP及びPFIの活用により、効率的で質の高い公共サービスを提供できる体制の構築を検討していく。</t>
  </si>
  <si>
    <t>法定点検以外にも日常的なパトロールや利用者・住民からの通報等に基づき、公共施設等の損傷や設備の異常等の早期発見に努めます。特に土木系公共施設については、国・都等の定める各種点検マニュアル等に準拠して点検・診断等を実施していく。</t>
  </si>
  <si>
    <t>維持管理にあたっては、点検・診断等の結果を踏まえ、計画的なメンテナンス及び更新を実施し、維持管理費用の削減と平準化に努める。
修繕・更新は、大規模改修によって回復される機能や耐用年数の延長効果と建替え費用とのバランスを検証して、中長期的な財政負担の軽減を図る視点から、その実施の是非を検討する。
なお、建替えや大規模改修の際には、類似施設との集約化、他施設との複合化、用途の見直し等も検討する。</t>
  </si>
  <si>
    <t>点検・診断等の結果に基づき、危険性の認められた公共施設等のうち、住民生活において必要性が高い施設等は、早急に修繕を実施し、安全性を確保する。また、修繕のみでは安全性を確保できない場合は、費用対効果を勘案し、他施設への移転や大規模改修の実施、更新等について検討しする。</t>
  </si>
  <si>
    <t>未耐震化施設については存廃を含めて検討し、存続する場合は耐震化を推進します。</t>
  </si>
  <si>
    <t>国の「インフラ長寿命化基本計画」及び各省庁の個別計画に基づく長寿命化を推進し、公共施設等の有効活用を図るとともに、維持管理・更新等に要する財政負担の軽減を図る。
すでに長寿命化計画を策定済みの施設に関しては、当該計画に沿って点検・診断・維持更新を計画的に進め、長寿命化計画の対象ではない修繕工事や更新工事の実施にあたっても、長寿命化の観点から工法・設備の選定を図るよう努める。</t>
  </si>
  <si>
    <t>今後の施設更新の際は、施設の機能や目的、利用状況などを考慮しながら、ユニバーサルデザインの視点を持って建物を設計し、障がいの有無、年齢、性別、人種などに関わらず多様な人々が施設を利用しやすい環境を整える。</t>
  </si>
  <si>
    <t>改修や建替えの際は太陽光発電の導入や建築物におけるＺＥＢ(※)の実現、省エネルギー改修の実施、ＬＥＤ照明の導入を検討する。ＬＥＤ照明については、既存建築物に対しても順次検討していく。</t>
  </si>
  <si>
    <t>今後、さらなる人口減少・少子高齢化が見込まれる中、公共施設等を適切に維持管理・更新していくためには、施設の老朽化の状況、安全性、維持管理の状況、施設の利用状況や行政ニーズの変化等を的確に把握し、施設の統廃合、集約化、複合化、転用、除却等を推進し、施設総量の縮減を図り、財政負担の軽減・平準化を図る。</t>
  </si>
  <si>
    <t>固定資産台帳の整備・更新に際して得た固定資産に関する様々な情報を公共施設等の管理運営に役立て、公共施設等の更新や維持管理等と地方公会計制度を一体で推進していく。</t>
  </si>
  <si>
    <t>未利用となっている財産及び今後、用途廃止が予定されている財産については、庁内照会を行い他の行政目的での利用を優先して検討する。他の行政目的での利用がない場合は、民間への売却や貸付等の利活用を進めていく。</t>
  </si>
  <si>
    <t>公共施設等で提供する町民サービスは、提供される場所が特定されるため、まちづくりと密接に関係しており、、施設の複合化や統合等を進める際は、奥多摩町長期総合計画などまちづくり関連の計画との連携を図ります。また、
改修・更新費や維持管理運営費などの経費削減及び利用者の利便性向上に向けて、国管理施設や都管理施設等との連携の可能性についても検討する。</t>
  </si>
  <si>
    <t>公共施設マネジメントにＰＤＣＡサイクルを採り入れ、計画自体を継続的に改善していく。
施設所管課は、本計画に基づいて施設ごとに再編計画や保全計画を作成し、効果の検証と課題等を確認、内容の検討を繰り返すことにより、適正な計画へと見直しを行う。</t>
  </si>
  <si>
    <t>まちづくりの動向や社会経済情勢等に大きな変化が生じた場合等</t>
  </si>
  <si>
    <t>統合により閉校となった中学校の校舎を民間業者へ貸借し、活用を図った。</t>
  </si>
  <si>
    <t>本町の人口は2025年に7,000人を割り、2040年の人口は5,556人（2015年比70％）となることが予測されている。2015年人口に対する2040年推計人口の比率を年齢3区分別に見ると、年少人口は60％、生産年齢人口は65％、老年人口が80％となることが予測されており、年少人口、生産年齢人口が大きく減少する予測となっている。</t>
  </si>
  <si>
    <t>(公共施設)
2022年3月末現在は185施設あり、延べ床面積の合計は100,862㎡
(道路)
2022年度末現在で1,054路線、実延長438,744mで、うち舗装済の道路は181,058m、舗装率41.3％
(橋りょう・トンネル)
2022年度末現在47橋、総延長341mであり、トンネルは3本、総延長528m
(水道)
2022年度現在、給水人口は7,220人、水道の普及率は99.8％。2022年度末現在、送水管の延長は34㎞、配水管の延長は172㎞</t>
  </si>
  <si>
    <t>生産年齢人口の減少が進む中、自主財源の伸びは期待できない状況だが、公共施設等は老朽化していくことから修繕（大規模、小規模）及び耐震化を行うことや、施設の利用廃止及び更新しないことなどを迅速に決定していく必要がある。</t>
  </si>
  <si>
    <t>今後30年間で
公共施設321.66億円
土木インフラ141.44億円</t>
  </si>
  <si>
    <t>今後30年間で
公共施設242.08億円
土木インフラ141.44億円</t>
  </si>
  <si>
    <t>本計画を全庁的な取り組みとしていくためには、公共施設等の現状や計画策定の意義などを職員が十分に理解したうえで、社会経済状況や町民のニーズの変化に対応していく必要がある。そのため、職員の啓発に努め、意識の向上に努めていく。 
また、町民との協働のまちづくり推進に向けて、公共施設等における現状や問題の共有化を図るため、情報の提供を推進する。</t>
  </si>
  <si>
    <t>施設のサービス向上、経費節減を図るため、民間事業者に管理運営を委託する指定管理者制度の更なる導入を検討するとともに、今後の施設の更新に当っては民間資金等（PFI、PPI）の積極的な活用についても検討する。</t>
  </si>
  <si>
    <t>法令にしたがった点検を行い、その他施設についても予防保全による維持管理の観点から施設等の現状や経年劣化の状況などの点検・診断を行い、その結果に応じて、施設等の機能・性能の維持を計画的に図る。</t>
  </si>
  <si>
    <t>公共施設等を可能な限り長く使用することを基本認識として、利用率、効用、老朽化度合等を総合的に勘案し、優先順位をつけつつ維持管理、修繕、更新等を実施する。
住民生活に必要性が認められる施設については、修繕・更新の機会をとらえて社会経済情勢の変化に応じた質的向上や機能付加、用途変更や複合化・集約化を図る。必要性が認められない施設については、用途廃止・除却を進めることとする。</t>
  </si>
  <si>
    <t>点検・診断等により危険性の認められた公共施設等のうち、住民生活上必要性が高い施設等は、速やかに修繕を実施し、安全性を確保する。また、修繕のみでは安全性を確保できない場合は、費用対効果を勘案し、他施設への移転や大規模改修の実施、更新等に検討する。
必要性が低い施設等は、早急に使用停止等の措置を講じ、被害の発生・拡大防止に努めるとともに、用途廃止検討する。</t>
  </si>
  <si>
    <t>優先度や利用度、重要度の高い施設については、今後重点的に対応することとし、建物部分だけでなく、建物内の設備についても崩落防止などの耐震化を検討する。
インフラ施設についても、重要度の高い橋りょうから、順次耐震化についてケ検討していく。</t>
  </si>
  <si>
    <t>将来にわたって利用する見込みのある公共施設等については、予防保全型の維持管理を実施することにより、施設の長寿命化を図りその安全性や機能性を確保するとともに、ライフサイクルコストの縮減に取り組む。
既に長寿命化計画を策定している個別の施設等については、本計画を基本として継続的に見直しを行い、長寿命化計画に基づく維持管理等を実施することとする。また、それ以外の施設等については、必要に応じて本計画を基本とした長寿命化計画等の策定を図っていく。</t>
  </si>
  <si>
    <t>長寿命化に当たっては、法令に基づく公共施設等のバリアフリー化に取り組むとともに、年齢や性別、障がいの有無、国籍などの違いに関わらず、誰もが使いやすい設計として、ユニバーサルデザインの考え方に配慮する。</t>
  </si>
  <si>
    <t>脱炭素社会の実現に向けて、省エネルギー性能に優れた建築物の新設や既存建築物の省エネルギー改修等に対する支援の継続・強化などにより省エネルギー化を進めることとする。</t>
  </si>
  <si>
    <t>本町は旧６ケ村が合併し、平成28（2016）年に合併60年の節目を迎えましたが、地区間で類似施設が重複している。各個別の施設等の利用状況や維持管理に要する経費、老朽化の度合いなど、施設に関する情報を整理し、地区ごとの人口増減による地域ニーズも勘案して、各施設の必要性を検討しなければならない。そのうえで、必要性が認められない施設があれば、議会や町民と十分に協議を行い、調整を図りながら、施設の統合や廃止などを検討する。</t>
  </si>
  <si>
    <t>本計画に定めた各種の基本方針を実行するために、各施設の所管部署を横断的に管理し、効率的に維持管理する目的で、町長をトップとした全庁的な取組体制を構築するとともに、情報を一元化し共有を図る。
本計画および個別計画の進行管理について、専任部門を位置づけ、分野横断的に管理する。
本計画については、所管部署と連携して定期的に進捗確認を行うとともに、必要に応じて内容の見直しを行い、実施方針等の取組状況などの評価を適宜行う。
また、町民への積極的な情報開示により、公共施設等の現状や課題を共有し、将来のあり方について意見交換を行いながら、計画を推進していく。</t>
  </si>
  <si>
    <t>社会情勢の変化などにより、見直しは随時必要であることから、計画期間内であっても適宜見直しを行う。</t>
  </si>
  <si>
    <t>施設類型ごとに基本方針を記載。
別紙参照。</t>
  </si>
  <si>
    <t>平成26（2014）年度以降に実施した公共施設の統廃合。転用等
別紙参照。</t>
  </si>
  <si>
    <t>2035年に人口300人を割り、2060年には200人程度まで人口が減少し、老年人口が37%程度になる。</t>
  </si>
  <si>
    <t>【公共施設】
庁舎：480.50㎡
利島村郷土資料館：351.62㎡
利島村勤労福祉会館：598.18㎡
地域交流会館：459.58㎡
利島小中学校：1147.14㎡
利島村小中学校体育館：851.51㎡
前浜浸水レクリエーション施設：114.28㎡
利島村高齢者在宅サービスセンター：315.90㎡
利島村国民健康保険診療所 285.10 ㎡
村立利島保育園 318.42   ㎡
西山住宅98.90 ㎡
見上山第二住宅 191.65 ㎡
西山第二住宅1 号棟 196.59㎡
西山第二住宅2 号棟 110.37㎡
西山第二住宅3 号棟 110.37㎡
西山第三住宅 189.41㎡
東山第一住宅 192.57㎡
東山第二住宅 127.52㎡
久保里山住宅 279.88㎡
医師・看護師住宅 122.65㎡ 
郷職員住宅 70.59㎡
西山職員世帯用住宅 145.74㎡
 見上山職員世帯用住宅 150.6㎡
東山職員住宅 371.17㎡
西山東職員住宅 
西山北職員住宅 
西山西職員住宅 
見上山西職員住宅 
見上山東職員住宅 
臨時ヘリポート 100.7㎡
炭焼き施設 208.20 ㎡
利島村椿油製油工場 445.20㎡ 
伊勢海老畜養施設 216.65㎡
大島山倉庫（養蚕施設） 398.73㎡
利島村清掃センター 374.45㎡
浄水場 197.40㎡
第２・第３貯水池 861.00㎡
汚泥再生処理センター 176.30㎡
【インフラ施設】
村道：実延長18902m、面積68565㎡
簡易水道：水源施設3か所、導水管延長2160m、浄水施設2か所、送水管延長241m、配水池1か所、配水管延長5247m
＜公園＞
艀と海の歴史広場：1152.98㎡
南ヶ山園地：40678.08㎡
ウスゴウ園地：4771.00㎡
南ヶ山キャンプ場：6378.30㎡
なかよし公園：452.83㎡
＜展望台＞
的場展望台：55.16㎡
赤坂山展望台：1218.87㎡
夕日展望台：564.05㎡
展望台：137.03㎡
＜その他＞
終末処理場・建設廃材ストックヤード：5146.06㎡
廃車置き場：1788.66㎡</t>
    <rPh sb="1" eb="5">
      <t>コウキョウシセツ</t>
    </rPh>
    <rPh sb="7" eb="9">
      <t>チョウシャ</t>
    </rPh>
    <rPh sb="18" eb="21">
      <t>トシマムラ</t>
    </rPh>
    <rPh sb="21" eb="26">
      <t>キョウドシリョウカン</t>
    </rPh>
    <rPh sb="35" eb="44">
      <t>トシマムラキンロウフクシカイカン</t>
    </rPh>
    <rPh sb="53" eb="59">
      <t>チイキコウリュウカイカン</t>
    </rPh>
    <rPh sb="68" eb="74">
      <t>トシマショウチュウガッコウ</t>
    </rPh>
    <rPh sb="84" eb="87">
      <t>トシマムラ</t>
    </rPh>
    <rPh sb="87" eb="91">
      <t>ショウチュウガッコウ</t>
    </rPh>
    <rPh sb="91" eb="94">
      <t>タイイクカン</t>
    </rPh>
    <rPh sb="103" eb="105">
      <t>マエハマ</t>
    </rPh>
    <rPh sb="105" eb="107">
      <t>シンスイ</t>
    </rPh>
    <rPh sb="115" eb="117">
      <t>シセツ</t>
    </rPh>
    <rPh sb="126" eb="129">
      <t>トシマムラ</t>
    </rPh>
    <rPh sb="129" eb="132">
      <t>コウレイシャ</t>
    </rPh>
    <rPh sb="132" eb="134">
      <t>ザイタク</t>
    </rPh>
    <rPh sb="626" eb="628">
      <t>シセツ</t>
    </rPh>
    <rPh sb="630" eb="632">
      <t>ソンドウ</t>
    </rPh>
    <rPh sb="633" eb="636">
      <t>ジツエンチョウ</t>
    </rPh>
    <rPh sb="643" eb="645">
      <t>メンセキ</t>
    </rPh>
    <rPh sb="652" eb="656">
      <t>カンイスイドウ</t>
    </rPh>
    <rPh sb="657" eb="661">
      <t>スイゲンシセツ</t>
    </rPh>
    <rPh sb="663" eb="664">
      <t>ショ</t>
    </rPh>
    <rPh sb="665" eb="667">
      <t>ドウスイ</t>
    </rPh>
    <rPh sb="667" eb="668">
      <t>カン</t>
    </rPh>
    <rPh sb="668" eb="670">
      <t>エンチョウ</t>
    </rPh>
    <rPh sb="676" eb="680">
      <t>ジョウスイシセツ</t>
    </rPh>
    <rPh sb="682" eb="683">
      <t>ショ</t>
    </rPh>
    <rPh sb="684" eb="687">
      <t>ソウスイカン</t>
    </rPh>
    <rPh sb="687" eb="689">
      <t>エンチョウ</t>
    </rPh>
    <rPh sb="694" eb="696">
      <t>ハイスイ</t>
    </rPh>
    <rPh sb="696" eb="697">
      <t>イケ</t>
    </rPh>
    <rPh sb="699" eb="700">
      <t>ショ</t>
    </rPh>
    <rPh sb="701" eb="703">
      <t>ハイスイ</t>
    </rPh>
    <rPh sb="703" eb="704">
      <t>カン</t>
    </rPh>
    <rPh sb="704" eb="706">
      <t>エンチョウ</t>
    </rPh>
    <rPh sb="713" eb="715">
      <t>コウエン</t>
    </rPh>
    <rPh sb="717" eb="718">
      <t>ハシケ</t>
    </rPh>
    <rPh sb="719" eb="720">
      <t>ウミ</t>
    </rPh>
    <rPh sb="721" eb="725">
      <t>レキシヒロバ</t>
    </rPh>
    <rPh sb="735" eb="736">
      <t>ミナミ</t>
    </rPh>
    <rPh sb="737" eb="738">
      <t>ヤマ</t>
    </rPh>
    <rPh sb="738" eb="740">
      <t>エンチ</t>
    </rPh>
    <rPh sb="755" eb="757">
      <t>エンチ</t>
    </rPh>
    <rPh sb="774" eb="775">
      <t>ジョウ</t>
    </rPh>
    <rPh sb="789" eb="791">
      <t>コウエン</t>
    </rPh>
    <rPh sb="801" eb="804">
      <t>テンボウダイ</t>
    </rPh>
    <rPh sb="806" eb="808">
      <t>マトバ</t>
    </rPh>
    <rPh sb="808" eb="811">
      <t>テンボウダイ</t>
    </rPh>
    <rPh sb="819" eb="822">
      <t>アカサカヤマ</t>
    </rPh>
    <rPh sb="822" eb="825">
      <t>テンボウダイ</t>
    </rPh>
    <rPh sb="835" eb="840">
      <t>ユウヒテンボウダイ</t>
    </rPh>
    <rPh sb="849" eb="852">
      <t>テンボウダイ</t>
    </rPh>
    <rPh sb="864" eb="865">
      <t>ホカ</t>
    </rPh>
    <rPh sb="867" eb="872">
      <t>シュウマツショリジョウ</t>
    </rPh>
    <phoneticPr fontId="1"/>
  </si>
  <si>
    <t>公共施設のうちの約27%は建築から40年以上経過しており、老朽化が進んでいる。今後大規模改修や建て替えが必要となることから、多額の費用が必要となる。
人口300人程度の規模に応じた公共サービスを持続的に維持する必要がある。
Iターン世帯の増加により、住宅が不足している。</t>
    <rPh sb="0" eb="4">
      <t>コウキョウシセツ</t>
    </rPh>
    <rPh sb="8" eb="9">
      <t>ヤク</t>
    </rPh>
    <rPh sb="13" eb="15">
      <t>ケンチク</t>
    </rPh>
    <rPh sb="19" eb="20">
      <t>ネン</t>
    </rPh>
    <rPh sb="20" eb="24">
      <t>イジョウケイカ</t>
    </rPh>
    <rPh sb="29" eb="32">
      <t>ロウキュウカ</t>
    </rPh>
    <rPh sb="33" eb="34">
      <t>スス</t>
    </rPh>
    <rPh sb="39" eb="41">
      <t>コンゴ</t>
    </rPh>
    <rPh sb="41" eb="46">
      <t>ダイキボカイシュウ</t>
    </rPh>
    <rPh sb="47" eb="48">
      <t>タ</t>
    </rPh>
    <rPh sb="49" eb="50">
      <t>カ</t>
    </rPh>
    <rPh sb="52" eb="54">
      <t>ヒツヨウ</t>
    </rPh>
    <rPh sb="62" eb="64">
      <t>タガク</t>
    </rPh>
    <rPh sb="65" eb="67">
      <t>ヒヨウ</t>
    </rPh>
    <rPh sb="68" eb="70">
      <t>ヒツヨウ</t>
    </rPh>
    <rPh sb="75" eb="77">
      <t>ジンコウ</t>
    </rPh>
    <rPh sb="80" eb="81">
      <t>ニン</t>
    </rPh>
    <rPh sb="81" eb="83">
      <t>テイド</t>
    </rPh>
    <rPh sb="84" eb="86">
      <t>キボ</t>
    </rPh>
    <rPh sb="87" eb="88">
      <t>オウ</t>
    </rPh>
    <rPh sb="90" eb="92">
      <t>コウキョウ</t>
    </rPh>
    <rPh sb="97" eb="100">
      <t>ジゾクテキ</t>
    </rPh>
    <rPh sb="101" eb="103">
      <t>イジ</t>
    </rPh>
    <rPh sb="105" eb="107">
      <t>ヒツヨウ</t>
    </rPh>
    <rPh sb="116" eb="118">
      <t>セタイ</t>
    </rPh>
    <rPh sb="119" eb="121">
      <t>ゾウカ</t>
    </rPh>
    <rPh sb="125" eb="127">
      <t>ジュウタク</t>
    </rPh>
    <rPh sb="128" eb="130">
      <t>フソク</t>
    </rPh>
    <phoneticPr fontId="1"/>
  </si>
  <si>
    <t>今後40年間で累計約57億円（修繕費約16億円、更新費41億円）、年平均で1.4億円（修繕費役0.4億円、更新費約1.0億円）</t>
    <rPh sb="7" eb="9">
      <t>ルイケイ</t>
    </rPh>
    <rPh sb="9" eb="10">
      <t>ヤク</t>
    </rPh>
    <rPh sb="12" eb="14">
      <t>オクエン</t>
    </rPh>
    <rPh sb="15" eb="18">
      <t>シュウゼンヒ</t>
    </rPh>
    <rPh sb="18" eb="19">
      <t>ヤク</t>
    </rPh>
    <rPh sb="21" eb="23">
      <t>オクエン</t>
    </rPh>
    <rPh sb="24" eb="27">
      <t>コウシンヒ</t>
    </rPh>
    <rPh sb="29" eb="31">
      <t>オクエン</t>
    </rPh>
    <rPh sb="33" eb="36">
      <t>ネンヘイキン</t>
    </rPh>
    <rPh sb="40" eb="42">
      <t>オクエン</t>
    </rPh>
    <rPh sb="43" eb="46">
      <t>シュウゼンヒ</t>
    </rPh>
    <rPh sb="46" eb="47">
      <t>ヤク</t>
    </rPh>
    <rPh sb="50" eb="52">
      <t>オクエン</t>
    </rPh>
    <rPh sb="53" eb="55">
      <t>コウシン</t>
    </rPh>
    <rPh sb="55" eb="56">
      <t>ヒ</t>
    </rPh>
    <rPh sb="56" eb="57">
      <t>ヤク</t>
    </rPh>
    <rPh sb="60" eb="62">
      <t>オクエン</t>
    </rPh>
    <phoneticPr fontId="1"/>
  </si>
  <si>
    <t>今後40年間で、累計約64億円（修繕費約17億円、更新費約47億円）、年平均で約1.6億円（修繕費約0.4億円、更新費約1.2億円）。単純更新した場合と比較して、40年間で役6.8億円、年平均で約17.0百万円のコスト増加。</t>
    <rPh sb="0" eb="2">
      <t>コンゴ</t>
    </rPh>
    <rPh sb="4" eb="6">
      <t>ネンカン</t>
    </rPh>
    <rPh sb="8" eb="10">
      <t>ルイケイ</t>
    </rPh>
    <rPh sb="10" eb="11">
      <t>ヤク</t>
    </rPh>
    <rPh sb="13" eb="15">
      <t>オクエン</t>
    </rPh>
    <rPh sb="16" eb="19">
      <t>シュウゼンヒ</t>
    </rPh>
    <rPh sb="19" eb="20">
      <t>ヤク</t>
    </rPh>
    <rPh sb="22" eb="24">
      <t>オクエン</t>
    </rPh>
    <rPh sb="25" eb="27">
      <t>コウシン</t>
    </rPh>
    <rPh sb="27" eb="28">
      <t>ヒ</t>
    </rPh>
    <rPh sb="28" eb="29">
      <t>ヤク</t>
    </rPh>
    <rPh sb="31" eb="33">
      <t>オクエン</t>
    </rPh>
    <rPh sb="35" eb="38">
      <t>ネンヘイキン</t>
    </rPh>
    <rPh sb="39" eb="40">
      <t>ヤク</t>
    </rPh>
    <rPh sb="43" eb="45">
      <t>オクエン</t>
    </rPh>
    <rPh sb="46" eb="49">
      <t>シュウゼンヒ</t>
    </rPh>
    <rPh sb="49" eb="50">
      <t>ヤク</t>
    </rPh>
    <rPh sb="53" eb="55">
      <t>オクエン</t>
    </rPh>
    <rPh sb="56" eb="58">
      <t>コウシン</t>
    </rPh>
    <rPh sb="58" eb="59">
      <t>ヒ</t>
    </rPh>
    <rPh sb="59" eb="60">
      <t>ヤク</t>
    </rPh>
    <rPh sb="63" eb="65">
      <t>オクエン</t>
    </rPh>
    <rPh sb="67" eb="71">
      <t>タンジュンコウシン</t>
    </rPh>
    <rPh sb="73" eb="75">
      <t>バアイ</t>
    </rPh>
    <rPh sb="76" eb="78">
      <t>ヒカク</t>
    </rPh>
    <rPh sb="83" eb="85">
      <t>ネンカン</t>
    </rPh>
    <rPh sb="86" eb="87">
      <t>ヤク</t>
    </rPh>
    <rPh sb="90" eb="92">
      <t>オクエン</t>
    </rPh>
    <rPh sb="93" eb="96">
      <t>ネンヘイキン</t>
    </rPh>
    <rPh sb="97" eb="98">
      <t>ヤク</t>
    </rPh>
    <rPh sb="102" eb="105">
      <t>ヒャクマンエン</t>
    </rPh>
    <rPh sb="109" eb="111">
      <t>ゾウカ</t>
    </rPh>
    <phoneticPr fontId="1"/>
  </si>
  <si>
    <t>左記コスト増が見込まれるが、限られた敷地の中で必要な公共サービスを確保する事が可能となる。</t>
  </si>
  <si>
    <t>各施設の所管部署から構成される、村長をトップとした全庁的な公共施設等マネジメント推進体制を構築する。</t>
  </si>
  <si>
    <t>必要な機能を持続的に確保する為に村民や事業者との協働による公共施設の維持管理・運営について検討を行っていく。</t>
  </si>
  <si>
    <t>日常的な点検や法定点検により、適切な保守・整備を行う。書く公共施設に対して実施した点検・保守・整備については履歴を記録し、データとして集積・蓄積する。</t>
    <rPh sb="0" eb="3">
      <t>ニチジョウテキ</t>
    </rPh>
    <rPh sb="4" eb="6">
      <t>テンケン</t>
    </rPh>
    <rPh sb="7" eb="9">
      <t>ホウテイ</t>
    </rPh>
    <rPh sb="9" eb="11">
      <t>テンケン</t>
    </rPh>
    <rPh sb="15" eb="17">
      <t>テキセツ</t>
    </rPh>
    <rPh sb="18" eb="20">
      <t>ホシュ</t>
    </rPh>
    <rPh sb="21" eb="23">
      <t>セイビ</t>
    </rPh>
    <rPh sb="24" eb="25">
      <t>オコナ</t>
    </rPh>
    <rPh sb="27" eb="28">
      <t>カ</t>
    </rPh>
    <rPh sb="29" eb="31">
      <t>コウキョウ</t>
    </rPh>
    <rPh sb="31" eb="33">
      <t>シセツ</t>
    </rPh>
    <rPh sb="34" eb="35">
      <t>タイ</t>
    </rPh>
    <rPh sb="37" eb="39">
      <t>ジッシ</t>
    </rPh>
    <rPh sb="41" eb="43">
      <t>テンケン</t>
    </rPh>
    <rPh sb="44" eb="46">
      <t>ホシュ</t>
    </rPh>
    <rPh sb="47" eb="49">
      <t>セイビ</t>
    </rPh>
    <rPh sb="54" eb="56">
      <t>リレキ</t>
    </rPh>
    <rPh sb="57" eb="59">
      <t>キロク</t>
    </rPh>
    <rPh sb="67" eb="69">
      <t>シュウセキ</t>
    </rPh>
    <rPh sb="70" eb="72">
      <t>チクセキ</t>
    </rPh>
    <phoneticPr fontId="1"/>
  </si>
  <si>
    <t>日常的な点検や定期的な診断等の結果を踏まえた、予防保全的な維持管理・修繕を行うことし、公共施設の安全性を確保する。</t>
  </si>
  <si>
    <t>点検・診断等により、高い危険性が認められた公共施設は、適切な修繕対応を迅速に行うとともに、村民生活上特に危険性が高い施設は供用停止を検討する。</t>
    <rPh sb="0" eb="2">
      <t>テンケン</t>
    </rPh>
    <rPh sb="3" eb="6">
      <t>シンダントウ</t>
    </rPh>
    <rPh sb="10" eb="11">
      <t>タカ</t>
    </rPh>
    <rPh sb="12" eb="15">
      <t>キケンセイ</t>
    </rPh>
    <rPh sb="16" eb="17">
      <t>ミト</t>
    </rPh>
    <rPh sb="21" eb="25">
      <t>コウキョウシセツ</t>
    </rPh>
    <rPh sb="27" eb="29">
      <t>テキセツ</t>
    </rPh>
    <rPh sb="30" eb="34">
      <t>シュウゼンタイオウ</t>
    </rPh>
    <rPh sb="35" eb="37">
      <t>ジンソク</t>
    </rPh>
    <rPh sb="38" eb="39">
      <t>オコナ</t>
    </rPh>
    <rPh sb="45" eb="47">
      <t>ソンミン</t>
    </rPh>
    <rPh sb="47" eb="50">
      <t>セイカツジョウ</t>
    </rPh>
    <rPh sb="50" eb="51">
      <t>トク</t>
    </rPh>
    <rPh sb="52" eb="55">
      <t>キケンセイ</t>
    </rPh>
    <rPh sb="56" eb="57">
      <t>タカ</t>
    </rPh>
    <rPh sb="58" eb="60">
      <t>シセツ</t>
    </rPh>
    <rPh sb="61" eb="63">
      <t>キョウヨウ</t>
    </rPh>
    <rPh sb="63" eb="65">
      <t>テイシ</t>
    </rPh>
    <rPh sb="66" eb="68">
      <t>ケントウ</t>
    </rPh>
    <phoneticPr fontId="1"/>
  </si>
  <si>
    <t>「利島村耐震改修促進計画（平成22年3月策定）」に基づき、既存建築物の耐震診断、耐震改修を進めている。また、避難所や災害対策本部に指定されている施設や利用頻度の高い施設については耐震化に加え、設備の崩落・倒壊防止の対策を検討する。</t>
    <rPh sb="1" eb="4">
      <t>トシマムラ</t>
    </rPh>
    <rPh sb="4" eb="6">
      <t>タイシン</t>
    </rPh>
    <rPh sb="6" eb="8">
      <t>カイシュウ</t>
    </rPh>
    <rPh sb="8" eb="10">
      <t>ソクシン</t>
    </rPh>
    <rPh sb="10" eb="12">
      <t>ケイカク</t>
    </rPh>
    <rPh sb="13" eb="15">
      <t>ヘイセイ</t>
    </rPh>
    <rPh sb="17" eb="18">
      <t>ネン</t>
    </rPh>
    <rPh sb="19" eb="20">
      <t>ガツ</t>
    </rPh>
    <rPh sb="20" eb="22">
      <t>サクテイ</t>
    </rPh>
    <rPh sb="25" eb="26">
      <t>モト</t>
    </rPh>
    <rPh sb="29" eb="31">
      <t>キゾン</t>
    </rPh>
    <rPh sb="31" eb="34">
      <t>ケンチクブツ</t>
    </rPh>
    <rPh sb="35" eb="39">
      <t>タイシンシンダン</t>
    </rPh>
    <rPh sb="40" eb="42">
      <t>タイシン</t>
    </rPh>
    <rPh sb="42" eb="44">
      <t>カイシュウ</t>
    </rPh>
    <rPh sb="45" eb="46">
      <t>スス</t>
    </rPh>
    <rPh sb="54" eb="57">
      <t>ヒナンジョ</t>
    </rPh>
    <rPh sb="58" eb="64">
      <t>サイガイタイサクホンブ</t>
    </rPh>
    <rPh sb="65" eb="67">
      <t>シテイ</t>
    </rPh>
    <rPh sb="72" eb="74">
      <t>シセツ</t>
    </rPh>
    <rPh sb="75" eb="77">
      <t>リヨウ</t>
    </rPh>
    <rPh sb="77" eb="79">
      <t>ヒンド</t>
    </rPh>
    <rPh sb="80" eb="81">
      <t>タカ</t>
    </rPh>
    <rPh sb="82" eb="84">
      <t>シセツ</t>
    </rPh>
    <rPh sb="89" eb="92">
      <t>タイシンカ</t>
    </rPh>
    <rPh sb="93" eb="94">
      <t>クワ</t>
    </rPh>
    <rPh sb="96" eb="98">
      <t>セツビ</t>
    </rPh>
    <rPh sb="99" eb="101">
      <t>ホウラク</t>
    </rPh>
    <rPh sb="102" eb="104">
      <t>トウカイ</t>
    </rPh>
    <rPh sb="104" eb="106">
      <t>ボウシ</t>
    </rPh>
    <rPh sb="107" eb="109">
      <t>タイサク</t>
    </rPh>
    <rPh sb="110" eb="112">
      <t>ケントウ</t>
    </rPh>
    <phoneticPr fontId="1"/>
  </si>
  <si>
    <t>予防保全的な公共施設の維持管理・修繕により、公共施設の長寿命化を図り、持続的な安全性や機能性を確保する。</t>
  </si>
  <si>
    <t>施設の修繕や更新時には、バリアフリー化やユニバーサルデザインへの配慮を推進し、安全性、快適性、利便性に配慮した整備を検討する。</t>
    <rPh sb="0" eb="2">
      <t>シセツ</t>
    </rPh>
    <rPh sb="3" eb="5">
      <t>シュウゼン</t>
    </rPh>
    <rPh sb="6" eb="8">
      <t>コウシン</t>
    </rPh>
    <rPh sb="8" eb="9">
      <t>ジ</t>
    </rPh>
    <rPh sb="18" eb="19">
      <t>カ</t>
    </rPh>
    <rPh sb="32" eb="34">
      <t>ハイリョ</t>
    </rPh>
    <rPh sb="35" eb="37">
      <t>スイシン</t>
    </rPh>
    <rPh sb="39" eb="42">
      <t>アンゼンセイ</t>
    </rPh>
    <rPh sb="43" eb="46">
      <t>カイテキセイ</t>
    </rPh>
    <rPh sb="47" eb="50">
      <t>リベンセイ</t>
    </rPh>
    <rPh sb="51" eb="53">
      <t>ハイリョ</t>
    </rPh>
    <rPh sb="55" eb="57">
      <t>セイビ</t>
    </rPh>
    <rPh sb="58" eb="60">
      <t>ケントウ</t>
    </rPh>
    <phoneticPr fontId="1"/>
  </si>
  <si>
    <t>災害時の事業継続性の確保や安定した村民生活の維持のため、拠点化を行う際には自然再生エネルギー設備や蓄電池等の導入を検討し、島外に頼ることのないエネルギーの確保を目指す。</t>
  </si>
  <si>
    <t>必要な機能を慎重に見定めながら、限られた敷地を最大限活用し、行政サービス水準を向上させるため、公共施設の更新時には、他の施設との統廃合や複合化を検討する。</t>
  </si>
  <si>
    <t>個別施設計画に基づく、予防保全的な修繕・更新を行うことで、施設の安全性・快適性を確保しつつ、維持管理・更新費用の平準化を図る。</t>
  </si>
  <si>
    <t>地方公会計における固定資産台帳を活用し、関係部局との情報共有を図るとともに、各公共施設やインフラ施設に対して実施した、保守・点検・整備の履歴をはじめとした維持管理・保全に関する情報についても蓄積する。</t>
  </si>
  <si>
    <t>耐用年数を迎えた際には現施設を廃止する。</t>
  </si>
  <si>
    <t>本基本計画は 40 年と計画期間も長く、その間に社会情勢や財政状況など、様々な変化が予想されます。様々な診断、点検の結果分析や施設の評価分析等により随時アクションプランを修正するとともに、５年ごとに総合管理計画全体を検証する機会を設け、中長期的な公共施設マネジメントの方針についても見直します。検証の結果、必要に応じて修正を加えながら、時代の変化に対応した公共施設マネジメントを推進していきます。</t>
  </si>
  <si>
    <t>島内には建築物が建築できる敷地が少なく、限られた敷地を最大限活用することが求められています。そのため、既存施設の更新の際には他施設との複合化を検討するとともに、既存施設の利活用方法についても見直すことで、限られた敷地・施設を有効活用しながら、行政サービスの質の向上を図ります。</t>
  </si>
  <si>
    <t>総人口はH27からR42まで42％減
高齢化率はH27：37.5％→R42：31.7％</t>
  </si>
  <si>
    <t>公共施設【建物系公共施設】168施設（203棟）50,564㎡
インフラ【土木系公共施設】
道路：総延長140,710ｍ、実面積619,789㎡
自転車歩行者道：総延長2,001ｍ、実面積3,226㎡
新島トンネル：実延長739ｍ、実面積6,835.7㎡
橋梁：4橋（総延9.8ｍ）
簡易水道：導水管13,485ｍ
　　　　　　　排水管29,487ｍ
下水道：本村処理区22,971ｍ
　　　　　若郷処理区3,390ｍ
　　　　　式根島処理区12,850ｍ（予定）</t>
  </si>
  <si>
    <t>村有施設の老朽化（全体の半分近くが築30 年を経過）
将来的な人口減少・人口構造の変化（年少人口・生産年齢人口が減少、老年人口が増加）等限られた財源の中での
老朽化対策が課題</t>
  </si>
  <si>
    <t>【建物系公共施設】
今後50年間で約280.8億円
【土木系公共施設】
今後50年間で約167.4億円</t>
  </si>
  <si>
    <t>【公共施設】
今後50年間で総額約247.5億円、年平均4.9億円</t>
  </si>
  <si>
    <t>【公共施設】
今後50年間で総額約247.5億円
【インフラ】
今後50年間で総額約167.4億円</t>
  </si>
  <si>
    <t>最上位計画である「新島村第3次総合計画」や「総合戦略」等の関連関係との整合を図りつつ、公共施設等に関する政策・施策に取り組みます。</t>
  </si>
  <si>
    <t>公民連携して行政サービスを行うスキームとしてPPPを推進し、指定管理者制度の活用やPFIの導入など。民間活力の積極的な活用を図って、サービス向上と財政負担の軽減を目指す。
民間のアイディアや知見を効果的に活用するために、日頃から職員の研修や各種施策の導入マニュアルの整備等図る</t>
  </si>
  <si>
    <t>所管部門による施設の日常パトロールを強化し、安全性や耐久性への影響を与えるような劣化・裂傷当の把握に努め、早期発見と関係部門への報告を徹底します。
また国当のマニュアルに準拠した点検診断への迅速な対応を図ります。
併せて点検・診断結果の情報を蓄積し、記録化と共有のあり方を検討し、全庁的な活用の促進を図ります。</t>
  </si>
  <si>
    <t>施設の将来的な活用に係る方向性を策定したうえで、最適な維持管理修繕・更新等具体的な実施計画を策定する。
方向性の検討過程にあっても、災害時の避難施設や修繕の緊急度の高い施設は優先的に修繕を推進する。施設総量の削減、安全安心の観点から廃止や修繕不可能な施設については取壊しを検討し、その際優先順序を付けて順次事業を実施することで事業費等の削減及び平準化を図る。</t>
  </si>
  <si>
    <t>点検・診断等により危険性が認められた施設については速やかに使用停止等の措置を講ずるとともに緊急性や重要性を勘案して除去・更新等の方針を決定します。
今後とも継続使用を予定している施設については早期改修を実施し、継続使用の見込みがない施設や既に用途を廃止した施設については、損害の拡大防止に努めるほか、施設の解体撤去を推進します。</t>
  </si>
  <si>
    <t>耐震改修計画の定期的な見直しと計画に基づく耐震化事業の進捗管理を適正に実施する。
防災拠点や避難救助等として重要な枠割を果たす施設を最優先として、耐震診断及び耐震改修工事を計画的に実施します。
非耐震の施設で今後の継続利用の見込みが低い施設はより安全な施設への機能の移転や既存建物の解体撤去を推進します。</t>
  </si>
  <si>
    <t>関係省庁や都などの長寿命化に係る方針を踏まえ、長寿命化計画の策定又は見直しを図ると共に、計画に基づく長寿命化対策を確実に実行する。
建物系公共施設については今後施設の方向性を踏まえて、長期的な利用を図る施設については優先的に長寿命化対策の実施を検討する。
必ずしも長寿命化の対象に含まれない施設であっても、費用隊効果やトータルコストの削減を図るため。修繕改修工事の際には長寿命化の観点をとり入れた工法の採用を検討する</t>
  </si>
  <si>
    <t>○「高齢者、障害者等の移動等の円滑化の促進に関する法律（ バリアフリー法）」に基づき、個人のライフスタイルや価値観の多様化に対応していくため、年齢、性別、身体の状況、国籍などの違いにかかわらず、可能な限り多くの人が同じ施設・設備
を利用できるよう、ユニバーサルデザイン化の推進に努めます。
○ 施設・設備のユニバーサルデザイン化にあたっては、新築時又は改修工事の際に十分な検討を行います</t>
  </si>
  <si>
    <t>全庁的な情報の連携を図り、総量抑制や公民連携に係る計画との整合性に留意して、統合や廃止の検討を行う。
統廃合の検討の際には、施設の重要性・老朽度環境適性度等を十分に検討し、必要性の認められない施設については、地域住民や議会との調整をしたうえで廃止・撤廃を進め、施設の保有量の撤廃に努める</t>
  </si>
  <si>
    <t>施設関連データベースと固定資産台帳を連携させることにより、施設の土地・建物を試算と捉え、それらの資産情報を含む公共施設全般に関する情報が一元的に管理できる仕組みを検討</t>
  </si>
  <si>
    <t>住民や住民団体の施設の利用実態や公共施設等に対する多様なニーズに応えるために、観光面及び経済面での連携も見据え、周辺各島や国、東京都との広域的な施設の共同利用や共同運営の検討を推進します。</t>
  </si>
  <si>
    <t>全庁的な推進体制のもと確認を行うとともに、必要に応じて住民参画を得ながら内容の見直しを行い、実施方針の取組状況などの評価の適宜実施や、次期計画の見直しの検討に活用していく。</t>
  </si>
  <si>
    <t>分野別に、現状と課題、個別計画の策定状況、マネジメント方針を記載</t>
  </si>
  <si>
    <t>・2015年から2045年にかけて人口が35.4％減少すると予測。
・高齢化率は、2015年の27.8％から2045年には40.0％になると予測。</t>
  </si>
  <si>
    <t>2021年3月末現在
【建築物系施設】
・100棟　26,092㎡</t>
  </si>
  <si>
    <t>人口減少や少子・高齢化の進行などによる社会構造の変化や村民ニーズの変化に加え、高度経済成長期に整備された公共施設等が、老朽化や耐震性不足に伴う改修・更新、長寿命化という大きな課題に直面している。</t>
  </si>
  <si>
    <t>「公共施設等更新費用試算ソフト」による試算
大規模改修　29.8億円
築31年以上50年未満の大規模改修　19.7億円
建替え　63.6億円
1年あたり　2.8億円</t>
  </si>
  <si>
    <t>2021～2025年度　14.3億円
2026～2030年度　6.8億円
10年間合計　21.1億円
1年あたり　2.1億円</t>
  </si>
  <si>
    <t>2022～2061年度
単純更新した場合の1年あたりの試算費用2.8億円から大きく抑制され、2016年～2020年度の更新費用2.1億円と同等になる見込み。</t>
  </si>
  <si>
    <t>全庁的な推進体制のもと管理し、必要に応じて住民参画を得ながらPDCAサイクルを構築する。</t>
  </si>
  <si>
    <t>必要に応じて民間の活用を行う。</t>
  </si>
  <si>
    <t>旧耐震基準建築物については、耐震診断を実施する。
新耐震基準建築物については、定期点検を実施し、大規模改修実施時期にあたる施設や利用者の多い施設は劣化調査を実施する。</t>
    <rPh sb="0" eb="5">
      <t>キュウタイシンキジュン</t>
    </rPh>
    <rPh sb="5" eb="8">
      <t>ケンチクブツ</t>
    </rPh>
    <rPh sb="14" eb="18">
      <t>タイシンシンダン</t>
    </rPh>
    <rPh sb="19" eb="21">
      <t>ジッシ</t>
    </rPh>
    <rPh sb="25" eb="26">
      <t>シン</t>
    </rPh>
    <rPh sb="26" eb="30">
      <t>タイシンキジュン</t>
    </rPh>
    <rPh sb="30" eb="33">
      <t>ケンチクブツ</t>
    </rPh>
    <rPh sb="39" eb="43">
      <t>テイキテンケン</t>
    </rPh>
    <rPh sb="44" eb="46">
      <t>ジッシ</t>
    </rPh>
    <rPh sb="48" eb="53">
      <t>ダイキボカイシュウ</t>
    </rPh>
    <rPh sb="53" eb="57">
      <t>ジッシジキ</t>
    </rPh>
    <rPh sb="61" eb="63">
      <t>シセツ</t>
    </rPh>
    <rPh sb="64" eb="67">
      <t>リヨウシャ</t>
    </rPh>
    <rPh sb="68" eb="69">
      <t>オオ</t>
    </rPh>
    <rPh sb="70" eb="72">
      <t>シセツ</t>
    </rPh>
    <rPh sb="73" eb="75">
      <t>レッカ</t>
    </rPh>
    <rPh sb="75" eb="77">
      <t>チョウサ</t>
    </rPh>
    <rPh sb="78" eb="80">
      <t>ジッシ</t>
    </rPh>
    <phoneticPr fontId="5"/>
  </si>
  <si>
    <t>【建築物系施設】
維持管理や更新には、多額の経費が必要なため、点検・診断結果等をもとに優先順位を定め、予算の平準化を図る。
【インフラ系施設】
国の示す法令や要領を踏まえ適正な維持管理を図る。</t>
  </si>
  <si>
    <t>旧耐震基準の公共施設等について、計画的に耐震診断・耐震改修、更新などを進めるとともに、陥没、損傷など、生命・身体に危険を及ぼす可能性が判明した公共施設等は、速やかに立入制限、応急修繕などの措置を図る。</t>
  </si>
  <si>
    <t>「予防保全型の維持管理」を基本にライフサイクルコストの縮減に努めつつ、長期的視点で新規投資と更新投資をバランスよく推進し、公共施設等の長寿命化を図っていく。</t>
  </si>
  <si>
    <t>バリアフリー法に基づき、個人のライフスタイルや価値観の多様化に対応し、年齢、性別、身体の状況、国籍などの違いにかかわらず、可能な限り多くの人が同じ施設・設備を利用できるよう、ユニバーサルデザイン化の推進に努める。
施設・設備のユニバーサルデザイン化にあたっては、新築時又は改修工事の際に十分な検討を行 うものとします</t>
  </si>
  <si>
    <t>住民アンケートを踏まえ、「重要性」、「老朽度」、「環境適性度」等を勘案し「維持/改善」、「廃止等」、「統合集約」、「転換」等に整理していく。</t>
  </si>
  <si>
    <t>施設関連データベースと固定資産台帳を連携させることにより、施設の土地・建物を資産としてとらえ、それらの資産情報を含む公共施設全般に関連する情報が一元的に管理できるような仕組みを検討していく。</t>
  </si>
  <si>
    <t>維持する方針の施設は、施設を長く使うため、屋上防水や外壁改修、内装改修、設備更新等、定期的な改修を行い、有効活用を図る。</t>
    <rPh sb="4" eb="6">
      <t>ホウシン</t>
    </rPh>
    <phoneticPr fontId="5"/>
  </si>
  <si>
    <t>観光面及び経済面での連携も見据え、伊豆諸島各町村や国、東京都との広域的な施設の共同利用や共同運営の検討を推進する。</t>
  </si>
  <si>
    <t>本計画の実施状況等については、全庁的な推進体制のもとで確認を行うと共に、必要に応じて住民参画を得ながら内容の見直しを行い、実施方針等の取組状況などの評価を適宜行うとともに、次期の計画見直しの検討に活用していく。</t>
  </si>
  <si>
    <t>施設類型ごとに、施設の目的、現況、今後の方針を明記。</t>
    <rPh sb="0" eb="2">
      <t>シセツ</t>
    </rPh>
    <rPh sb="2" eb="4">
      <t>ルイケイ</t>
    </rPh>
    <rPh sb="8" eb="10">
      <t>シセツ</t>
    </rPh>
    <rPh sb="11" eb="13">
      <t>モクテキ</t>
    </rPh>
    <rPh sb="14" eb="16">
      <t>ゲンキョウ</t>
    </rPh>
    <rPh sb="17" eb="19">
      <t>コンゴ</t>
    </rPh>
    <rPh sb="20" eb="22">
      <t>ホウシン</t>
    </rPh>
    <rPh sb="23" eb="25">
      <t>メイキ</t>
    </rPh>
    <phoneticPr fontId="1"/>
  </si>
  <si>
    <t>村営ゲートボール場の廃止（H２８）</t>
  </si>
  <si>
    <t>・今後10年人口は10％減
・高齢化率３％上昇</t>
  </si>
  <si>
    <t>【公共施設】
H28:47千㎡
【インフラ】
道路　H28:100千㎡
橋梁　25橋
上水道　H28：103㎞</t>
  </si>
  <si>
    <t>公共建築物については『質』、『量』、『財政』の観点から、本村が抱える課題を解決し、施設の効率的な管理運営と最適化を目指すことで、将来にわたって必要となる住民サービスを持続的に提供できるようにする必要がある。</t>
  </si>
  <si>
    <t>直近10年平均で1.3億円</t>
  </si>
  <si>
    <t>【公共施設】
年平均で約5憶円
40年で198億円
【インフラ】
年平均で約1.2憶円
40年で48億円</t>
  </si>
  <si>
    <t>定期的な点検や修繕による予防保全に努めるとともに、機能的な改善も図りながら長寿命化を推進していく必要があることから、長寿命化を目指した適切な管理に努めると記載はあるが、具体的な経費の見込む等はなし。</t>
  </si>
  <si>
    <t>国や東京都の計画において整備が計画されるものについては、庁内計画との整合性に留意し、必要に応じた整備推進。
整備事業については総合計画実施計画に基づき実施するものとし、計画外の事業が発生した場合に関しては、適宜、総合計画との整合を図るものとする。</t>
  </si>
  <si>
    <t>PPP/PFIを導入する場合は、他の自治体の事例を参考とし、研究を進める必要がある。</t>
  </si>
  <si>
    <t>・公共施設は、本村が保有する重要な資産として適正な管理を行っていく必要があり、また安全性を保つ必要もあるため、適切な整備・点検に努める。
・施設管理者による日常点検の実施及び点検の効率化を図るとともに、庁内においては、将来的に定期点検の結果や修繕履歴等を集約したデータベースを構築することで、適正な管理を行い、安全性を高めることのできる運用体制を図る。
・インフラ施設は、国の基準や指針に従い、適切な頻度で点検を実施し、老朽化の状況を把握した上で必要に応じた診断を行う。また、点検・診断結果を把握し、個別計画や修繕工事に活かし、メンテナンスサイクルの構築に生かす。
・特に島しょの特性から、塩害や風雨による建造物への被害には、十分に留意する。</t>
  </si>
  <si>
    <t>・公共施設の維持管理は、従来の事後保全的な対応から、今後は利用者の安全及び施設の長寿命化を見据えるとともに、予防保全型の修繕・更新に努める。
・施設の更新時には、公民連携の手法を検討する。また、PPP/PFIを導入する場合は、他自治体の事例を参考とし、研究を進める。</t>
  </si>
  <si>
    <t>・施設利用における事故を未然に防ぐために、施設管理者が安全点検を実施する。また、万一の事故や災害が発生した時の損害を最小限にとどめ、被害拡大を防ぐため庁内整備担当課と連携して早期の復旧を講じる。
・インフラ施設は、日ごろの安全管理に加え、災害時には庁内に復旧のための危機管理体制を構築し、住民生活への影響が最小限になるよう安全確保に努める。</t>
  </si>
  <si>
    <t>・学校施設は、耐震診断の結果を踏まえて耐震改修が完了しているが、耐震化が未実施の施設については、計画的にその実施を図る。
・インフラ施設については、重要橋梁や重要管路を中心に耐震補強や耐震化を図る。</t>
  </si>
  <si>
    <t>・定期的な点検や修繕による予防保全に努めるとともに、機能的な改善も図りながら長寿命化を推進していく必要があることから、長寿命化を目指した適切な管理に努める。</t>
  </si>
  <si>
    <t>・公共施設等の改修や更新等を行う際には、誰もが安全・安心で快適に利用できるよう、住民ニーズや関係法令等におけるユニバーサルデザインの考え方を踏まえた整備を実施する。
・既存施設等についても、利用実態等を踏まえて、適宜、ユニバーサルデザインの整備を検討する。</t>
  </si>
  <si>
    <t>・本村の人口構成や住民サービス等の変化から、維持管理コストと比較して負担が大きいと判断される施設については、修繕・更新の時期に合わせ、存廃を含めたあり方を検討するとともに、再配置の検討を行う。
・施設の再配置の検討が必要で、特に住民にとって影響が大きいと考えられる場合については、広報紙やホームページ等による情報発信とともに、十分な合意形成に努める。
・施設利用に危険が生じる場合や、財政上の課題となる施設等については、施設の解体等を検討し、施設機能の分散や住民ニーズといった解体後の状況を精査し、適切な整備を実施する。</t>
  </si>
  <si>
    <t>必要があれば改正を行う</t>
  </si>
  <si>
    <t>2060年で500人</t>
    <rPh sb="4" eb="5">
      <t>ネン</t>
    </rPh>
    <rPh sb="9" eb="10">
      <t>ニン</t>
    </rPh>
    <phoneticPr fontId="1"/>
  </si>
  <si>
    <t>普通会計36施設延床面積15,234.53㎡
村道37路線延長6,360.64m面積24,626.05㎡
簡水管路10,099.10m施設4原水調整池1
公園2、ヘリポート1</t>
  </si>
  <si>
    <t>施設の老朽化や設備、機能の陳腐化などへの対応が必要</t>
  </si>
  <si>
    <t>建築物　20年　28億
インフラ　道路　20年　1.5奥
インフラ　上水道　40年　10億</t>
    <rPh sb="0" eb="2">
      <t>ケンチク</t>
    </rPh>
    <rPh sb="2" eb="3">
      <t>ブツ</t>
    </rPh>
    <rPh sb="6" eb="7">
      <t>ネン</t>
    </rPh>
    <rPh sb="10" eb="11">
      <t>オク</t>
    </rPh>
    <rPh sb="17" eb="19">
      <t>ドウロ</t>
    </rPh>
    <rPh sb="22" eb="23">
      <t>ネン</t>
    </rPh>
    <rPh sb="27" eb="28">
      <t>オク</t>
    </rPh>
    <rPh sb="34" eb="37">
      <t>ジョウスイドウ</t>
    </rPh>
    <rPh sb="40" eb="41">
      <t>ネン</t>
    </rPh>
    <rPh sb="44" eb="45">
      <t>オク</t>
    </rPh>
    <phoneticPr fontId="1"/>
  </si>
  <si>
    <t>記載していない</t>
    <rPh sb="0" eb="2">
      <t>キサイ</t>
    </rPh>
    <phoneticPr fontId="1"/>
  </si>
  <si>
    <t>庁内における意識向上、情報共有
民間事業者との連携
村民参画</t>
  </si>
  <si>
    <t>日常的・定期的な点検・診断による機能損失の未然防止</t>
    <rPh sb="0" eb="3">
      <t>ニチジョウテキ</t>
    </rPh>
    <rPh sb="4" eb="7">
      <t>テイキテキ</t>
    </rPh>
    <rPh sb="8" eb="10">
      <t>テンケン</t>
    </rPh>
    <rPh sb="11" eb="13">
      <t>シンダン</t>
    </rPh>
    <rPh sb="16" eb="18">
      <t>キノウ</t>
    </rPh>
    <rPh sb="18" eb="20">
      <t>ソンシツ</t>
    </rPh>
    <rPh sb="21" eb="23">
      <t>ミゼン</t>
    </rPh>
    <rPh sb="23" eb="25">
      <t>ボウシ</t>
    </rPh>
    <phoneticPr fontId="1"/>
  </si>
  <si>
    <t>「補修」「修繕」「改修」「更新」の段階的取組</t>
  </si>
  <si>
    <t>劣化調査により危険性が認められた施設の改修・更新・解体の検討</t>
    <rPh sb="0" eb="2">
      <t>レッカ</t>
    </rPh>
    <rPh sb="2" eb="4">
      <t>チョウサ</t>
    </rPh>
    <rPh sb="7" eb="10">
      <t>キケンセイ</t>
    </rPh>
    <rPh sb="11" eb="12">
      <t>ミト</t>
    </rPh>
    <rPh sb="16" eb="18">
      <t>シセツ</t>
    </rPh>
    <rPh sb="19" eb="21">
      <t>カイシュウ</t>
    </rPh>
    <rPh sb="22" eb="24">
      <t>コウシン</t>
    </rPh>
    <rPh sb="25" eb="27">
      <t>カイタイ</t>
    </rPh>
    <rPh sb="28" eb="30">
      <t>ケントウ</t>
    </rPh>
    <phoneticPr fontId="1"/>
  </si>
  <si>
    <t>段階的・計画的な耐震化の推進</t>
    <rPh sb="0" eb="3">
      <t>ダンカイテキ</t>
    </rPh>
    <rPh sb="4" eb="7">
      <t>ケイカクテキ</t>
    </rPh>
    <rPh sb="8" eb="11">
      <t>タイシンカ</t>
    </rPh>
    <rPh sb="12" eb="14">
      <t>スイシン</t>
    </rPh>
    <phoneticPr fontId="1"/>
  </si>
  <si>
    <t>ライフサイクルコストの最小化・平準化</t>
  </si>
  <si>
    <t>耐用年数や需要を見据え、ニーズ等を考慮</t>
  </si>
  <si>
    <t>「八丈町人口ビジョン　まち・ひと・しごと創生総合戦略　令和3年（2021年）」の結果に基づき将来人口を約4,400人と想定し計画策定を行っている。
年少人口、生産年齢人口が減少し、老年人口が増加する少子高齢化が進む。</t>
  </si>
  <si>
    <t>【公共建築物】　104,038㎡
【道路】　実延長435,210ｍ　実延長面積1,513,699㎡
【橋梁】　42本　実延長250ｍ　実延長面積979.9㎡
【上水道】　総延長　225,838ｍ</t>
  </si>
  <si>
    <t>人口減少による税収減により、公共施設等に関わる投資的経費の減が想定される。建築後30年が経過した施設は全体の24％となっており、老朽化等への対応が課題となる。以上を踏まえ、保有施設総量の縮減、より効率的な管理運営、長寿命化の更なる推進、民間活用等の検討が課題である。</t>
  </si>
  <si>
    <t>2060年までの計画期間における総額（Case1一般的な条件）
【公共建築物】387.6億円（年9.7億円）
【インフラ施設】413.0億円（年10.3億円）</t>
  </si>
  <si>
    <t xml:space="preserve">2060年までの計画期間における総額（Case2長寿命化等施策を展開）
【公共建築物】249.0億円（年6.2億円）
【インフラ施設】247.1億円（年6.2億円）
</t>
    <rPh sb="4" eb="5">
      <t>ネン</t>
    </rPh>
    <rPh sb="8" eb="10">
      <t>ケイカク</t>
    </rPh>
    <rPh sb="10" eb="12">
      <t>キカン</t>
    </rPh>
    <rPh sb="16" eb="18">
      <t>ソウガク</t>
    </rPh>
    <rPh sb="24" eb="28">
      <t>チョウジュミョウカ</t>
    </rPh>
    <rPh sb="28" eb="29">
      <t>トウ</t>
    </rPh>
    <rPh sb="29" eb="31">
      <t>シサク</t>
    </rPh>
    <rPh sb="32" eb="34">
      <t>テンカイ</t>
    </rPh>
    <rPh sb="37" eb="39">
      <t>コウキョウ</t>
    </rPh>
    <rPh sb="39" eb="41">
      <t>ケンチク</t>
    </rPh>
    <rPh sb="41" eb="42">
      <t>ブツ</t>
    </rPh>
    <rPh sb="48" eb="50">
      <t>オクエン</t>
    </rPh>
    <rPh sb="51" eb="52">
      <t>ネン</t>
    </rPh>
    <rPh sb="55" eb="57">
      <t>オクエン</t>
    </rPh>
    <rPh sb="64" eb="66">
      <t>シセツ</t>
    </rPh>
    <rPh sb="72" eb="74">
      <t>オクエン</t>
    </rPh>
    <rPh sb="75" eb="76">
      <t>ネン</t>
    </rPh>
    <rPh sb="79" eb="81">
      <t>オクエン</t>
    </rPh>
    <phoneticPr fontId="1"/>
  </si>
  <si>
    <t xml:space="preserve">496.1
</t>
  </si>
  <si>
    <t>2060年までの計画期間における総額</t>
  </si>
  <si>
    <t>町長をトップマネジメント、企画財政課を中心とし、公共施設等に関係する部署の課長を委員とした組織にて実施する。</t>
  </si>
  <si>
    <t>公共建築物においては、積極的に活用を検討する。</t>
  </si>
  <si>
    <t>適切で定期的な点検や診断などにより、経年による劣化や損傷の状況を正確に把握し、データベース化を図る。このデータベースに基づき、早期対応、計画的な修繕、改修など、予防保全的な維持管理を実施する。</t>
  </si>
  <si>
    <t>計画的で効率的な維持管理により、費用の平準化、総合的なコストの縮減を図る。
現状の進行に対応した「事後保全型」から予防的な対応を行う「予防保全型」への展開を図り、公共施設等を良好な状態に保ち、継続的で長期的な利用が図れるよう努める。
各施設の形態により、PPP／PFI、地域住民や利用団体等との協業などを図る効率的な運用により、利用ニーズへの対応、サービス向上、経費の縮減に努め、財政への負担軽減を目指す。</t>
  </si>
  <si>
    <t>防災や医療福祉、行政などの施設の性格、配置や利用状況などにより、安全確保の優先度等を検討する。
安全性や耐久性について、定期的な点検・診断等により問題が発生した場合は、その安全性の度合いにおいて、使用停止を含めて、ハード・ソフト両面から迅速な安全確保を図る。
用途廃止後においては、施設の安全管理を図り、早期の譲渡、や除却などを実施する。</t>
  </si>
  <si>
    <t>国等の耐震基準や耐震化の指針に準拠し、施設の性格や利用状況などに応じた、速やかな耐震性の確保に努める。
防災の観点から、災害関連施設や避難所に指定されている施設では、耐震化に止まらず、災害履歴を踏まえた必要となる機能などの条件を整理して、今後の改修等に活用する。
耐震化に対応していない施設は、その再編等の在り方を踏まえて、速やかな実施を検討する。</t>
  </si>
  <si>
    <t>国等の方針を踏まえて個別施設計画を策定し、計画的な改修や維持管理を実施する。
新たな施設の整備・更新においては、長寿命化の観点を取り入れた工法、部材の活用、設備の導入を図るなど、コストの低減化を図り、財源の平準化に努める。</t>
  </si>
  <si>
    <t>「ユニバーサルデザイン2020 行動計画」（平成29 年2 月2 日ユニバーサルデザイン2020 関係閣議会議決定）を踏まえ、公共施設等の新たな整備、改修・更新では、多様な人々が利用に供するユニバーサルデザインの適用に配慮するとともに、バリアフリー化による高齢者や障害者の利便性の向上を図り、誰もが安全で快適に利用できる施設を目指す。
防災性や環境に配慮し、緑化、環境負荷の低減、避難対策の強化等を踏まえた工事・工法の実施に努める。</t>
  </si>
  <si>
    <t>長寿命化の推進と併せて、再編を検討する。
老朽化状況、同種類似施設の利用圏の重なり、利用状況、運営の効率性、他施設への転用の可能性や民間代替性を考慮し、統合や廃止を推進する。</t>
  </si>
  <si>
    <t>基本目標：目標年度2060年度
公共建築物の縮減目標
2021年度の保有延床面積の約10％の縮減
長寿命化の実施　延床面積の約50％</t>
  </si>
  <si>
    <t>40年間の長期計画ではあるが、計画の前提とした社会情勢等の変化が生じた際にも必要に応じた見直しを行う。</t>
    <rPh sb="2" eb="4">
      <t>ネンカン</t>
    </rPh>
    <rPh sb="5" eb="7">
      <t>チョウキ</t>
    </rPh>
    <rPh sb="7" eb="9">
      <t>ケイカク</t>
    </rPh>
    <rPh sb="15" eb="17">
      <t>ケイカク</t>
    </rPh>
    <rPh sb="18" eb="20">
      <t>ゼンテイ</t>
    </rPh>
    <rPh sb="23" eb="25">
      <t>シャカイ</t>
    </rPh>
    <rPh sb="25" eb="27">
      <t>ジョウセイ</t>
    </rPh>
    <rPh sb="27" eb="28">
      <t>トウ</t>
    </rPh>
    <rPh sb="29" eb="31">
      <t>ヘンカ</t>
    </rPh>
    <rPh sb="32" eb="33">
      <t>ショウ</t>
    </rPh>
    <rPh sb="35" eb="36">
      <t>サイ</t>
    </rPh>
    <rPh sb="38" eb="40">
      <t>ヒツヨウ</t>
    </rPh>
    <rPh sb="41" eb="42">
      <t>オウ</t>
    </rPh>
    <rPh sb="44" eb="46">
      <t>ミナオ</t>
    </rPh>
    <rPh sb="48" eb="49">
      <t>オコナ</t>
    </rPh>
    <phoneticPr fontId="1"/>
  </si>
  <si>
    <t>大分類、中分類に区分し、各施設における基本的な方針を定めた。</t>
  </si>
  <si>
    <t>2040年の青ヶ島村人口を170人、2060年には200人確保することを目標</t>
    <rPh sb="4" eb="5">
      <t>ネン</t>
    </rPh>
    <rPh sb="6" eb="10">
      <t>アオガシマムラ</t>
    </rPh>
    <rPh sb="10" eb="12">
      <t>ジンコウ</t>
    </rPh>
    <rPh sb="16" eb="17">
      <t>ニン</t>
    </rPh>
    <rPh sb="22" eb="23">
      <t>ネン</t>
    </rPh>
    <rPh sb="28" eb="29">
      <t>ニン</t>
    </rPh>
    <rPh sb="29" eb="31">
      <t>カクホ</t>
    </rPh>
    <rPh sb="36" eb="38">
      <t>モクヒョウ</t>
    </rPh>
    <phoneticPr fontId="1"/>
  </si>
  <si>
    <t>公共建築物62施設、延べ床面積12,257㎡
道路38路線、延長30,773ｍ
上水道　4施設　面積27,723.74㎡
広場公園　1施設　面積451.74㎡
ヘリポート　1施設　面積19.18㎡</t>
    <rPh sb="0" eb="2">
      <t>コウキョウ</t>
    </rPh>
    <rPh sb="2" eb="4">
      <t>ケンチク</t>
    </rPh>
    <rPh sb="4" eb="5">
      <t>ブツ</t>
    </rPh>
    <rPh sb="7" eb="9">
      <t>シセツ</t>
    </rPh>
    <rPh sb="10" eb="11">
      <t>ノ</t>
    </rPh>
    <rPh sb="12" eb="15">
      <t>ユカメンセキ</t>
    </rPh>
    <rPh sb="23" eb="25">
      <t>ドウロ</t>
    </rPh>
    <rPh sb="27" eb="29">
      <t>ロセン</t>
    </rPh>
    <rPh sb="30" eb="32">
      <t>エンチョウ</t>
    </rPh>
    <rPh sb="40" eb="43">
      <t>ジョウスイドウ</t>
    </rPh>
    <rPh sb="45" eb="47">
      <t>シセツ</t>
    </rPh>
    <rPh sb="48" eb="50">
      <t>メンセキ</t>
    </rPh>
    <rPh sb="61" eb="63">
      <t>ヒロバ</t>
    </rPh>
    <rPh sb="63" eb="65">
      <t>コウエン</t>
    </rPh>
    <rPh sb="67" eb="69">
      <t>シセツ</t>
    </rPh>
    <rPh sb="70" eb="72">
      <t>メンセキ</t>
    </rPh>
    <rPh sb="87" eb="89">
      <t>シセツ</t>
    </rPh>
    <rPh sb="90" eb="92">
      <t>メンセキ</t>
    </rPh>
    <phoneticPr fontId="1"/>
  </si>
  <si>
    <t>旧耐震基準（1981（昭和56）年以前）に建てられた建物は全体の16.3%（延べ床面積2,003㎡）建て替えのひとつの目安とされる築後30年を経過した施設の割合は全体の24.9%（延べ床面積3,052㎡）と、施設の老朽化や設備、機能の陳腐化などへの対応が必要となっています。</t>
    <rPh sb="0" eb="1">
      <t>キュウ</t>
    </rPh>
    <rPh sb="1" eb="3">
      <t>タイシン</t>
    </rPh>
    <rPh sb="3" eb="5">
      <t>キジュン</t>
    </rPh>
    <rPh sb="11" eb="13">
      <t>ショウワ</t>
    </rPh>
    <rPh sb="16" eb="17">
      <t>ネン</t>
    </rPh>
    <rPh sb="17" eb="19">
      <t>イゼン</t>
    </rPh>
    <rPh sb="21" eb="22">
      <t>タ</t>
    </rPh>
    <rPh sb="26" eb="28">
      <t>タテモノ</t>
    </rPh>
    <rPh sb="29" eb="31">
      <t>ゼンタイ</t>
    </rPh>
    <rPh sb="38" eb="39">
      <t>ノ</t>
    </rPh>
    <rPh sb="40" eb="41">
      <t>ユカ</t>
    </rPh>
    <rPh sb="41" eb="43">
      <t>メンセキ</t>
    </rPh>
    <rPh sb="50" eb="51">
      <t>タ</t>
    </rPh>
    <rPh sb="52" eb="53">
      <t>カ</t>
    </rPh>
    <rPh sb="59" eb="61">
      <t>メヤス</t>
    </rPh>
    <phoneticPr fontId="1"/>
  </si>
  <si>
    <t>費用総額（試算）45.7億円、1年あたり更新費用は1.1億円</t>
    <rPh sb="0" eb="2">
      <t>ヒヨウ</t>
    </rPh>
    <rPh sb="2" eb="4">
      <t>ソウガク</t>
    </rPh>
    <rPh sb="5" eb="7">
      <t>シサン</t>
    </rPh>
    <rPh sb="12" eb="14">
      <t>オクエン</t>
    </rPh>
    <rPh sb="16" eb="17">
      <t>ネン</t>
    </rPh>
    <rPh sb="20" eb="22">
      <t>コウシン</t>
    </rPh>
    <rPh sb="22" eb="24">
      <t>ヒヨウ</t>
    </rPh>
    <rPh sb="28" eb="30">
      <t>オクエン</t>
    </rPh>
    <phoneticPr fontId="1"/>
  </si>
  <si>
    <t>費用総額（試算）26.7億円、1年あたり更新費用は1.3億円</t>
    <rPh sb="0" eb="2">
      <t>ヒヨウ</t>
    </rPh>
    <rPh sb="2" eb="4">
      <t>ソウガク</t>
    </rPh>
    <rPh sb="5" eb="7">
      <t>シサン</t>
    </rPh>
    <rPh sb="12" eb="14">
      <t>オクエン</t>
    </rPh>
    <rPh sb="16" eb="17">
      <t>ネン</t>
    </rPh>
    <rPh sb="20" eb="22">
      <t>コウシン</t>
    </rPh>
    <rPh sb="22" eb="24">
      <t>ヒヨウ</t>
    </rPh>
    <rPh sb="28" eb="30">
      <t>オクエン</t>
    </rPh>
    <phoneticPr fontId="1"/>
  </si>
  <si>
    <t>費用総額（試算）21.8億円、1年あたり更新費用は1.1億円</t>
    <rPh sb="0" eb="2">
      <t>ヒヨウ</t>
    </rPh>
    <rPh sb="2" eb="4">
      <t>ソウガク</t>
    </rPh>
    <rPh sb="5" eb="7">
      <t>シサン</t>
    </rPh>
    <rPh sb="12" eb="14">
      <t>オクエン</t>
    </rPh>
    <rPh sb="16" eb="17">
      <t>ネン</t>
    </rPh>
    <rPh sb="20" eb="22">
      <t>コウシン</t>
    </rPh>
    <rPh sb="22" eb="24">
      <t>ヒヨウ</t>
    </rPh>
    <rPh sb="28" eb="30">
      <t>オクエン</t>
    </rPh>
    <phoneticPr fontId="1"/>
  </si>
  <si>
    <t>庁内、村民参画、民間事業者との連携</t>
  </si>
  <si>
    <t>　日常的・定期的な点検や診断を行い、建築物や設備の老朽化に伴う機能損失の未然防止に取り組みます。</t>
    <rPh sb="1" eb="4">
      <t>ニチジョウテキ</t>
    </rPh>
    <rPh sb="5" eb="8">
      <t>テイキテキ</t>
    </rPh>
    <rPh sb="9" eb="11">
      <t>テンケン</t>
    </rPh>
    <rPh sb="12" eb="14">
      <t>シンダン</t>
    </rPh>
    <rPh sb="15" eb="16">
      <t>オコナ</t>
    </rPh>
    <rPh sb="18" eb="21">
      <t>ケンチクブツ</t>
    </rPh>
    <rPh sb="22" eb="24">
      <t>セツビ</t>
    </rPh>
    <rPh sb="25" eb="28">
      <t>ロウキュウカ</t>
    </rPh>
    <rPh sb="29" eb="30">
      <t>トモナ</t>
    </rPh>
    <rPh sb="31" eb="33">
      <t>キノウ</t>
    </rPh>
    <rPh sb="33" eb="35">
      <t>ソンシツ</t>
    </rPh>
    <rPh sb="36" eb="38">
      <t>ミゼン</t>
    </rPh>
    <rPh sb="38" eb="40">
      <t>ボウシ</t>
    </rPh>
    <rPh sb="41" eb="42">
      <t>ト</t>
    </rPh>
    <rPh sb="43" eb="44">
      <t>ク</t>
    </rPh>
    <phoneticPr fontId="1"/>
  </si>
  <si>
    <t>公共建築物については「補修」「修繕」「改修」「更新（改築）」の段階的取組を実施します。</t>
  </si>
  <si>
    <t>危険性が認められた施設については、改修、更新などを検討し実施します。</t>
    <rPh sb="0" eb="3">
      <t>キケンセイ</t>
    </rPh>
    <rPh sb="4" eb="5">
      <t>ミト</t>
    </rPh>
    <rPh sb="9" eb="11">
      <t>シセツ</t>
    </rPh>
    <rPh sb="17" eb="19">
      <t>カイシュウ</t>
    </rPh>
    <rPh sb="20" eb="22">
      <t>コウシン</t>
    </rPh>
    <rPh sb="25" eb="27">
      <t>ケントウ</t>
    </rPh>
    <rPh sb="28" eb="30">
      <t>ジッシ</t>
    </rPh>
    <phoneticPr fontId="1"/>
  </si>
  <si>
    <t>耐震診断が済んでいない建築物は、耐震診断を実施し、診断結果をもとに、耐震化の有無等の方針を作成・実施します。</t>
    <rPh sb="0" eb="2">
      <t>タイシン</t>
    </rPh>
    <rPh sb="2" eb="4">
      <t>シンダン</t>
    </rPh>
    <rPh sb="5" eb="6">
      <t>ス</t>
    </rPh>
    <rPh sb="11" eb="14">
      <t>ケンチクブツ</t>
    </rPh>
    <rPh sb="16" eb="18">
      <t>タイシン</t>
    </rPh>
    <rPh sb="18" eb="20">
      <t>シンダン</t>
    </rPh>
    <rPh sb="21" eb="23">
      <t>ジッシ</t>
    </rPh>
    <rPh sb="25" eb="27">
      <t>シンダン</t>
    </rPh>
    <rPh sb="27" eb="29">
      <t>ケッカ</t>
    </rPh>
    <rPh sb="34" eb="37">
      <t>タイシンカ</t>
    </rPh>
    <rPh sb="38" eb="40">
      <t>ウム</t>
    </rPh>
    <rPh sb="40" eb="41">
      <t>ナド</t>
    </rPh>
    <rPh sb="42" eb="44">
      <t>ホウシン</t>
    </rPh>
    <rPh sb="45" eb="47">
      <t>サクセイ</t>
    </rPh>
    <rPh sb="48" eb="50">
      <t>ジッシ</t>
    </rPh>
    <phoneticPr fontId="1"/>
  </si>
  <si>
    <t>ライフサイクルコストの縮減を見込むことができる公共建築物については、長寿命化を実施し、ライフサイクルコストの最小化と標準化を図る。</t>
  </si>
  <si>
    <t>バリアフリー法に基づき、個人のライフスタイルや価値観の多様化に対応していくため、可能な限り多くの人が同じ施設や設備を利用できるよう、ユニバーサルデザイン科の推進に努めます。</t>
    <rPh sb="6" eb="7">
      <t>ホウ</t>
    </rPh>
    <rPh sb="8" eb="9">
      <t>モト</t>
    </rPh>
    <rPh sb="12" eb="14">
      <t>コジン</t>
    </rPh>
    <rPh sb="23" eb="26">
      <t>カチカン</t>
    </rPh>
    <rPh sb="27" eb="30">
      <t>タヨウカ</t>
    </rPh>
    <rPh sb="31" eb="33">
      <t>タイオウ</t>
    </rPh>
    <rPh sb="40" eb="42">
      <t>カノウ</t>
    </rPh>
    <rPh sb="43" eb="44">
      <t>カギ</t>
    </rPh>
    <rPh sb="45" eb="46">
      <t>オオ</t>
    </rPh>
    <rPh sb="48" eb="49">
      <t>ヒト</t>
    </rPh>
    <rPh sb="50" eb="51">
      <t>オナ</t>
    </rPh>
    <rPh sb="52" eb="54">
      <t>シセツ</t>
    </rPh>
    <rPh sb="55" eb="57">
      <t>セツビ</t>
    </rPh>
    <rPh sb="58" eb="60">
      <t>リヨウ</t>
    </rPh>
    <rPh sb="76" eb="77">
      <t>カ</t>
    </rPh>
    <rPh sb="78" eb="80">
      <t>スイシン</t>
    </rPh>
    <rPh sb="81" eb="82">
      <t>ツト</t>
    </rPh>
    <phoneticPr fontId="1"/>
  </si>
  <si>
    <t>新規整備や公共施設の再編（統合及び適正配置）については、財政事情や村民ニーズ等を考慮し、計画的に進める。</t>
  </si>
  <si>
    <t>適切な時期にフォローアップを行い、ＰＤＣＡ（Ｐｌａｎ【計画】-Ｄｏ【実行】-Ｃｈｅｃｋ【点検】-Ａｃｔｉｏｎ【見直し】）サイクルの考えに基づく進捗管理を行う。</t>
  </si>
  <si>
    <t>総人口については、緩やかに減少し、年代別人口については、年少人口がやや減少、高齢人口が増加する見通しである。</t>
  </si>
  <si>
    <t>施設保有量については、父島65施設、母島35施設、計100施設である。父島、母島とも住宅施設が最も多く、次いで行政施設となっている。</t>
  </si>
  <si>
    <t>（1）土地利用の制約：大部分が国立公園と森林生態系保護区域にしてされており、来善隆施設の建て替えを行う際は限られた土地の有効活用として複合化の検討をする。
(2)人口動向：将来人口は徐々に減少していくとともに高齢化が進むことが予想される。
（3）財政状況：歳入が国や都からの依存財源が70％を占めており、今後の歳入減少を見据えて歳出額の抑制を図る必要がある。
（4）建築物：現在築30年以上の建築物が父島で49％、母島で38％あり、今後その割合は増加していく。老朽化対策を行い、利用者の安全確保に努める必要がある。</t>
  </si>
  <si>
    <t>建設系公共施設今後30年間の総額225.0億円、インフラ系公共施設今後30年間の同額119.9億円</t>
  </si>
  <si>
    <t>今後 30 年間で必要となる将来更新費用は、更新で約 127.1 億円、改修で約 24.9 億円、
維持管理・修繕で約 9.7 億円であり、総額では約 161.6 億円</t>
  </si>
  <si>
    <t>長寿命化を実施する場合、令和５年度から令和 14 年度までの 10 年間は総額で約 36.7 億円、令和 15 年度から令和 24 年度までの 10 年間では総額で約 8.7 億円、令和 25 年度 から令和 34 年度までの 10 年間では総額で約 18.0 億円削減され、30 年間の総額では、 約 63.4 億円の効果額が見込まれる。</t>
  </si>
  <si>
    <t>総合管理計画を推進するために、総務課企画政策室が事業計画を担当しつつ、村民ニーズや必要なサービスを把握した関係部局と連携し、総合的な調整を行う。</t>
  </si>
  <si>
    <t>公共施設は村の資産であり、これからも大事に使うことに心がけ安全に使用し続けるため、法律で定められた法定点検だけでなく、施設管理者が日常的な点検を実施することで、不具合を早期に発見し、事故の防止や修繕に役立てていく。また、施設利用者や村民から公共施設の不具合や故障に関する情報を直接収集する体制を構築することで、より効果的・効率的な点検に努める。
なお、これらの点検結果は、維持管理業務の効率化や維持管理費用の抑制へ向けた取り組みを推進するため、情報の一元化を行い、庁内で活用する。</t>
  </si>
  <si>
    <t>維持管理・修繕・更新等の実施方針については、点検・診断等の結果を基に、維持管理業務を効果的に実施し、計画的な修繕や更新を進め、維持管理費用の抑制や平準化を行う。また、公共サービスの質の向上とコストの適正化を図るため、指定管理者制度や民間ノウハウの活用を推進していく。</t>
    <rPh sb="50" eb="52">
      <t>ケイカク</t>
    </rPh>
    <rPh sb="52" eb="53">
      <t>テキ</t>
    </rPh>
    <phoneticPr fontId="1"/>
  </si>
  <si>
    <t>老朽化の進行に伴い安全性が確保できない施設については、利用状況や重要性等を判断し、使用停止や用途廃止等の措置を行う。ただし、公共サービスの提供を継続するため、必要なサービスを他の施設へ移転することや代替機能により提供できるように努める。なお、用途廃止する施設が津波浸水想定区域外の土地にある場合、他の施設の移転先として有効活用を図る。</t>
  </si>
  <si>
    <t>耐震化が完了していない施設については、サービスの重要度や将来計画を考慮して対策の優先順位を検討した上で、耐震化を進める。特に、村民生活に直接的な影響を与える施設については、早急に耐震化を進める。</t>
  </si>
  <si>
    <t>長寿命化を行うことにより長期的なコスト削減が可能な施設については、予防保全の考え方に基づき、点検結果による修繕や改修を計画的に実施することで、公共施設を長期間使用していく。なお、長寿命化の改修及び施設の建替えを行う際には、将来ニーズの変化による用途変更にも対応できるよう、設備や仕様の変更が容易な構造を検討する。</t>
  </si>
  <si>
    <t>脱炭素社会の実現に向けて、省エネルギー性能に優れた建築物の新設や既存建築物の省エネルギー改修等に対する支援の継続・強化などにより省エネルギー化を推進する。</t>
  </si>
  <si>
    <t>老朽化の進行に伴い安全性が確保できない施設については、利用状況や重要性等を判断し、使用停止や用途廃止等の措置を行う。ただし、公共サービスの提供を継続するため、必要なサービスを他の施設へ移転することや代替機能により提供できるように努める。</t>
  </si>
  <si>
    <t>今後30年間で普通会計及び公営事業会計で68.1億円経費を抑えることができる。</t>
  </si>
  <si>
    <t>施設台帳に土地の保有情報や法規制状況等を追加し、公共施設データとともに活用していく。また、固定資産台帳システムの情報と連動させることにより、保有資産の適正な活用を図る。</t>
  </si>
  <si>
    <t>公共施設等総合管理計画は30年の計画であり、さらに小笠原村総合計画と連携した運用を実施し、5年ごとの総合計画の見直しの結果を受けて本計画を見直す。</t>
  </si>
  <si>
    <t>施設類型ごとに利用状況、現状、課題、今後の方向性を抽出することにより、それぞれの施設の管理に関する基本的な方針を明確化し、修繕等による効果を検証して継続的に計画を見直していく。</t>
  </si>
  <si>
    <t>令和２年度老朽化した職員住宅を解体。
令和３年度老朽化した小港レストハウス、防災備蓄倉庫を解体。
H20～R3かけ、母島沖村浄水場を改築した。</t>
  </si>
  <si>
    <t>令和２年</t>
    <rPh sb="0" eb="2">
      <t>レイワ</t>
    </rPh>
    <rPh sb="3" eb="4">
      <t>ネン</t>
    </rPh>
    <phoneticPr fontId="35"/>
  </si>
  <si>
    <t>有</t>
    <rPh sb="0" eb="1">
      <t>ア</t>
    </rPh>
    <phoneticPr fontId="35"/>
  </si>
  <si>
    <t>・総人口はR42には約23.2万人に減少
・年少人口割合は8.9%、生産年齢人口は51.2%まで減少
・老年人口割合は39.9%まで上昇</t>
  </si>
  <si>
    <t>主な施設数等（令和2年度末現在）
【建物】
2,154棟　　延床面積　約131万㎡　
【道路】
主要道路　61路線　トンネル　50か所
橋りょう　362橋　　　歩道橋　6橋
防護柵　188km　　カーブミラー　4,663基
道路照明灯　4,336基
道路総延長 約1,400km　　
【港湾】
外郭施設（防波堤など）　62か所
係留施設（岸壁など）　　87か所
臨港交通施設（道路）  　24か所
【漁港】
外郭施設（防波堤など）　82か所
係留施設（岸壁など）　　62か所
輸送施設（道路）　　 　 ９か所
【海岸】
港湾区域（護岸など）　　26か所　（離岸堤など）　13か所
漁港区域（護岸など）　　28か所　（離岸堤など）　8か所
【河川】
準用河川　９河川　　普通河川　30河川
管理橋　　18橋　
【公園】
534公園　　面積　約497.6ha
【水道施設】
浄水場　　３施設　　配水池　27施設（29池）
ポンプ所　19施設　　水道管　総延長　約1,540㎞　
【下水道施設】
浄化センター　４施設　　 ポンプ場　18施設
下水管　総延長　約1,360㎞</t>
  </si>
  <si>
    <t>１　公共施設等の現状と課題
　これまで整備してきた多くの施設が、老朽化により順次更新時期を迎えるため、人口規模や財政状況に合わせた計画的な対応（更新・統廃合・長寿命化など）が課題。
２　人口の推移
　少子高齢化が急速に進展しており、総人口は2015年の406,586人に対し、2060年には約23.2万人になると予測されており、年少人口割合は8.9％、生産年齢人口割合は51.2％まで減少し、老年人口割合は39.9％まで上昇すると予測されている。
３　財政状況
　（１）歳出の推移
　歳出額全体の増加分を社会保障費の増加分で費やし、人件費や投資的経費など増額することが難しい状況。
　（２）歳入の推移
　市税が減少し、使い道の自由な「基幹的な歳入」が減少しているため、市の財政の硬直化が進んでいる。
　（３）有形固定資産減価償却率の推移
　本市全体の有形固定資産減価償却率は、令和元年度で65.0％となっており、類似団体の平均値61.7％よりも高くなっている。</t>
  </si>
  <si>
    <t>複数年度平均</t>
    <rPh sb="0" eb="2">
      <t>フクスウ</t>
    </rPh>
    <rPh sb="2" eb="4">
      <t>ネンド</t>
    </rPh>
    <rPh sb="4" eb="6">
      <t>ヘイキン</t>
    </rPh>
    <phoneticPr fontId="35"/>
  </si>
  <si>
    <t>【一般会計施設】
R4～R34の31年間で、5,722億円（184.6億円/年）
（内訳）
建物3,800億円（122.6億円/年）、インフラ1,922億円（62.0億円/年）
【企業会計施設】
R4～R34の31年間で、7,488億円（241.6億円/年）
（内訳）
水道施設3,716億円（119.9億円/年）、下水道施設3,772億円（121.7億円/年）</t>
  </si>
  <si>
    <t>【一般会計施設】
R4～R34の31年間で、4,083億円（131.7億円/年）
（内訳）
建物2,809億円（90.6億円/年）、インフラ1,275億円（41.1億円/年）
【企業会計施設】
R4～R34の31年間で、3,030億円（97.7億円/年）
（内訳）
水道施設1,355億円（43.7億円/年）、下水道施設1,675億円（54.0億円/年）</t>
  </si>
  <si>
    <t>【一般会計施設】
R4～R34の31年間で、1,638億円（52.9億円/年）
（内訳）
建物991億円（32.0億円/年）、インフラ647億円（20.9億円/年）
【企業会計施設】
R4～R34の31年間で、4,458億円（143.9億円/年）
（内訳）
水道施設2,361億円（76.2億円/年）、下水道施設2,097億円（67.7億円/年）</t>
  </si>
  <si>
    <t>公共施設（道路、上下水道施設その他の社会基盤施設を含む。）の更新、再編、長寿命化対策等の重要事項を検討するため、ＦＭ推進課を事務局とした「公共施設マネジメント戦略会議」を設置。</t>
  </si>
  <si>
    <t>公共施設等の更新に際しては、ほかの街づくりに関する計画との整合を図るとともに、PPP/PFIの活用を検討する。</t>
  </si>
  <si>
    <t>施設の点検は、施設の状態を適切に把握し、点検結果は、記録を蓄積し、次期の点検や計画の見直しに活かす。
また、安全性や耐久性などの施設の健全度を把握するための診断を実施する。</t>
  </si>
  <si>
    <t>施設の健全度調査等の結果を踏まえ、維持管理や修繕を計画的・効率的に実施することにより、維持管理費を平準化し、トータルコストの縮減を図る。</t>
  </si>
  <si>
    <t>利用者の安全を最優先に考え、危険性が認められた施設については、
その状況に応じて必要な措置を行い、安全性を確保する。</t>
  </si>
  <si>
    <t>耐震化については、施設により基準や方針が異なるため、それぞれの施設類型に応じた対応を図る。</t>
  </si>
  <si>
    <t>これまでは、事後保全中心であったものから、予防保全の考え方を積極的に取り込み、より一層の長寿命化を図る。</t>
  </si>
  <si>
    <t>施設類型により、ユニバーサルデザインの具体化がイメージしやすいものとそうではないものがあるが、市民が利用する施設の更新時には、誰もが使いやすいものに改善することができないか、併せて検討する。</t>
  </si>
  <si>
    <t>二酸化炭素または温室効果ガスの排出量について、令和32年度までに実質ゼロを目指す「横須賀市ゼロカーボンシティ宣言」を行っており、再生可能エネルギーの普及やエネルギー使用の合理化などの地球温暖化対策の取り組みを進める。</t>
  </si>
  <si>
    <t>建物については、個別施設計画である「FM戦略プラン」に位置付けた。長期的な再編の方向性に基づき推進する。
インフラ施設については、基本的には廃止や縮小は困難だが、人口減少等の社会状況変化に対応した施設規模の適正化等を検討する。</t>
  </si>
  <si>
    <t>【建物】
③トータルコストの縮減
令和11年度までの11年間に、更新費用推計の総額のうち、6％（175億円）縮減
【インフラおよび上下水道施設】
社会状況の変化に対応した施設規模の適正化や、維持管理費・修繕費を平準化し、施設の長寿命化を図るとともに、トータルコストの縮減を図る。</t>
  </si>
  <si>
    <t>無</t>
    <rPh sb="0" eb="1">
      <t>ナ</t>
    </rPh>
    <phoneticPr fontId="35"/>
  </si>
  <si>
    <t>庁内における行政目的での利活用の有無について、調査・検討し、具体的な利活用の見込みがないと判断した施設については、速やかに売却または貸付を行うことを原則する。</t>
  </si>
  <si>
    <t>現在、神奈川県や県内市町村との連携を図る場として「公共施設等マッチング連絡会議」が設けられている。公共施設等全体の維持管理の推進にあたっては、こうした仕組みを活用しながら、周辺市町や県との連携を図る。</t>
  </si>
  <si>
    <t>本計画の取り組みを総合計画である実施計画に反映させ推進していく。
見直しについては、次期基本計画策定の際に行うが、状況の変化に応じて適宜見直す。</t>
  </si>
  <si>
    <t>概ね4年</t>
  </si>
  <si>
    <t>以下の対象別に「管理に関する基本的な方針」を定めている。
１　建物
２　道路
３　港湾
４　漁港
５　海岸
６　河川
７　公園
８　水道施設
９　下水道施設</t>
  </si>
  <si>
    <t>・総人口は平成22年の約26万人をピークに減少に転じ、令和27年には約21万人を割り込む。
・年少人口は昭和55年の約5万5千人から約4割減少し、令和2年現在は約3万人。
一方、老年人口は平成2年2万2千人から令和2年の30年間で約3倍増え7万2千人となっている。</t>
    <rPh sb="1" eb="2">
      <t>ソウ</t>
    </rPh>
    <rPh sb="2" eb="4">
      <t>ジンコウ</t>
    </rPh>
    <rPh sb="5" eb="7">
      <t>ヘイセイ</t>
    </rPh>
    <rPh sb="9" eb="10">
      <t>ネン</t>
    </rPh>
    <rPh sb="11" eb="12">
      <t>ヤク</t>
    </rPh>
    <rPh sb="14" eb="16">
      <t>マンニン</t>
    </rPh>
    <rPh sb="21" eb="23">
      <t>ゲンショウ</t>
    </rPh>
    <rPh sb="24" eb="25">
      <t>テン</t>
    </rPh>
    <rPh sb="27" eb="29">
      <t>レイワ</t>
    </rPh>
    <rPh sb="31" eb="32">
      <t>ネン</t>
    </rPh>
    <rPh sb="34" eb="35">
      <t>ヤク</t>
    </rPh>
    <rPh sb="37" eb="38">
      <t>マン</t>
    </rPh>
    <rPh sb="40" eb="41">
      <t>ワ</t>
    </rPh>
    <rPh sb="42" eb="43">
      <t>コ</t>
    </rPh>
    <rPh sb="47" eb="49">
      <t>ネンショウ</t>
    </rPh>
    <rPh sb="49" eb="51">
      <t>ジンコウ</t>
    </rPh>
    <rPh sb="52" eb="54">
      <t>ショウワ</t>
    </rPh>
    <rPh sb="56" eb="57">
      <t>ネン</t>
    </rPh>
    <rPh sb="58" eb="59">
      <t>ヤク</t>
    </rPh>
    <rPh sb="60" eb="61">
      <t>マン</t>
    </rPh>
    <rPh sb="62" eb="64">
      <t>センニン</t>
    </rPh>
    <rPh sb="66" eb="67">
      <t>ヤク</t>
    </rPh>
    <rPh sb="68" eb="69">
      <t>ワリ</t>
    </rPh>
    <rPh sb="69" eb="71">
      <t>ゲンショウ</t>
    </rPh>
    <rPh sb="73" eb="75">
      <t>レイワ</t>
    </rPh>
    <rPh sb="76" eb="77">
      <t>ネン</t>
    </rPh>
    <rPh sb="77" eb="79">
      <t>ゲンザイ</t>
    </rPh>
    <rPh sb="80" eb="81">
      <t>ヤク</t>
    </rPh>
    <rPh sb="82" eb="84">
      <t>マンニン</t>
    </rPh>
    <phoneticPr fontId="35"/>
  </si>
  <si>
    <t>令和２年４月１日現在
【公共施設】
３９７施設、１３５７棟、総延床面積は７４．６万㎡
【インフラ（道路）】
４００５本、総延長８１５，７７５ｍ
【インフラ（橋りょう）】
２０１橋、３４１８ｍ
【インフラ（下水道）】
総延長１２０６，１３０ｍ</t>
    <rPh sb="21" eb="23">
      <t>シセツ</t>
    </rPh>
    <rPh sb="28" eb="29">
      <t>トウ</t>
    </rPh>
    <rPh sb="30" eb="31">
      <t>ソウ</t>
    </rPh>
    <rPh sb="31" eb="32">
      <t>ノ</t>
    </rPh>
    <rPh sb="32" eb="33">
      <t>ユカ</t>
    </rPh>
    <rPh sb="33" eb="35">
      <t>メンセキ</t>
    </rPh>
    <rPh sb="40" eb="41">
      <t>マン</t>
    </rPh>
    <rPh sb="58" eb="59">
      <t>ホン</t>
    </rPh>
    <rPh sb="60" eb="63">
      <t>ソウエンチョウ</t>
    </rPh>
    <rPh sb="88" eb="89">
      <t>ハシ</t>
    </rPh>
    <rPh sb="108" eb="111">
      <t>ソウエンチョウ</t>
    </rPh>
    <phoneticPr fontId="35"/>
  </si>
  <si>
    <t>【公共施設】
・新たな市民ニーズへの対応
・今後一斉に改修・更新時期を迎え、集中した期間に多額の財政負担が求められるため、財政負担の軽減や平準化の対策が必要
・人口の推移、財政状況、将来の更新費用等を勘案すると、現在保有している全ての公共施設を維持管理・更新していくことは難しく、総合的な視点での選択と集中を進めていくことが必要
【インフラ施設】
・今後一斉に改修・更新時期を迎え、集中した期間に多額の財政負担が求められるため、財政負担の軽減や平準化の対策が必要
・計画的に適切な維持管理を行うことにより社会的損失を最小化することが必要</t>
  </si>
  <si>
    <t>【公共施設】
40年間
総額約3,502億円
年平均約88億円
【インフラ施設】
道路30年間
総額約188億円
年平均約6.2億円
橋りょう30年間
総額64億円
年平均約2.1億円</t>
    <rPh sb="12" eb="14">
      <t>ソウガク</t>
    </rPh>
    <rPh sb="14" eb="15">
      <t>ヤク</t>
    </rPh>
    <rPh sb="20" eb="22">
      <t>オクエン</t>
    </rPh>
    <rPh sb="42" eb="44">
      <t>ドウロ</t>
    </rPh>
    <rPh sb="49" eb="51">
      <t>ソウガク</t>
    </rPh>
    <rPh sb="51" eb="52">
      <t>ヤク</t>
    </rPh>
    <rPh sb="55" eb="57">
      <t>オクエン</t>
    </rPh>
    <rPh sb="78" eb="80">
      <t>ソウガク</t>
    </rPh>
    <rPh sb="82" eb="84">
      <t>オクエン</t>
    </rPh>
    <phoneticPr fontId="35"/>
  </si>
  <si>
    <t>【公共施設】
40年間
総額約2703億円
年平均約68億円
【インフラ施設】
原則として現状維持
道路30年間
総額約151.6億円
年平均５億円
橋りょう30年間
総額35.6億円
年平均1.1億円</t>
    <rPh sb="12" eb="14">
      <t>ソウガク</t>
    </rPh>
    <rPh sb="14" eb="15">
      <t>ヤク</t>
    </rPh>
    <rPh sb="19" eb="21">
      <t>オクエン</t>
    </rPh>
    <rPh sb="51" eb="53">
      <t>ドウロ</t>
    </rPh>
    <rPh sb="58" eb="60">
      <t>ソウガク</t>
    </rPh>
    <rPh sb="60" eb="61">
      <t>ヤク</t>
    </rPh>
    <rPh sb="66" eb="67">
      <t>オク</t>
    </rPh>
    <rPh sb="67" eb="68">
      <t>エン</t>
    </rPh>
    <rPh sb="86" eb="88">
      <t>ソウガク</t>
    </rPh>
    <rPh sb="92" eb="94">
      <t>オクエン</t>
    </rPh>
    <phoneticPr fontId="35"/>
  </si>
  <si>
    <t>【公共施設】
40年間
総額約800億円
年平均約20億円
【インフラ施設】
道路30年間
総額約37億円
年平均1.2億円
橋りょう30年間
総額約29億円
年平均1億円</t>
    <rPh sb="12" eb="14">
      <t>ソウガク</t>
    </rPh>
    <rPh sb="14" eb="15">
      <t>ヤク</t>
    </rPh>
    <rPh sb="18" eb="20">
      <t>オクエン</t>
    </rPh>
    <rPh sb="40" eb="42">
      <t>ドウロ</t>
    </rPh>
    <rPh sb="44" eb="46">
      <t>ネンカン</t>
    </rPh>
    <rPh sb="47" eb="49">
      <t>ソウガク</t>
    </rPh>
    <rPh sb="49" eb="50">
      <t>ヤク</t>
    </rPh>
    <rPh sb="52" eb="54">
      <t>オクエン</t>
    </rPh>
    <rPh sb="55" eb="56">
      <t>ネン</t>
    </rPh>
    <rPh sb="56" eb="58">
      <t>ヘイキン</t>
    </rPh>
    <rPh sb="61" eb="63">
      <t>オクエン</t>
    </rPh>
    <rPh sb="74" eb="76">
      <t>ソウガク</t>
    </rPh>
    <rPh sb="76" eb="77">
      <t>ヤク</t>
    </rPh>
    <rPh sb="79" eb="81">
      <t>オクエン</t>
    </rPh>
    <rPh sb="86" eb="87">
      <t>オク</t>
    </rPh>
    <phoneticPr fontId="35"/>
  </si>
  <si>
    <t>施設の最適化や保全に関する推進体制を一元化し、経営的かつ組織横断的視点から、計画の進捗管理や各部門に対する支援を行い庁内連携体制を構築している。</t>
  </si>
  <si>
    <t>PPP/PFI手法や業務委託等の民間活力を活用し、公共施設等の最適化の取組を推進する。</t>
    <rPh sb="7" eb="9">
      <t>シュホウ</t>
    </rPh>
    <rPh sb="10" eb="12">
      <t>ギョウム</t>
    </rPh>
    <rPh sb="12" eb="14">
      <t>イタク</t>
    </rPh>
    <rPh sb="14" eb="15">
      <t>トウ</t>
    </rPh>
    <rPh sb="16" eb="18">
      <t>ミンカン</t>
    </rPh>
    <rPh sb="18" eb="20">
      <t>カツリョク</t>
    </rPh>
    <rPh sb="21" eb="23">
      <t>カツヨウ</t>
    </rPh>
    <phoneticPr fontId="35"/>
  </si>
  <si>
    <t>総合的管理の考え方に基づき、効率的な施設保全に向けて施設管理者向けに「公共建築物点検マニュアル」を策定し、このマニュアルを基に日常的な自主点検を実施し、さらに全公共施設を対象に年に２度の定期的な自主点検に取り組む。</t>
    <rPh sb="0" eb="3">
      <t>ソウゴウテキ</t>
    </rPh>
    <rPh sb="3" eb="5">
      <t>カンリ</t>
    </rPh>
    <rPh sb="6" eb="7">
      <t>カンガ</t>
    </rPh>
    <rPh sb="8" eb="9">
      <t>カタ</t>
    </rPh>
    <rPh sb="10" eb="11">
      <t>モト</t>
    </rPh>
    <rPh sb="14" eb="16">
      <t>コウリツ</t>
    </rPh>
    <rPh sb="16" eb="17">
      <t>テキ</t>
    </rPh>
    <rPh sb="18" eb="20">
      <t>シセツ</t>
    </rPh>
    <rPh sb="20" eb="22">
      <t>ホゼン</t>
    </rPh>
    <rPh sb="23" eb="24">
      <t>ム</t>
    </rPh>
    <rPh sb="26" eb="28">
      <t>シセツ</t>
    </rPh>
    <rPh sb="28" eb="31">
      <t>カンリシャ</t>
    </rPh>
    <rPh sb="31" eb="32">
      <t>ム</t>
    </rPh>
    <rPh sb="35" eb="37">
      <t>コウキョウ</t>
    </rPh>
    <rPh sb="37" eb="39">
      <t>ケンチク</t>
    </rPh>
    <rPh sb="39" eb="40">
      <t>ブツ</t>
    </rPh>
    <rPh sb="40" eb="42">
      <t>テンケン</t>
    </rPh>
    <rPh sb="49" eb="51">
      <t>サクテイ</t>
    </rPh>
    <rPh sb="61" eb="62">
      <t>モト</t>
    </rPh>
    <rPh sb="63" eb="66">
      <t>ニチジョウテキ</t>
    </rPh>
    <rPh sb="67" eb="69">
      <t>ジシュ</t>
    </rPh>
    <rPh sb="69" eb="71">
      <t>テンケン</t>
    </rPh>
    <rPh sb="72" eb="74">
      <t>ジッシ</t>
    </rPh>
    <rPh sb="79" eb="80">
      <t>ゼン</t>
    </rPh>
    <rPh sb="80" eb="82">
      <t>コウキョウ</t>
    </rPh>
    <rPh sb="82" eb="84">
      <t>シセツ</t>
    </rPh>
    <rPh sb="85" eb="87">
      <t>タイショウ</t>
    </rPh>
    <rPh sb="88" eb="89">
      <t>ネン</t>
    </rPh>
    <rPh sb="91" eb="92">
      <t>ド</t>
    </rPh>
    <rPh sb="93" eb="96">
      <t>テイキテキ</t>
    </rPh>
    <rPh sb="97" eb="99">
      <t>ジシュ</t>
    </rPh>
    <rPh sb="99" eb="101">
      <t>テンケン</t>
    </rPh>
    <rPh sb="102" eb="103">
      <t>ト</t>
    </rPh>
    <rPh sb="104" eb="105">
      <t>ク</t>
    </rPh>
    <phoneticPr fontId="35"/>
  </si>
  <si>
    <t>施設管理者向けに「公共建築物点検マニュアル」を策定し、自主点検を実施することが可能な体制を整えている。</t>
    <rPh sb="0" eb="2">
      <t>シセツ</t>
    </rPh>
    <rPh sb="2" eb="5">
      <t>カンリシャ</t>
    </rPh>
    <rPh sb="5" eb="6">
      <t>ム</t>
    </rPh>
    <rPh sb="9" eb="11">
      <t>コウキョウ</t>
    </rPh>
    <rPh sb="11" eb="13">
      <t>ケンチク</t>
    </rPh>
    <rPh sb="13" eb="14">
      <t>ブツ</t>
    </rPh>
    <rPh sb="14" eb="16">
      <t>テンケン</t>
    </rPh>
    <rPh sb="23" eb="25">
      <t>サクテイ</t>
    </rPh>
    <rPh sb="27" eb="29">
      <t>ジシュ</t>
    </rPh>
    <rPh sb="29" eb="31">
      <t>テンケン</t>
    </rPh>
    <rPh sb="32" eb="34">
      <t>ジッシ</t>
    </rPh>
    <rPh sb="39" eb="41">
      <t>カノウ</t>
    </rPh>
    <rPh sb="42" eb="44">
      <t>タイセイ</t>
    </rPh>
    <rPh sb="45" eb="46">
      <t>トトノ</t>
    </rPh>
    <phoneticPr fontId="35"/>
  </si>
  <si>
    <t>日常的及び定期的な自主点検を実施し、さらに各種法定点検による専門家からの情報を集約して施設の状態を把握し、適切な対応を行う。</t>
  </si>
  <si>
    <t>耐震化が未完了である公共施設については、市内建築物の耐震化の促進を目的とした「平塚市耐震改修促進計画」において示す施策の一つである、不特定多数の者が利用する大規模な建築物に対する耐震安全性の向上を目的とした取組の趣旨を踏まえながら、今後も引き続き耐震化を図り、あわせて公共施設の最適化の取組を進める。</t>
    <rPh sb="0" eb="3">
      <t>タイシンカ</t>
    </rPh>
    <rPh sb="4" eb="7">
      <t>ミカンリョウ</t>
    </rPh>
    <rPh sb="10" eb="12">
      <t>コウキョウ</t>
    </rPh>
    <rPh sb="12" eb="14">
      <t>シセツ</t>
    </rPh>
    <rPh sb="20" eb="22">
      <t>シナイ</t>
    </rPh>
    <rPh sb="22" eb="25">
      <t>ケンチクブツ</t>
    </rPh>
    <rPh sb="26" eb="29">
      <t>タイシンカ</t>
    </rPh>
    <rPh sb="30" eb="32">
      <t>ソクシン</t>
    </rPh>
    <rPh sb="33" eb="35">
      <t>モクテキ</t>
    </rPh>
    <rPh sb="39" eb="42">
      <t>ヒラツカシ</t>
    </rPh>
    <rPh sb="42" eb="44">
      <t>タイシン</t>
    </rPh>
    <rPh sb="44" eb="46">
      <t>カイシュウ</t>
    </rPh>
    <rPh sb="46" eb="48">
      <t>ソクシン</t>
    </rPh>
    <rPh sb="48" eb="50">
      <t>ケイカク</t>
    </rPh>
    <rPh sb="55" eb="56">
      <t>シメ</t>
    </rPh>
    <rPh sb="57" eb="59">
      <t>シサク</t>
    </rPh>
    <rPh sb="60" eb="61">
      <t>ヒト</t>
    </rPh>
    <rPh sb="66" eb="69">
      <t>フトクテイ</t>
    </rPh>
    <rPh sb="69" eb="71">
      <t>タスウ</t>
    </rPh>
    <rPh sb="72" eb="73">
      <t>モノ</t>
    </rPh>
    <rPh sb="74" eb="76">
      <t>リヨウ</t>
    </rPh>
    <rPh sb="78" eb="81">
      <t>ダイキボ</t>
    </rPh>
    <rPh sb="82" eb="85">
      <t>ケンチクブツ</t>
    </rPh>
    <rPh sb="86" eb="87">
      <t>タイ</t>
    </rPh>
    <rPh sb="89" eb="91">
      <t>タイシン</t>
    </rPh>
    <rPh sb="91" eb="94">
      <t>アンゼンセイ</t>
    </rPh>
    <rPh sb="95" eb="97">
      <t>コウジョウ</t>
    </rPh>
    <rPh sb="98" eb="100">
      <t>モクテキ</t>
    </rPh>
    <rPh sb="103" eb="105">
      <t>トリクミ</t>
    </rPh>
    <rPh sb="106" eb="108">
      <t>シュシ</t>
    </rPh>
    <rPh sb="109" eb="110">
      <t>フ</t>
    </rPh>
    <rPh sb="116" eb="118">
      <t>コンゴ</t>
    </rPh>
    <rPh sb="119" eb="120">
      <t>ヒ</t>
    </rPh>
    <rPh sb="121" eb="122">
      <t>ツヅ</t>
    </rPh>
    <rPh sb="123" eb="126">
      <t>タイシンカ</t>
    </rPh>
    <rPh sb="127" eb="128">
      <t>ハカ</t>
    </rPh>
    <rPh sb="134" eb="136">
      <t>コウキョウ</t>
    </rPh>
    <rPh sb="136" eb="138">
      <t>シセツ</t>
    </rPh>
    <rPh sb="139" eb="142">
      <t>サイテキカ</t>
    </rPh>
    <rPh sb="143" eb="145">
      <t>トリクミ</t>
    </rPh>
    <rPh sb="146" eb="147">
      <t>スス</t>
    </rPh>
    <phoneticPr fontId="35"/>
  </si>
  <si>
    <t>限られた財源の中で「施設の長寿命化」「LCCの削減」「財政負担の平準化」及び「保全優先順位の公正化」を図ることを目的とし、従来の事後保全から計画的な予防保全による長寿命化を進める。</t>
    <rPh sb="0" eb="1">
      <t>カギ</t>
    </rPh>
    <rPh sb="4" eb="6">
      <t>ザイゲン</t>
    </rPh>
    <rPh sb="7" eb="8">
      <t>ナカ</t>
    </rPh>
    <rPh sb="10" eb="12">
      <t>シセツ</t>
    </rPh>
    <rPh sb="13" eb="14">
      <t>チョウ</t>
    </rPh>
    <rPh sb="14" eb="17">
      <t>ジュミョウカ</t>
    </rPh>
    <rPh sb="23" eb="25">
      <t>サクゲン</t>
    </rPh>
    <rPh sb="27" eb="29">
      <t>ザイセイ</t>
    </rPh>
    <rPh sb="29" eb="31">
      <t>フタン</t>
    </rPh>
    <rPh sb="32" eb="35">
      <t>ヘイジュンカ</t>
    </rPh>
    <rPh sb="36" eb="37">
      <t>オヨ</t>
    </rPh>
    <rPh sb="39" eb="41">
      <t>ホゼン</t>
    </rPh>
    <rPh sb="41" eb="43">
      <t>ユウセン</t>
    </rPh>
    <rPh sb="43" eb="45">
      <t>ジュンイ</t>
    </rPh>
    <rPh sb="46" eb="49">
      <t>コウセイカ</t>
    </rPh>
    <rPh sb="51" eb="52">
      <t>ハカ</t>
    </rPh>
    <rPh sb="56" eb="58">
      <t>モクテキ</t>
    </rPh>
    <rPh sb="61" eb="63">
      <t>ジュウライ</t>
    </rPh>
    <rPh sb="64" eb="66">
      <t>ジゴ</t>
    </rPh>
    <rPh sb="66" eb="68">
      <t>ホゼン</t>
    </rPh>
    <rPh sb="70" eb="73">
      <t>ケイカクテキ</t>
    </rPh>
    <rPh sb="74" eb="76">
      <t>ヨボウ</t>
    </rPh>
    <rPh sb="76" eb="78">
      <t>ホゼン</t>
    </rPh>
    <rPh sb="81" eb="82">
      <t>チョウ</t>
    </rPh>
    <rPh sb="82" eb="85">
      <t>ジュミョウカ</t>
    </rPh>
    <rPh sb="86" eb="87">
      <t>スス</t>
    </rPh>
    <phoneticPr fontId="35"/>
  </si>
  <si>
    <t>今後の公共施設等においては、「平塚市バリアフリー基本構想（平成２６年３月策定）」の趣旨に基づき、大規模な改修等の機会を捉えてユニバーサルデザイン化を推進する。</t>
    <rPh sb="0" eb="2">
      <t>コンゴ</t>
    </rPh>
    <rPh sb="3" eb="5">
      <t>コウキョウ</t>
    </rPh>
    <rPh sb="5" eb="7">
      <t>シセツ</t>
    </rPh>
    <rPh sb="7" eb="8">
      <t>トウ</t>
    </rPh>
    <rPh sb="15" eb="18">
      <t>ヒラツカシ</t>
    </rPh>
    <rPh sb="24" eb="26">
      <t>キホン</t>
    </rPh>
    <rPh sb="26" eb="28">
      <t>コウソウ</t>
    </rPh>
    <rPh sb="29" eb="31">
      <t>ヘイセイ</t>
    </rPh>
    <rPh sb="33" eb="34">
      <t>ネン</t>
    </rPh>
    <rPh sb="35" eb="36">
      <t>ガツ</t>
    </rPh>
    <rPh sb="36" eb="38">
      <t>サクテイ</t>
    </rPh>
    <rPh sb="41" eb="43">
      <t>シュシ</t>
    </rPh>
    <rPh sb="44" eb="45">
      <t>モト</t>
    </rPh>
    <rPh sb="48" eb="51">
      <t>ダイキボ</t>
    </rPh>
    <rPh sb="52" eb="54">
      <t>カイシュウ</t>
    </rPh>
    <rPh sb="54" eb="55">
      <t>トウ</t>
    </rPh>
    <rPh sb="56" eb="58">
      <t>キカイ</t>
    </rPh>
    <rPh sb="59" eb="60">
      <t>トラ</t>
    </rPh>
    <rPh sb="72" eb="73">
      <t>カ</t>
    </rPh>
    <rPh sb="74" eb="76">
      <t>スイシン</t>
    </rPh>
    <phoneticPr fontId="35"/>
  </si>
  <si>
    <t>令和７年度に実施する中間見直しのタイミングで記載するため。</t>
    <rPh sb="0" eb="2">
      <t>レイワ</t>
    </rPh>
    <rPh sb="3" eb="5">
      <t>ネンド</t>
    </rPh>
    <rPh sb="6" eb="8">
      <t>ジッシ</t>
    </rPh>
    <rPh sb="10" eb="12">
      <t>チュウカン</t>
    </rPh>
    <rPh sb="12" eb="14">
      <t>ミナオ</t>
    </rPh>
    <rPh sb="22" eb="24">
      <t>キサイ</t>
    </rPh>
    <phoneticPr fontId="1"/>
  </si>
  <si>
    <t>公共施設の最適化の原則に従い、有効に活用されていない施設やその役割を終えたと判断した施設、廃止した施設の跡地等の取扱いは、原則として「未利用地等の利活用基本方針」に基づき利活用や売却又は貸付等を進め、利活用による費用の抑制や売却等による収入の確保により公共施設の最適化を図る。</t>
    <rPh sb="0" eb="2">
      <t>コウキョウ</t>
    </rPh>
    <rPh sb="2" eb="4">
      <t>シセツ</t>
    </rPh>
    <rPh sb="5" eb="8">
      <t>サイテキカ</t>
    </rPh>
    <rPh sb="9" eb="11">
      <t>ゲンソク</t>
    </rPh>
    <rPh sb="12" eb="13">
      <t>シタガ</t>
    </rPh>
    <rPh sb="15" eb="17">
      <t>ユウコウ</t>
    </rPh>
    <rPh sb="18" eb="20">
      <t>カツヨウ</t>
    </rPh>
    <rPh sb="26" eb="28">
      <t>シセツ</t>
    </rPh>
    <rPh sb="31" eb="33">
      <t>ヤクワリ</t>
    </rPh>
    <rPh sb="34" eb="35">
      <t>オ</t>
    </rPh>
    <rPh sb="38" eb="40">
      <t>ハンダン</t>
    </rPh>
    <rPh sb="42" eb="44">
      <t>シセツ</t>
    </rPh>
    <rPh sb="45" eb="47">
      <t>ハイシ</t>
    </rPh>
    <rPh sb="49" eb="51">
      <t>シセツ</t>
    </rPh>
    <rPh sb="52" eb="54">
      <t>アトチ</t>
    </rPh>
    <rPh sb="54" eb="55">
      <t>トウ</t>
    </rPh>
    <rPh sb="56" eb="58">
      <t>トリアツカ</t>
    </rPh>
    <rPh sb="61" eb="63">
      <t>ゲンソク</t>
    </rPh>
    <rPh sb="67" eb="70">
      <t>ミリヨウ</t>
    </rPh>
    <rPh sb="70" eb="71">
      <t>チ</t>
    </rPh>
    <rPh sb="71" eb="72">
      <t>トウ</t>
    </rPh>
    <rPh sb="73" eb="76">
      <t>リカツヨウ</t>
    </rPh>
    <rPh sb="76" eb="78">
      <t>キホン</t>
    </rPh>
    <rPh sb="78" eb="80">
      <t>ホウシン</t>
    </rPh>
    <rPh sb="82" eb="83">
      <t>モト</t>
    </rPh>
    <rPh sb="85" eb="88">
      <t>リカツヨウ</t>
    </rPh>
    <rPh sb="89" eb="91">
      <t>バイキャク</t>
    </rPh>
    <rPh sb="91" eb="92">
      <t>マタ</t>
    </rPh>
    <rPh sb="93" eb="95">
      <t>カシツケ</t>
    </rPh>
    <rPh sb="95" eb="96">
      <t>トウ</t>
    </rPh>
    <rPh sb="97" eb="98">
      <t>スス</t>
    </rPh>
    <rPh sb="100" eb="103">
      <t>リカツヨウ</t>
    </rPh>
    <rPh sb="106" eb="108">
      <t>ヒヨウ</t>
    </rPh>
    <rPh sb="109" eb="111">
      <t>ヨクセイ</t>
    </rPh>
    <rPh sb="112" eb="114">
      <t>バイキャク</t>
    </rPh>
    <rPh sb="114" eb="115">
      <t>トウ</t>
    </rPh>
    <rPh sb="118" eb="120">
      <t>シュウニュウ</t>
    </rPh>
    <rPh sb="121" eb="123">
      <t>カクホ</t>
    </rPh>
    <rPh sb="126" eb="128">
      <t>コウキョウ</t>
    </rPh>
    <rPh sb="128" eb="130">
      <t>シセツ</t>
    </rPh>
    <rPh sb="131" eb="134">
      <t>サイテキカ</t>
    </rPh>
    <rPh sb="135" eb="136">
      <t>ハカ</t>
    </rPh>
    <phoneticPr fontId="35"/>
  </si>
  <si>
    <t xml:space="preserve">【公共施設】
施設の質的向上、新たな施設建設の抑制、床面積の総量縮減といった目標を掲げている。
①延床面積等に関する目標
今後１０年間で、延床面積総量の1.5％相当の縮減
②削減目標額
今後１０年間で約７．６億円
【インフラ施設】
予防保全を中心とした計画的な維持管理を行う。
</t>
    <rPh sb="88" eb="90">
      <t>サクゲン</t>
    </rPh>
    <rPh sb="90" eb="92">
      <t>モクヒョウ</t>
    </rPh>
    <rPh sb="92" eb="93">
      <t>ガク</t>
    </rPh>
    <rPh sb="94" eb="96">
      <t>コンゴ</t>
    </rPh>
    <rPh sb="98" eb="100">
      <t>ネンカン</t>
    </rPh>
    <rPh sb="101" eb="102">
      <t>ヤク</t>
    </rPh>
    <rPh sb="105" eb="107">
      <t>オクエン</t>
    </rPh>
    <phoneticPr fontId="35"/>
  </si>
  <si>
    <t>【公共施設】
老朽化や耐震性能等で安全性の確保が難しい施設や、サービスの提供を終了し活用の見込みがない施設については、周辺地域の安心・安全の確保をするために解体を検討する。
【インフラ施設】
著しく老朽化が進んだ施設や、耐震性の確保が難しい又は利用者の減少や類似機能の整備により役目を終えた施設等は、順次廃止及び撤去を検討する。</t>
    <rPh sb="7" eb="10">
      <t>ロウキュウカ</t>
    </rPh>
    <phoneticPr fontId="35"/>
  </si>
  <si>
    <t>国や県又は隣接する市町と公共施設等に関する情報の共有を進め、相互利用や共同運営、市民サービス提供における連携等により、保有資産の有効活用の取組について検討を行う。</t>
    <rPh sb="0" eb="1">
      <t>クニ</t>
    </rPh>
    <rPh sb="2" eb="3">
      <t>ケン</t>
    </rPh>
    <rPh sb="3" eb="4">
      <t>マタ</t>
    </rPh>
    <rPh sb="5" eb="7">
      <t>リンセツ</t>
    </rPh>
    <rPh sb="9" eb="10">
      <t>シ</t>
    </rPh>
    <rPh sb="10" eb="11">
      <t>マチ</t>
    </rPh>
    <rPh sb="12" eb="14">
      <t>コウキョウ</t>
    </rPh>
    <rPh sb="14" eb="16">
      <t>シセツ</t>
    </rPh>
    <rPh sb="16" eb="17">
      <t>トウ</t>
    </rPh>
    <rPh sb="18" eb="19">
      <t>カン</t>
    </rPh>
    <rPh sb="21" eb="23">
      <t>ジョウホウ</t>
    </rPh>
    <rPh sb="24" eb="26">
      <t>キョウユウ</t>
    </rPh>
    <rPh sb="27" eb="28">
      <t>スス</t>
    </rPh>
    <rPh sb="30" eb="32">
      <t>ソウゴ</t>
    </rPh>
    <rPh sb="32" eb="34">
      <t>リヨウ</t>
    </rPh>
    <rPh sb="35" eb="37">
      <t>キョウドウ</t>
    </rPh>
    <rPh sb="37" eb="39">
      <t>ウンエイ</t>
    </rPh>
    <rPh sb="40" eb="42">
      <t>シミン</t>
    </rPh>
    <rPh sb="46" eb="48">
      <t>テイキョウ</t>
    </rPh>
    <rPh sb="52" eb="54">
      <t>レンケイ</t>
    </rPh>
    <rPh sb="54" eb="55">
      <t>トウ</t>
    </rPh>
    <rPh sb="59" eb="61">
      <t>ホユウ</t>
    </rPh>
    <rPh sb="61" eb="63">
      <t>シサン</t>
    </rPh>
    <rPh sb="64" eb="66">
      <t>ユウコウ</t>
    </rPh>
    <rPh sb="66" eb="68">
      <t>カツヨウ</t>
    </rPh>
    <rPh sb="69" eb="71">
      <t>トリクミ</t>
    </rPh>
    <rPh sb="75" eb="77">
      <t>ケントウ</t>
    </rPh>
    <rPh sb="78" eb="79">
      <t>オコナ</t>
    </rPh>
    <phoneticPr fontId="35"/>
  </si>
  <si>
    <t>計画の目的の達成に向けて、ＰＤＣＡサイクルに沿って計画の進捗を行います。
計画で示した方針及び個別施設ごとの長寿命化計画に基づき、取組を進めた結果について、その時点での人口、財政及び公共施設等の状況や、管理目標に照らし合わせて評価し、その結果を考察して必要に応じて方針の見直しを行うなど、関連する計画との整合を図り、計画を継続的に改善して取組を進めます。</t>
  </si>
  <si>
    <t>概ね５年</t>
    <rPh sb="0" eb="1">
      <t>オオム</t>
    </rPh>
    <rPh sb="3" eb="4">
      <t>ネン</t>
    </rPh>
    <phoneticPr fontId="35"/>
  </si>
  <si>
    <t>【公共施設】
９つの施設類型（学校教育施設、生涯学習施設、公園施設、医療・社会福祉施設、産業振興施設、生活関連施設、住宅施設、安全防災施設、その他）の特性を踏まえて、総合的かつ中長期的な視点に立ち、限られた財源の中で、今後の在り方の検討や耐震化、適切な維持管理など効率的で効果的な公共施設の管理を行う。
【インフラ施設】
３つの施設類型（道路、橋りょう、公共下水道）の特性を踏まえて、計画の策定や施設の長寿命化、効率的な維持管理を行う。</t>
  </si>
  <si>
    <t>【H27年度】市立保育園1園を廃止した。（H28.3.31廃止）
【H28年度】市有のデイサービス施設を民間へ売却した。（現在は、民間で以前と同様のサービスを提供している。）（H28.4売却）
【H28年度】母子生活支援施設を廃止し、ソフト的支援に切り替えた。（H29.3末廃止）
【H28年度】市立保育園及び幼稚園を統合し、認定こども園を新設した。（開所はH29.4.1）
【H29年度】福祉会館から埋蔵文化財収蔵施設へ用途転換した。（H30.3末）
【H30年度】地区公民館1館と市民活動センターの機能を複合化した施設を整備した。
【R1年度】市立保育園1園を廃止し、民営化した。
【Ｒ２年度】市立幼稚園1園を廃止した。
【R３年度】市営住宅の解体が完了し、跡地の利活用について検討している。
【Ｒ４年度】
・跡地の利活用検討を進めていた市有の旧分庁舎を民間へ売却した。
・移転した市立小学校の旧校舎の跡地利活用びについて検討している。
【Ｒ５年度】
・廃止した消防分団等の跡地を売却した。
・その他廃止となった公共施設跡地の利活用検討を進めている。</t>
    <rPh sb="316" eb="318">
      <t>ネンド</t>
    </rPh>
    <rPh sb="319" eb="321">
      <t>シエイ</t>
    </rPh>
    <rPh sb="321" eb="323">
      <t>ジュウタク</t>
    </rPh>
    <rPh sb="324" eb="326">
      <t>カイタイ</t>
    </rPh>
    <rPh sb="327" eb="329">
      <t>カンリョウ</t>
    </rPh>
    <rPh sb="331" eb="333">
      <t>アトチ</t>
    </rPh>
    <rPh sb="334" eb="337">
      <t>リカツヨウ</t>
    </rPh>
    <rPh sb="341" eb="343">
      <t>ケントウ</t>
    </rPh>
    <rPh sb="424" eb="426">
      <t>ネンド</t>
    </rPh>
    <rPh sb="429" eb="431">
      <t>ハイシ</t>
    </rPh>
    <rPh sb="435" eb="437">
      <t>ブンダン</t>
    </rPh>
    <rPh sb="437" eb="438">
      <t>トウ</t>
    </rPh>
    <rPh sb="439" eb="441">
      <t>アトチ</t>
    </rPh>
    <rPh sb="442" eb="444">
      <t>バイキャク</t>
    </rPh>
    <rPh sb="451" eb="452">
      <t>タ</t>
    </rPh>
    <rPh sb="452" eb="454">
      <t>ハイシ</t>
    </rPh>
    <rPh sb="458" eb="460">
      <t>コウキョウ</t>
    </rPh>
    <rPh sb="460" eb="462">
      <t>シセツ</t>
    </rPh>
    <rPh sb="462" eb="464">
      <t>アトチ</t>
    </rPh>
    <rPh sb="465" eb="468">
      <t>リカツヨウ</t>
    </rPh>
    <rPh sb="468" eb="470">
      <t>ケントウ</t>
    </rPh>
    <rPh sb="471" eb="472">
      <t>スス</t>
    </rPh>
    <phoneticPr fontId="35"/>
  </si>
  <si>
    <t>令和４年</t>
    <rPh sb="0" eb="2">
      <t>レイワ</t>
    </rPh>
    <rPh sb="3" eb="4">
      <t>ネン</t>
    </rPh>
    <phoneticPr fontId="35"/>
  </si>
  <si>
    <t>平成27年から平成42年まで減少が続き、平成42年には134,332人まで減少すると推計されている。</t>
  </si>
  <si>
    <t>【公共施設】
　令和４年度
【インフラ】
　平成27年度</t>
    <rPh sb="22" eb="24">
      <t>ヘイセイ</t>
    </rPh>
    <rPh sb="26" eb="28">
      <t>ネンド</t>
    </rPh>
    <phoneticPr fontId="35"/>
  </si>
  <si>
    <t>【公共施設】
保有する建物の総床面積は約41万㎡
【インフラ】
道路　約620㎞
橋りょう 200橋
下水管きょ 約730㎞
準用河川　約10㎞
公園　約90ha
緑地　約100ha</t>
    <rPh sb="63" eb="67">
      <t>ジュンヨウカセン</t>
    </rPh>
    <rPh sb="68" eb="69">
      <t>ヤク</t>
    </rPh>
    <rPh sb="73" eb="75">
      <t>コウエン</t>
    </rPh>
    <rPh sb="76" eb="77">
      <t>ヤク</t>
    </rPh>
    <rPh sb="82" eb="84">
      <t>リョクチ</t>
    </rPh>
    <rPh sb="85" eb="86">
      <t>ヤク</t>
    </rPh>
    <phoneticPr fontId="35"/>
  </si>
  <si>
    <t>建物については、今後40年間に建替えや大規模改修に必要なコストは、総額で約2,504億円（約62.6億円/年）となることが見込まれており、直近6年間（平成29年度～令和４年度）の建物の投資的経費の平均の約3.2倍の更新コストが必要となる。
また、インフラについては、40年間で約3,889億円（約97億円/年）の更新コストが必要となる。
今後の扶助費等の増加の傾向を踏まえると、投資的経費の拡充は困難であると考えられます。</t>
    <rPh sb="82" eb="84">
      <t>レイワ</t>
    </rPh>
    <phoneticPr fontId="35"/>
  </si>
  <si>
    <t>【建築物】
複数年度平均
【インフラ】
単年度</t>
    <rPh sb="1" eb="4">
      <t>ケンチクブツ</t>
    </rPh>
    <rPh sb="6" eb="10">
      <t>フクスウネンド</t>
    </rPh>
    <rPh sb="10" eb="12">
      <t>ヘイキン</t>
    </rPh>
    <rPh sb="20" eb="23">
      <t>タンネンド</t>
    </rPh>
    <phoneticPr fontId="35"/>
  </si>
  <si>
    <t>計画期間40年間の年平均で次のとおり。
建物：約62.6億円/年
インフラ：約97億円/年</t>
  </si>
  <si>
    <t>建物：31.3億円／年（40年間）の削減効果
インフラ：約21億円／年（40年間）の削減効果</t>
    <rPh sb="18" eb="22">
      <t>サクゲンコウカ</t>
    </rPh>
    <rPh sb="42" eb="46">
      <t>サクゲンコウカ</t>
    </rPh>
    <phoneticPr fontId="35"/>
  </si>
  <si>
    <t>公有財産の有効活用に向けたマネジメントや維持管理に係る施設管理者との調整等について綿密な連携を図る、公的不動産活用課を平成30年（2018年）４月１日に新設した。
本計画や公的不動産利活用推進方針に基づく具体的な取組を推進する。</t>
  </si>
  <si>
    <t>建物：民間事業者の資金や様々なノウハウを活用した手法の最適な組み合わせにより、施設の整備、更新、維持管理、運営をより効率的かつ効果的に行う。
インフラ：新たな歳入確保策の検討、PFI手法などの民間資金の活用方針を検討します。</t>
    <rPh sb="0" eb="2">
      <t>タテモノ</t>
    </rPh>
    <rPh sb="3" eb="8">
      <t>ミンカンジギョウシャ</t>
    </rPh>
    <rPh sb="9" eb="11">
      <t>シキン</t>
    </rPh>
    <rPh sb="12" eb="14">
      <t>サマザマ</t>
    </rPh>
    <rPh sb="20" eb="22">
      <t>カツヨウ</t>
    </rPh>
    <rPh sb="24" eb="26">
      <t>シュホウ</t>
    </rPh>
    <rPh sb="27" eb="29">
      <t>サイテキ</t>
    </rPh>
    <rPh sb="30" eb="31">
      <t>ク</t>
    </rPh>
    <rPh sb="32" eb="33">
      <t>ア</t>
    </rPh>
    <rPh sb="39" eb="41">
      <t>シセツ</t>
    </rPh>
    <rPh sb="42" eb="44">
      <t>セイビ</t>
    </rPh>
    <rPh sb="45" eb="47">
      <t>コウシン</t>
    </rPh>
    <rPh sb="48" eb="52">
      <t>イジカンリ</t>
    </rPh>
    <rPh sb="53" eb="55">
      <t>ウンエイ</t>
    </rPh>
    <rPh sb="58" eb="61">
      <t>コウリツテキ</t>
    </rPh>
    <rPh sb="63" eb="66">
      <t>コウカテキ</t>
    </rPh>
    <rPh sb="67" eb="68">
      <t>オコナ</t>
    </rPh>
    <rPh sb="77" eb="78">
      <t>アラ</t>
    </rPh>
    <rPh sb="80" eb="85">
      <t>サイニュウカクホサク</t>
    </rPh>
    <rPh sb="86" eb="88">
      <t>ケントウ</t>
    </rPh>
    <rPh sb="92" eb="94">
      <t>シュホウ</t>
    </rPh>
    <rPh sb="97" eb="101">
      <t>ミンカンシキン</t>
    </rPh>
    <rPh sb="102" eb="106">
      <t>カツヨウホウシン</t>
    </rPh>
    <rPh sb="107" eb="109">
      <t>ケントウ</t>
    </rPh>
    <phoneticPr fontId="35"/>
  </si>
  <si>
    <t>建物：維持保全マニュアルを作成し、適切な維持保全を実施していきます。
インフラ：調査・点検を低コストで合理的な方法で実施していくこととします。</t>
    <rPh sb="0" eb="2">
      <t>タテモノ</t>
    </rPh>
    <rPh sb="3" eb="7">
      <t>イジホゼン</t>
    </rPh>
    <rPh sb="13" eb="15">
      <t>サクセイ</t>
    </rPh>
    <rPh sb="17" eb="19">
      <t>テキセツ</t>
    </rPh>
    <rPh sb="20" eb="22">
      <t>イジ</t>
    </rPh>
    <rPh sb="22" eb="24">
      <t>ホゼン</t>
    </rPh>
    <rPh sb="25" eb="27">
      <t>ジッシ</t>
    </rPh>
    <phoneticPr fontId="35"/>
  </si>
  <si>
    <t>建物：施設の劣化状況や施設の重要度を整理したうえで、財政制約に基づいた大規模改修及び建替えの優先順位づけを行い、財政負担の平準化等を図りながら公共施設マネジメントを実行していきます。
インフラ：定期的な点検の実施等により、個々のインフラの状態を正確に把握し、適切に維持管理を行うとともに、補修更新が必要な時期や方法を見定め、長寿命化計画を策定することで、計画的なインフラの補修更新を行います。</t>
    <rPh sb="0" eb="2">
      <t>タテモノ</t>
    </rPh>
    <rPh sb="3" eb="5">
      <t>シセツ</t>
    </rPh>
    <rPh sb="6" eb="10">
      <t>レッカジョウキョウ</t>
    </rPh>
    <rPh sb="11" eb="13">
      <t>シセツ</t>
    </rPh>
    <rPh sb="14" eb="17">
      <t>ジュウヨウド</t>
    </rPh>
    <rPh sb="18" eb="20">
      <t>セイリ</t>
    </rPh>
    <rPh sb="26" eb="30">
      <t>ザイセイセイヤク</t>
    </rPh>
    <rPh sb="31" eb="32">
      <t>モト</t>
    </rPh>
    <rPh sb="35" eb="41">
      <t>ダイキボカイシュウオヨ</t>
    </rPh>
    <rPh sb="42" eb="44">
      <t>タテカ</t>
    </rPh>
    <rPh sb="46" eb="48">
      <t>ユウセン</t>
    </rPh>
    <rPh sb="48" eb="50">
      <t>ジュンイ</t>
    </rPh>
    <rPh sb="53" eb="54">
      <t>オコナ</t>
    </rPh>
    <rPh sb="56" eb="60">
      <t>ザイセイフタン</t>
    </rPh>
    <rPh sb="61" eb="65">
      <t>ヘイジュンカトウ</t>
    </rPh>
    <rPh sb="66" eb="67">
      <t>ハカ</t>
    </rPh>
    <rPh sb="71" eb="75">
      <t>コウキョウシセツ</t>
    </rPh>
    <rPh sb="82" eb="84">
      <t>ジッコウ</t>
    </rPh>
    <rPh sb="98" eb="101">
      <t>テイキテキ</t>
    </rPh>
    <rPh sb="102" eb="104">
      <t>テンケン</t>
    </rPh>
    <rPh sb="105" eb="108">
      <t>ジッシトウ</t>
    </rPh>
    <rPh sb="112" eb="114">
      <t>ココ</t>
    </rPh>
    <rPh sb="120" eb="122">
      <t>ジョウタイ</t>
    </rPh>
    <rPh sb="123" eb="125">
      <t>セイカク</t>
    </rPh>
    <rPh sb="126" eb="128">
      <t>ハアク</t>
    </rPh>
    <rPh sb="130" eb="132">
      <t>テキセツ</t>
    </rPh>
    <rPh sb="133" eb="137">
      <t>イジカンリ</t>
    </rPh>
    <rPh sb="138" eb="139">
      <t>オコナ</t>
    </rPh>
    <rPh sb="145" eb="149">
      <t>ホシュウコウシン</t>
    </rPh>
    <rPh sb="150" eb="152">
      <t>ヒツヨウ</t>
    </rPh>
    <rPh sb="153" eb="155">
      <t>ジキ</t>
    </rPh>
    <rPh sb="156" eb="158">
      <t>ホウホウ</t>
    </rPh>
    <rPh sb="159" eb="161">
      <t>ミサダ</t>
    </rPh>
    <rPh sb="170" eb="172">
      <t>サクテイ</t>
    </rPh>
    <rPh sb="178" eb="180">
      <t>ケイカク</t>
    </rPh>
    <rPh sb="180" eb="181">
      <t>テキ</t>
    </rPh>
    <rPh sb="187" eb="189">
      <t>ホシュウ</t>
    </rPh>
    <rPh sb="189" eb="191">
      <t>コウシン</t>
    </rPh>
    <rPh sb="192" eb="193">
      <t>オコナ</t>
    </rPh>
    <phoneticPr fontId="35"/>
  </si>
  <si>
    <t>建物：維持保全マニュアルを作成し、適切な維持保全を実施するとともに、耐震診断の結果、基準値（ Is 値 0.6 未満、上部構造評点1.0 未満）を満たしていない施設については、耐震化に向けた取組を行います。
インフラ：災害発生時の対応も含め、安全・安心の確保を大前提に、適切なインフラの機能を確保するとともに、鎌倉の景観を形成するなど、本来の機能以上の効用が期待されるインフラについては、その価値の保全や活用に配慮したインフラ管理に努めます。</t>
  </si>
  <si>
    <t>建物：鎌倉市耐震改修促進計画に基づき、公共建築物の耐震化の目標は令和４年度までに、災害時の拠点となる施設は 100 ％、その他の施設は 95 ％以上としています。耐震診断の結果、基準値（ Is 値 0.6 未満、上部構造評点1.0 未満）を満たしていない施設については、耐震化に向けた取組を行います。</t>
    <rPh sb="0" eb="2">
      <t>タテモノ</t>
    </rPh>
    <phoneticPr fontId="35"/>
  </si>
  <si>
    <t>建物：日常的に不具合を確認・補修することは建物の長寿命化につながるため、共通の考え方で建物の劣化状況の把握や日常の維持管理を遂行できるよう、ファシリティマネジメント担当で「維持保全マニュアル」を作成し、適切な維持保全を実施していきます。
インフラ：耐用年数が長く、更新に大きな経費を要する重要な施設については、長寿命化することにより、更新回数を減らし、適切な形での施設の持続的な維持管理を行います。</t>
    <rPh sb="0" eb="2">
      <t>タテモノ</t>
    </rPh>
    <rPh sb="3" eb="5">
      <t>キョウツウ</t>
    </rPh>
    <rPh sb="6" eb="7">
      <t>カンガ</t>
    </rPh>
    <rPh sb="8" eb="9">
      <t>カタ</t>
    </rPh>
    <rPh sb="10" eb="12">
      <t>タテモノ</t>
    </rPh>
    <rPh sb="18" eb="20">
      <t>ハアク</t>
    </rPh>
    <rPh sb="21" eb="23">
      <t>ニチジョウ</t>
    </rPh>
    <rPh sb="24" eb="28">
      <t>イジカンリ</t>
    </rPh>
    <rPh sb="29" eb="31">
      <t>スイコウ</t>
    </rPh>
    <rPh sb="49" eb="51">
      <t>タントウ</t>
    </rPh>
    <rPh sb="53" eb="57">
      <t>イジホゼン</t>
    </rPh>
    <rPh sb="64" eb="66">
      <t>サクセイ</t>
    </rPh>
    <rPh sb="68" eb="70">
      <t>テキセツ</t>
    </rPh>
    <rPh sb="71" eb="75">
      <t>イジホゼン</t>
    </rPh>
    <rPh sb="76" eb="78">
      <t>ジッシ</t>
    </rPh>
    <rPh sb="92" eb="96">
      <t>タイヨウネンスウ</t>
    </rPh>
    <rPh sb="97" eb="98">
      <t>ナガ</t>
    </rPh>
    <rPh sb="100" eb="102">
      <t>コウシン</t>
    </rPh>
    <rPh sb="103" eb="104">
      <t>オオ</t>
    </rPh>
    <rPh sb="106" eb="108">
      <t>ケイヒ</t>
    </rPh>
    <rPh sb="109" eb="110">
      <t>ヨウ</t>
    </rPh>
    <rPh sb="112" eb="114">
      <t>ジュウヨウ</t>
    </rPh>
    <rPh sb="115" eb="117">
      <t>シセツ</t>
    </rPh>
    <rPh sb="123" eb="127">
      <t>チョウジュミョウカ</t>
    </rPh>
    <rPh sb="135" eb="139">
      <t>コウシンカイスウ</t>
    </rPh>
    <rPh sb="140" eb="141">
      <t>ヘ</t>
    </rPh>
    <rPh sb="144" eb="146">
      <t>テキセツ</t>
    </rPh>
    <rPh sb="147" eb="148">
      <t>カタチ</t>
    </rPh>
    <rPh sb="150" eb="152">
      <t>シセツ</t>
    </rPh>
    <rPh sb="153" eb="156">
      <t>ジゾクテキ</t>
    </rPh>
    <rPh sb="157" eb="161">
      <t>イジカンリ</t>
    </rPh>
    <rPh sb="162" eb="163">
      <t>オコナ</t>
    </rPh>
    <phoneticPr fontId="35"/>
  </si>
  <si>
    <t>建物：公共施設の建替え等に当たっては、美しい自然環境・まち並みなどの景観やユニバーサルデザインに配慮した、鎌倉にふさわしいデザインとするとともに脱炭素にも配慮した施設とします。</t>
    <rPh sb="0" eb="2">
      <t>タテモノ</t>
    </rPh>
    <phoneticPr fontId="35"/>
  </si>
  <si>
    <t>建物：公共施設にこだわらない公共サービスの提供を図るとともに、他用途への転換、施設の複合化、廃止・統廃合、IT化等を含めて施設・機能を見直し、総合的な改善による効率化を図ります。
インフラ：今後の社会情勢の変化を的確にとらえ、個々のインフラに求められる役割や機能の変化に対応できていない施設は、計画的に廃止や統合、機能の再編を行い、新たなニーズに対応した維持管理を行います。</t>
    <rPh sb="0" eb="2">
      <t>タテモノ</t>
    </rPh>
    <rPh sb="3" eb="7">
      <t>コウキョウシセツ</t>
    </rPh>
    <rPh sb="14" eb="16">
      <t>コウキョウ</t>
    </rPh>
    <rPh sb="21" eb="23">
      <t>テイキョウ</t>
    </rPh>
    <rPh sb="24" eb="25">
      <t>ハカ</t>
    </rPh>
    <rPh sb="31" eb="34">
      <t>タヨウト</t>
    </rPh>
    <rPh sb="36" eb="38">
      <t>テンカン</t>
    </rPh>
    <rPh sb="39" eb="41">
      <t>シセツ</t>
    </rPh>
    <rPh sb="42" eb="45">
      <t>フクゴウカ</t>
    </rPh>
    <rPh sb="46" eb="48">
      <t>ハイシ</t>
    </rPh>
    <rPh sb="49" eb="52">
      <t>トウハイゴウ</t>
    </rPh>
    <rPh sb="55" eb="56">
      <t>カ</t>
    </rPh>
    <rPh sb="56" eb="57">
      <t>トウ</t>
    </rPh>
    <rPh sb="58" eb="59">
      <t>フク</t>
    </rPh>
    <rPh sb="61" eb="63">
      <t>シセツ</t>
    </rPh>
    <rPh sb="64" eb="66">
      <t>キノウ</t>
    </rPh>
    <rPh sb="67" eb="69">
      <t>ミナオ</t>
    </rPh>
    <rPh sb="71" eb="74">
      <t>ソウゴウテキ</t>
    </rPh>
    <rPh sb="75" eb="77">
      <t>カイゼン</t>
    </rPh>
    <rPh sb="80" eb="83">
      <t>コウリツカ</t>
    </rPh>
    <rPh sb="84" eb="85">
      <t>ハカ</t>
    </rPh>
    <rPh sb="96" eb="98">
      <t>コンゴ</t>
    </rPh>
    <rPh sb="99" eb="103">
      <t>シャカイジョウセイ</t>
    </rPh>
    <rPh sb="104" eb="106">
      <t>ヘンカ</t>
    </rPh>
    <rPh sb="107" eb="109">
      <t>テキカク</t>
    </rPh>
    <rPh sb="114" eb="116">
      <t>ココ</t>
    </rPh>
    <rPh sb="122" eb="123">
      <t>モト</t>
    </rPh>
    <rPh sb="127" eb="129">
      <t>ヤクワリ</t>
    </rPh>
    <rPh sb="130" eb="132">
      <t>キノウ</t>
    </rPh>
    <rPh sb="133" eb="135">
      <t>ヘンカ</t>
    </rPh>
    <rPh sb="136" eb="138">
      <t>タイオウ</t>
    </rPh>
    <rPh sb="144" eb="146">
      <t>シセツ</t>
    </rPh>
    <rPh sb="148" eb="151">
      <t>ケイカクテキ</t>
    </rPh>
    <rPh sb="152" eb="154">
      <t>ハイシ</t>
    </rPh>
    <rPh sb="155" eb="157">
      <t>トウゴウ</t>
    </rPh>
    <rPh sb="158" eb="160">
      <t>キノウ</t>
    </rPh>
    <rPh sb="161" eb="163">
      <t>サイヘン</t>
    </rPh>
    <rPh sb="164" eb="165">
      <t>オコナ</t>
    </rPh>
    <rPh sb="167" eb="168">
      <t>アラ</t>
    </rPh>
    <rPh sb="174" eb="176">
      <t>タイオウ</t>
    </rPh>
    <rPh sb="178" eb="182">
      <t>イジカンリ</t>
    </rPh>
    <rPh sb="183" eb="184">
      <t>オコナ</t>
    </rPh>
    <phoneticPr fontId="35"/>
  </si>
  <si>
    <t>建物：約62.6億円/年かかるコストを50％（約31.3億円/年）削減する。
インフラ：約97億円/年かかるコストを22％（約21億円/年）削減する。
ト-タル：約160億円/年かかるコストを33％（約53億円/年）削減する。</t>
  </si>
  <si>
    <t>資産管理の担当部署を新設し、業務を一元化することで、効率的な事務改善を図るとともに、サービスを提供する部署との施設整備等に係る協議や、公共施設の修繕計画等の予算措置を主体的に行うこととします。</t>
  </si>
  <si>
    <t>建物について、有休・余剰資産の売却等による再編に必要な事業費の捻出も視野に入れた有効活用を図ることとします。
インフラについて、余剰施設等を民間事業者に貸し付けたり、売却するなどにより、財源を確保することを検討します。</t>
  </si>
  <si>
    <t>建物：将来的には、広域対応施設の近隣市との相互利用や共同運用、サービスの連携、役割分担等による効率化を図る。</t>
    <rPh sb="0" eb="2">
      <t>タテモノ</t>
    </rPh>
    <phoneticPr fontId="35"/>
  </si>
  <si>
    <t>取組の進捗状況や効果の検証、改善策の検討などを踏まえ、総合計画、基本計画、実施計画及び各個別計画の策定や見直しに合わせて、本計画も必要な見直しを行う。</t>
  </si>
  <si>
    <t>【建物】
基本的な方針は、以下のとおりです。
・あらゆる施策・手法を総動員した課題解決に向けたマネジメントの実現
・公共施設を資産ととらえ、活用にあたり効率性を追求するマネジメントを実現
【インフラ】
基本的な方針は、以下のとおりです。
・安心・安全で魅力あるインフラの維持
・継続的な財政負担軽減及び新たな財源の確保への取組とリスク評価による優先度設定
・市民・民間事業者・行政が一体となった計画の推進
・適切な情報管理に基づくインフラ管理</t>
    <rPh sb="41" eb="43">
      <t>カイケツ</t>
    </rPh>
    <phoneticPr fontId="35"/>
  </si>
  <si>
    <t>２０３５年に４５４，０１８人で人口のピークとなり、その後減少に転じる見込みです。ただ、２０５０年においても、２０２０年の人口を、上回る状況です。
高齢者人口（６５歳以上）の割合は、２０４０年には３３．０％、２０５０年には３６．３％となる見込みです。
０歳から１４歳の年少人口は今後、緩やかに減少傾向で推移し、１５歳から６４歳の生産年齢人口は２０２５年をピークにその後減少に転じ、高齢者人口は増加傾向が継続する見込みです。</t>
  </si>
  <si>
    <t>令和３年</t>
    <rPh sb="0" eb="2">
      <t>レイワ</t>
    </rPh>
    <rPh sb="3" eb="4">
      <t>ネン</t>
    </rPh>
    <phoneticPr fontId="35"/>
  </si>
  <si>
    <t>【公共施設】（令和3年3月現在）
公共建築物　377施設／1,465棟
（特別会計施設含む）
【インフラ施設】（令和3年3月現在）
道路　約1,300㎞
橋りょう　253橋
下水道（管きょ）　約1615.2km
公園　313箇所
準用河川　約10㎞
水路　約80km</t>
    <rPh sb="1" eb="3">
      <t>コウキョウ</t>
    </rPh>
    <rPh sb="3" eb="5">
      <t>シセツ</t>
    </rPh>
    <rPh sb="52" eb="54">
      <t>シセツ</t>
    </rPh>
    <rPh sb="56" eb="58">
      <t>レイワ</t>
    </rPh>
    <rPh sb="59" eb="60">
      <t>ネン</t>
    </rPh>
    <rPh sb="61" eb="62">
      <t>ガツ</t>
    </rPh>
    <rPh sb="62" eb="64">
      <t>ゲンザイ</t>
    </rPh>
    <rPh sb="125" eb="127">
      <t>スイロ</t>
    </rPh>
    <rPh sb="128" eb="129">
      <t>ヤク</t>
    </rPh>
    <phoneticPr fontId="35"/>
  </si>
  <si>
    <t xml:space="preserve">公共施設等の多くは昭和３０年代から昭和５０年代における人口の増加に合わせ整備拡充を行ったことから、２０年後には建設後５０年以上経過する施設の割合は公共建築物は６６％、橋りょうは５３％下水道（管路）は６７％となります。そのため、老朽化対策、施設更新時期の集中など課題が多いことから、施設類型ごとに個別施設計画を策定し、計画的に整備・対策を進めています。
しかしながら今後は、施設類型ごとの整備だけではなく、公共施設等全体の状況を把握し中長期的な視点をもって、限られた予算の中で施設全体の整備を計画的に進めていくことが重要となっています。
</t>
  </si>
  <si>
    <t>【公共施設】
30年間で約1,441億円
【インフラ施設】
30年間で約1兆2,696億円</t>
    <rPh sb="18" eb="20">
      <t>オクエン</t>
    </rPh>
    <rPh sb="26" eb="28">
      <t>シセツ</t>
    </rPh>
    <rPh sb="32" eb="34">
      <t>ネンカン</t>
    </rPh>
    <rPh sb="35" eb="36">
      <t>ヤク</t>
    </rPh>
    <rPh sb="37" eb="38">
      <t>チョウ</t>
    </rPh>
    <rPh sb="43" eb="45">
      <t>オクエン</t>
    </rPh>
    <phoneticPr fontId="35"/>
  </si>
  <si>
    <t>【公共施設】
30年間で約1,353億円
【インフラ施設】
30年間で約2,978億円</t>
    <rPh sb="1" eb="3">
      <t>コウキョウ</t>
    </rPh>
    <rPh sb="3" eb="5">
      <t>シセツ</t>
    </rPh>
    <rPh sb="9" eb="11">
      <t>ネンカン</t>
    </rPh>
    <rPh sb="12" eb="13">
      <t>ヤク</t>
    </rPh>
    <rPh sb="18" eb="20">
      <t>オクエン</t>
    </rPh>
    <rPh sb="26" eb="28">
      <t>シセツ</t>
    </rPh>
    <rPh sb="32" eb="34">
      <t>ネンカン</t>
    </rPh>
    <rPh sb="35" eb="36">
      <t>ヤク</t>
    </rPh>
    <rPh sb="41" eb="43">
      <t>オクエン</t>
    </rPh>
    <phoneticPr fontId="35"/>
  </si>
  <si>
    <t>【公共施設】
30年間で約88億円
【インフラ施設】
30年間で約9,719億円</t>
    <rPh sb="1" eb="3">
      <t>コウキョウ</t>
    </rPh>
    <rPh sb="3" eb="5">
      <t>シセツ</t>
    </rPh>
    <rPh sb="9" eb="11">
      <t>ネンカン</t>
    </rPh>
    <rPh sb="12" eb="13">
      <t>ヤク</t>
    </rPh>
    <rPh sb="15" eb="17">
      <t>オクエン</t>
    </rPh>
    <rPh sb="23" eb="25">
      <t>シセツ</t>
    </rPh>
    <rPh sb="29" eb="31">
      <t>ネンカン</t>
    </rPh>
    <rPh sb="32" eb="33">
      <t>ヤク</t>
    </rPh>
    <rPh sb="38" eb="40">
      <t>オクエン</t>
    </rPh>
    <phoneticPr fontId="35"/>
  </si>
  <si>
    <t>全庁的な取組体制としては、庁内委員会である「藤沢市公共資産活用等検討委員会」において、公共建築物や公有地等の総合的な管理及び庁内の情報共有を図ります。
　情報共有に当たっては、各年度の第一四半期に各部が所管する公共施設等の整備計画の、前年度実績と当該年度計画の報告を行います。
また、道路や下水道といったインフラ施設等については、修繕や復旧工事の修繕支出の重複を避けるため、定期的に「藤沢市道路工事等調整連絡協議会」を開き、民間インフラ事業者等を含め、工事計画等の情報共有を図ります。</t>
  </si>
  <si>
    <t>施設更新に当たっては、施設の運営方法を含めより効果的かつ効率的なサービスの提供が可能となる手法の一つとして、PPP・PFIといった民間活力の導入を検討します。</t>
  </si>
  <si>
    <t>施設の安全確保や効率的かつ効果的な維持管理・更新等の方向性，優先度の検討に当たり，公共施設等の点検・診断等を行うことが重要です。
具体的な点検・診断等には大きく３つあり，１つ目は施設管理者による日常点検，２つ目は法令等に基づき定期的に行う点検，３つ目は災害や事故発生等による緊急点検です。それぞれの点検はそれぞれの目的を持って必要な時期に必要な項目について実施されるため，施設ごとに点検結果の一元管理を行い，点検履歴の蓄積を図ります。
また，点検により不具合箇所が発見された情報など他の公共施設の点検の参考となるものについては，各施設管理者間で情報共有を図ります。</t>
  </si>
  <si>
    <t>修繕や施設整備の時期が重複することで、年度ごとに予算が多い年度と少ない年度が出現することが予想されることから、点検保全等を基に優先順位を定め修繕を適切な時期に行うことを基本に工事箇所の調整を行い予算の平準化を図ります。
　なお従来の損傷が明らかになってから、修繕等を行う事後保全型の維持管理から修繕等を計画的に行う予防保全型の維持管理へ順次移行することを基本に健全な状態を維持しながら長寿命化を図り、ライフサイクルコストの縮減を目指します。
　移行に当たり当面の間は、施設ごとに経過年数や耐震性など、施設の状況を総合的に把握し検証等を行った上で優先順位を定め、財政状況を見極めながら順次移行を推進します。
　施設更新に当たっては、施設の運営方法を含めより効果的かつ効率的なサービスの提供が可能となる手法の一つとして、PPP・PFIといった民間活力の導入を検討します。更に現在も近隣市町との広域行政により施設の相互利用や設置等を行っていますが、今後も広域行政による施設整備についてよる施設整備について協議・協議・検討します。</t>
  </si>
  <si>
    <t>点検・診断等により施設の危険性が認められた場合には，その後の活用方策の検討に合わせ，修繕，更新等を行います。</t>
  </si>
  <si>
    <t>施設の安全性の確保及び被災時における機能不全等のリスクを回避するため，特に旧耐震基準で建設された施設等，被災時に影響の大きい施設を重点的に耐震化を図ります。</t>
  </si>
  <si>
    <t>事後保全型の維持管理から予防保全型の維持管理に順次移行することを基本に適正な管理を行い公共施設等の長寿命化を図ります。
また、新たに施設整備を行う際には長期に利用できる仕様を検討し、公共施設等の長寿命化を図ります。</t>
  </si>
  <si>
    <t>「ユニバーサルデザイン２０２０行動計画」（平成２９年２月２０日ユニバーサルデザイン２０２０関係閣僚会議決定）におけるユニバーサルデザインの街づくりの考え方を踏まえ，施設の改修や更新等の際には，多様な利用者を考慮し，誰もが安全・安心して利用できる施設となるよう，ユニバーサルデザイン化を図ります。</t>
  </si>
  <si>
    <t>無</t>
    <rPh sb="0" eb="1">
      <t>ナ</t>
    </rPh>
    <phoneticPr fontId="36"/>
  </si>
  <si>
    <t>次回改定時に記載予定。</t>
    <rPh sb="0" eb="2">
      <t>ジカイ</t>
    </rPh>
    <rPh sb="2" eb="5">
      <t>カイテイジ</t>
    </rPh>
    <rPh sb="6" eb="8">
      <t>キサイ</t>
    </rPh>
    <rPh sb="8" eb="10">
      <t>ヨテイ</t>
    </rPh>
    <phoneticPr fontId="36"/>
  </si>
  <si>
    <t>公共建築物については、将来的な人口の動向や少子超高齢社会などの社会情勢の変化等を踏まえ、それぞれの機能の必要性を検討します。
機能が不要と判断された施設については、他の機能での有効活用を検討し有効活用を行わない場合には施設を廃止し、機能が必要と判断された施設についても、施設更新の際には、周辺施設や同種施設等との統合を検討します。
　また、統合や廃止に当たっては、市民や各施設利用者に対し意見交換や説明会等を実施します。
　なお、道路、下水道等のインフラ施設は、社会生活を支える基盤施設のため、一部のインフラ、施設を除き原則として、廃止や統合は行いません。</t>
  </si>
  <si>
    <t>機能が不要と判断された施設については、他の機能での有効活用を検討し、有効活用を行わない場合には、施設を廃止し、機能が必要と判断された施設についても、施設更新の際には、周辺施設や同種施設等との統合を検討します。</t>
  </si>
  <si>
    <t>施設更新に当たっては，施設の運営方法を含め，より効果的かつ効率的なサービスの提供が可能となる手法の一つとして，PPP・PFIといった民間活力の導入を検討します。更に，現在も近隣市町との広域行政により，施設の相互利用や設置等を行っていますが，今後も広域行政による施設整備について協議・検討します。</t>
  </si>
  <si>
    <t>　公共施設等の管理に関する庁外研修等を利用するなど、積極的に情報収集を図るとともに、その内容を全庁的に共有していきます。
　本計画については、本市の公共施設等の総合的かつ計画的な管理を推進するものであるため、その進捗状況と合わせて、施設類型ごとの個別施設計画についてもホームページ等で公表します。
　また、本計画の見直しについては、計画期間である２０年を４期に分け５年ごとに行うことを基本としますが、各個別計画の策定や見直しを実施した場合には本計画についても必要に応じ適宜見直しを行います。本計画は、統合や長寿命化等による事業費や施設数の縮減を目指していますが、統合や廃止の実施ありきではなく、個々の施設における行政サービスを低下させないことを前提に効率的な再整備を実施していくことを基本とします。なお、事業の効果については、各整備を実施する中で検証します。</t>
  </si>
  <si>
    <t>5年ごと</t>
    <rPh sb="1" eb="2">
      <t>ネン</t>
    </rPh>
    <phoneticPr fontId="35"/>
  </si>
  <si>
    <t>施設類型ごとの管理に関する基本的な方針については、各個別計画に記載されている内容を踏まえ記載している。
（１）公共建築物
（２）道路
（３）橋りょう
（４）下水道
（５）公園
（６）準用河川
（７）その他</t>
  </si>
  <si>
    <t xml:space="preserve">２０１６年（平成２８年）から『藤沢市公共、下水道南部処理区長寿命化計画』に基づく対策を実施し辻堂浄化センターの一部、大清水浄化センターの一部、藤が谷ポンプ場及び大庭ポンプ場。
</t>
  </si>
  <si>
    <t>・令和6年1月1日現在の総人口は186,326人。平成11年の総人口200,695人をピ-クに減少が続き、令和27年度には146,500人程度にまで減少見込。
・年少人口、生産年齢人口ともに減少が続き、老年人口は一貫して増加傾向。</t>
  </si>
  <si>
    <t>令和元年</t>
    <rPh sb="0" eb="2">
      <t>レイワ</t>
    </rPh>
    <rPh sb="2" eb="3">
      <t>モト</t>
    </rPh>
    <rPh sb="3" eb="4">
      <t>ネン</t>
    </rPh>
    <phoneticPr fontId="35"/>
  </si>
  <si>
    <t>公共施設
188施設（R2.3.31時点）
公共インフラ
（R2.4.1時点）
・市道延長608,524m
・橋りょう　551箇所
（R2.3.31時点）
・都市公園　151箇所
・浄水場　3箇所
・配水施設　15箇所
・管路延長　約770㎞
・水源地　9箇所
・雨水管延長　約213㎞
・汚水管延長　約590㎞
・中継ポンプ場　2箇所</t>
    <rPh sb="2" eb="4">
      <t>シセツ</t>
    </rPh>
    <rPh sb="8" eb="10">
      <t>シセツ</t>
    </rPh>
    <rPh sb="64" eb="66">
      <t>カショ</t>
    </rPh>
    <phoneticPr fontId="35"/>
  </si>
  <si>
    <t>公共施設
昭和40年～50年代にかけて、学校教育系施設や行政系施設、公営住宅を中心に多くの施設が整備されており、築30年以上の施設が465,740㎡（80.1％）と非常に多く、経常的な維持修繕等の対応や更新時期の集中による財政負担の増加が予想されている。
公共インフラ
道路施設は全管理延長の半分以上が供用から50年以上経過し、橋りょうは供用年不明のものが全橋りょうのうち3/2を占めるなど老朽化が進んでいる。上水道施設は高度経済成長期に整備されたものが多く、相当な年数が経過していることから老朽化対策が必要であり、下水道施設についても標準耐用年数である50年を経過した管渠が多くあり、改築が進んでいない。公園施設は開設から30年以上経過したものが約6割、遊戯施設も設置から30年以上経過したものが約3割と修繕や更新を必要としている。老朽化施設の更新を短期で全て実施することは財政面からも非常に困難であるため、耐震化計画との整合を図りながら、耐用年数を意識した効率的・効果的な更新計画に基づき順次対応していく必要がある。</t>
    <rPh sb="2" eb="4">
      <t>シセツ</t>
    </rPh>
    <rPh sb="20" eb="22">
      <t>ガッコウ</t>
    </rPh>
    <rPh sb="22" eb="24">
      <t>キョウイク</t>
    </rPh>
    <rPh sb="24" eb="25">
      <t>ケイ</t>
    </rPh>
    <rPh sb="25" eb="27">
      <t>シセツ</t>
    </rPh>
    <rPh sb="28" eb="30">
      <t>ギョウセイ</t>
    </rPh>
    <rPh sb="30" eb="31">
      <t>ケイ</t>
    </rPh>
    <rPh sb="31" eb="33">
      <t>シセツ</t>
    </rPh>
    <rPh sb="34" eb="36">
      <t>コウエイ</t>
    </rPh>
    <rPh sb="36" eb="38">
      <t>ジュウタク</t>
    </rPh>
    <rPh sb="39" eb="41">
      <t>チュウシン</t>
    </rPh>
    <rPh sb="42" eb="43">
      <t>オオ</t>
    </rPh>
    <rPh sb="45" eb="47">
      <t>シセツ</t>
    </rPh>
    <rPh sb="48" eb="50">
      <t>セイビ</t>
    </rPh>
    <rPh sb="56" eb="57">
      <t>チク</t>
    </rPh>
    <rPh sb="59" eb="62">
      <t>ネンイジョウ</t>
    </rPh>
    <rPh sb="63" eb="65">
      <t>シセツ</t>
    </rPh>
    <rPh sb="82" eb="84">
      <t>ヒジョウ</t>
    </rPh>
    <rPh sb="85" eb="86">
      <t>オオ</t>
    </rPh>
    <rPh sb="88" eb="90">
      <t>ケイジョウ</t>
    </rPh>
    <rPh sb="90" eb="91">
      <t>テキ</t>
    </rPh>
    <rPh sb="92" eb="94">
      <t>イジ</t>
    </rPh>
    <rPh sb="94" eb="96">
      <t>シュウゼン</t>
    </rPh>
    <rPh sb="96" eb="97">
      <t>トウ</t>
    </rPh>
    <rPh sb="98" eb="100">
      <t>タイオウ</t>
    </rPh>
    <rPh sb="101" eb="103">
      <t>コウシン</t>
    </rPh>
    <rPh sb="103" eb="105">
      <t>ジキ</t>
    </rPh>
    <rPh sb="106" eb="108">
      <t>シュウチュウ</t>
    </rPh>
    <rPh sb="111" eb="113">
      <t>ザイセイ</t>
    </rPh>
    <rPh sb="113" eb="115">
      <t>フタン</t>
    </rPh>
    <rPh sb="116" eb="118">
      <t>ゾウカ</t>
    </rPh>
    <rPh sb="119" eb="121">
      <t>ヨソウ</t>
    </rPh>
    <rPh sb="136" eb="138">
      <t>ドウロ</t>
    </rPh>
    <rPh sb="138" eb="140">
      <t>シセツ</t>
    </rPh>
    <rPh sb="141" eb="142">
      <t>ゼン</t>
    </rPh>
    <rPh sb="142" eb="144">
      <t>カンリ</t>
    </rPh>
    <rPh sb="144" eb="146">
      <t>エンチョウ</t>
    </rPh>
    <rPh sb="147" eb="149">
      <t>ハンブン</t>
    </rPh>
    <rPh sb="149" eb="151">
      <t>イジョウ</t>
    </rPh>
    <rPh sb="152" eb="154">
      <t>キョウヨウ</t>
    </rPh>
    <rPh sb="158" eb="161">
      <t>ネンイジョウ</t>
    </rPh>
    <rPh sb="161" eb="163">
      <t>ケイカ</t>
    </rPh>
    <rPh sb="165" eb="166">
      <t>キョウ</t>
    </rPh>
    <rPh sb="170" eb="172">
      <t>キョウヨウ</t>
    </rPh>
    <rPh sb="172" eb="173">
      <t>ネン</t>
    </rPh>
    <rPh sb="173" eb="175">
      <t>フメイ</t>
    </rPh>
    <rPh sb="179" eb="180">
      <t>ゼン</t>
    </rPh>
    <rPh sb="180" eb="181">
      <t>キョウ</t>
    </rPh>
    <rPh sb="191" eb="192">
      <t>シ</t>
    </rPh>
    <rPh sb="196" eb="199">
      <t>ロウキュウカ</t>
    </rPh>
    <rPh sb="206" eb="209">
      <t>ジョウスイドウ</t>
    </rPh>
    <rPh sb="209" eb="211">
      <t>シセツ</t>
    </rPh>
    <rPh sb="212" eb="214">
      <t>コウド</t>
    </rPh>
    <rPh sb="214" eb="216">
      <t>ケイザイ</t>
    </rPh>
    <rPh sb="216" eb="219">
      <t>セイチョウキ</t>
    </rPh>
    <rPh sb="220" eb="222">
      <t>セイビ</t>
    </rPh>
    <rPh sb="228" eb="229">
      <t>オオ</t>
    </rPh>
    <rPh sb="231" eb="233">
      <t>ソウトウ</t>
    </rPh>
    <rPh sb="234" eb="236">
      <t>ネンスウ</t>
    </rPh>
    <rPh sb="237" eb="239">
      <t>ケイカ</t>
    </rPh>
    <rPh sb="247" eb="250">
      <t>ロウキュウカ</t>
    </rPh>
    <rPh sb="250" eb="252">
      <t>タイサク</t>
    </rPh>
    <rPh sb="253" eb="255">
      <t>ヒツヨウ</t>
    </rPh>
    <rPh sb="259" eb="262">
      <t>ゲスイドウ</t>
    </rPh>
    <rPh sb="262" eb="264">
      <t>シセツ</t>
    </rPh>
    <rPh sb="269" eb="271">
      <t>ヒョウジュン</t>
    </rPh>
    <rPh sb="271" eb="273">
      <t>タイヨウ</t>
    </rPh>
    <rPh sb="273" eb="275">
      <t>ネンスウ</t>
    </rPh>
    <rPh sb="280" eb="281">
      <t>ネン</t>
    </rPh>
    <rPh sb="282" eb="284">
      <t>ケイカ</t>
    </rPh>
    <rPh sb="286" eb="288">
      <t>カンキョ</t>
    </rPh>
    <rPh sb="289" eb="290">
      <t>オオ</t>
    </rPh>
    <rPh sb="294" eb="296">
      <t>カイチク</t>
    </rPh>
    <rPh sb="297" eb="298">
      <t>スス</t>
    </rPh>
    <rPh sb="304" eb="306">
      <t>コウエン</t>
    </rPh>
    <rPh sb="306" eb="308">
      <t>シセツ</t>
    </rPh>
    <rPh sb="309" eb="311">
      <t>カイセツ</t>
    </rPh>
    <rPh sb="315" eb="318">
      <t>ネンイジョウ</t>
    </rPh>
    <rPh sb="318" eb="320">
      <t>ケイカ</t>
    </rPh>
    <rPh sb="325" eb="326">
      <t>ヤク</t>
    </rPh>
    <rPh sb="327" eb="328">
      <t>ワリ</t>
    </rPh>
    <rPh sb="329" eb="333">
      <t>ユウギシセツ</t>
    </rPh>
    <rPh sb="334" eb="336">
      <t>セッチ</t>
    </rPh>
    <rPh sb="340" eb="343">
      <t>ネンイジョウ</t>
    </rPh>
    <rPh sb="343" eb="345">
      <t>ケイカ</t>
    </rPh>
    <rPh sb="350" eb="351">
      <t>ヤク</t>
    </rPh>
    <rPh sb="352" eb="353">
      <t>ワリ</t>
    </rPh>
    <rPh sb="354" eb="356">
      <t>シュウゼン</t>
    </rPh>
    <rPh sb="357" eb="359">
      <t>コウシン</t>
    </rPh>
    <rPh sb="360" eb="362">
      <t>ヒツヨウ</t>
    </rPh>
    <rPh sb="368" eb="371">
      <t>ロウキュウカ</t>
    </rPh>
    <rPh sb="371" eb="373">
      <t>シセツ</t>
    </rPh>
    <rPh sb="374" eb="376">
      <t>コウシン</t>
    </rPh>
    <rPh sb="377" eb="379">
      <t>タンキ</t>
    </rPh>
    <rPh sb="380" eb="381">
      <t>スベ</t>
    </rPh>
    <rPh sb="382" eb="384">
      <t>ジッシ</t>
    </rPh>
    <rPh sb="389" eb="392">
      <t>ザイセイメン</t>
    </rPh>
    <rPh sb="395" eb="397">
      <t>ヒジョウ</t>
    </rPh>
    <rPh sb="398" eb="400">
      <t>コンナン</t>
    </rPh>
    <rPh sb="406" eb="409">
      <t>タイシンカ</t>
    </rPh>
    <rPh sb="409" eb="411">
      <t>ケイカク</t>
    </rPh>
    <rPh sb="413" eb="415">
      <t>セイゴウ</t>
    </rPh>
    <rPh sb="416" eb="417">
      <t>ハカ</t>
    </rPh>
    <rPh sb="422" eb="424">
      <t>タイヨウ</t>
    </rPh>
    <rPh sb="424" eb="426">
      <t>ネンスウ</t>
    </rPh>
    <rPh sb="427" eb="429">
      <t>イシキ</t>
    </rPh>
    <rPh sb="431" eb="434">
      <t>コウリツテキ</t>
    </rPh>
    <rPh sb="435" eb="438">
      <t>コウカテキ</t>
    </rPh>
    <rPh sb="439" eb="441">
      <t>コウシン</t>
    </rPh>
    <rPh sb="441" eb="443">
      <t>ケイカク</t>
    </rPh>
    <rPh sb="444" eb="445">
      <t>モト</t>
    </rPh>
    <rPh sb="447" eb="449">
      <t>ジュンジ</t>
    </rPh>
    <rPh sb="449" eb="451">
      <t>タイオウ</t>
    </rPh>
    <rPh sb="455" eb="457">
      <t>ヒツヨウ</t>
    </rPh>
    <phoneticPr fontId="35"/>
  </si>
  <si>
    <t>現状のまま同規模で更新した場合のコスト（修繕更新費）の推計</t>
    <rPh sb="0" eb="2">
      <t>ゲンジョウ</t>
    </rPh>
    <rPh sb="5" eb="8">
      <t>ドウキボ</t>
    </rPh>
    <rPh sb="9" eb="11">
      <t>コウシン</t>
    </rPh>
    <rPh sb="13" eb="15">
      <t>バアイ</t>
    </rPh>
    <rPh sb="20" eb="22">
      <t>シュウゼン</t>
    </rPh>
    <rPh sb="22" eb="25">
      <t>コウシンヒ</t>
    </rPh>
    <rPh sb="27" eb="29">
      <t>スイケイ</t>
    </rPh>
    <phoneticPr fontId="35"/>
  </si>
  <si>
    <t>2017（H29）年度から2046（R28）年度までの30年間
公共施設：約1,430億円
2017（H29）～2026（R8）年度までの10年間
インフラ(道路)：約42億円
2015（H27）～2039（R21）年度までの25年間
インフラ(上水道)：約473億円
※その他のインフラは同額</t>
  </si>
  <si>
    <t>2010（H22）年度から2039（R21）年度までの30年間
公共施設：約390億円
インフラ施設：約1,070億円</t>
  </si>
  <si>
    <t>公共施設マネジメント部門が事務局となり、関連する部署と全庁的な連携・調整を行い、公共施設等の情報を一元的に管理する。また、構想の段階から規模の適正化、施設価値の向上、ライフサイクルコストの低減等を図り、PDCAサイクルにより進捗状況を評価し、総合計画（実行計画）や個別実施計画の見直し時期に合わせて必要に応じた見直しを図る。</t>
    <rPh sb="0" eb="2">
      <t>コウキョウ</t>
    </rPh>
    <rPh sb="2" eb="4">
      <t>シセツ</t>
    </rPh>
    <rPh sb="10" eb="12">
      <t>ブモン</t>
    </rPh>
    <rPh sb="13" eb="16">
      <t>ジムキョク</t>
    </rPh>
    <rPh sb="20" eb="22">
      <t>カンレン</t>
    </rPh>
    <rPh sb="24" eb="26">
      <t>ブショ</t>
    </rPh>
    <rPh sb="27" eb="30">
      <t>ゼンチョウテキ</t>
    </rPh>
    <rPh sb="31" eb="33">
      <t>レンケイ</t>
    </rPh>
    <rPh sb="34" eb="36">
      <t>チョウセイ</t>
    </rPh>
    <rPh sb="37" eb="38">
      <t>オコナ</t>
    </rPh>
    <rPh sb="40" eb="42">
      <t>コウキョウ</t>
    </rPh>
    <rPh sb="42" eb="44">
      <t>シセツ</t>
    </rPh>
    <rPh sb="44" eb="45">
      <t>トウ</t>
    </rPh>
    <rPh sb="46" eb="48">
      <t>ジョウホウ</t>
    </rPh>
    <rPh sb="49" eb="52">
      <t>イチゲンテキ</t>
    </rPh>
    <rPh sb="53" eb="55">
      <t>カンリ</t>
    </rPh>
    <rPh sb="61" eb="63">
      <t>コウソウ</t>
    </rPh>
    <rPh sb="64" eb="66">
      <t>ダンカイ</t>
    </rPh>
    <rPh sb="68" eb="70">
      <t>キボ</t>
    </rPh>
    <rPh sb="71" eb="74">
      <t>テキセイカ</t>
    </rPh>
    <rPh sb="75" eb="77">
      <t>シセツ</t>
    </rPh>
    <rPh sb="77" eb="79">
      <t>カチ</t>
    </rPh>
    <rPh sb="80" eb="82">
      <t>コウジョウ</t>
    </rPh>
    <rPh sb="94" eb="96">
      <t>テイゲン</t>
    </rPh>
    <rPh sb="96" eb="97">
      <t>トウ</t>
    </rPh>
    <rPh sb="98" eb="99">
      <t>ハカ</t>
    </rPh>
    <rPh sb="112" eb="114">
      <t>シンチョク</t>
    </rPh>
    <rPh sb="114" eb="116">
      <t>ジョウキョウ</t>
    </rPh>
    <rPh sb="117" eb="119">
      <t>ヒョウカ</t>
    </rPh>
    <rPh sb="121" eb="123">
      <t>ソウゴウ</t>
    </rPh>
    <rPh sb="123" eb="125">
      <t>ケイカク</t>
    </rPh>
    <rPh sb="126" eb="128">
      <t>ジッコウ</t>
    </rPh>
    <rPh sb="128" eb="130">
      <t>ケイカク</t>
    </rPh>
    <rPh sb="132" eb="134">
      <t>コベツ</t>
    </rPh>
    <rPh sb="134" eb="136">
      <t>ジッシ</t>
    </rPh>
    <rPh sb="136" eb="138">
      <t>ケイカク</t>
    </rPh>
    <rPh sb="139" eb="141">
      <t>ミナオ</t>
    </rPh>
    <rPh sb="142" eb="144">
      <t>ジキ</t>
    </rPh>
    <rPh sb="145" eb="146">
      <t>ア</t>
    </rPh>
    <rPh sb="149" eb="151">
      <t>ヒツヨウ</t>
    </rPh>
    <rPh sb="152" eb="153">
      <t>オウ</t>
    </rPh>
    <rPh sb="155" eb="157">
      <t>ミナオ</t>
    </rPh>
    <rPh sb="159" eb="160">
      <t>ハカ</t>
    </rPh>
    <phoneticPr fontId="35"/>
  </si>
  <si>
    <t>公共施設等全体において、維持管理費の縮減や効果的な維持管理を目指すために、研究機関や企業との連携強化、新技術や新制度の採用など、民間活力を施設整備や管理にいかすための手法（PPP/PFI）の導入についても検討を行う。</t>
    <rPh sb="0" eb="2">
      <t>コウキョウ</t>
    </rPh>
    <rPh sb="2" eb="4">
      <t>シセツ</t>
    </rPh>
    <rPh sb="4" eb="5">
      <t>トウ</t>
    </rPh>
    <rPh sb="5" eb="7">
      <t>ゼンタイ</t>
    </rPh>
    <rPh sb="12" eb="14">
      <t>イジ</t>
    </rPh>
    <rPh sb="14" eb="16">
      <t>カンリ</t>
    </rPh>
    <rPh sb="16" eb="17">
      <t>ヒ</t>
    </rPh>
    <rPh sb="18" eb="20">
      <t>シュクゲン</t>
    </rPh>
    <rPh sb="21" eb="24">
      <t>コウカテキ</t>
    </rPh>
    <rPh sb="25" eb="27">
      <t>イジ</t>
    </rPh>
    <rPh sb="27" eb="29">
      <t>カンリ</t>
    </rPh>
    <rPh sb="30" eb="32">
      <t>メザ</t>
    </rPh>
    <rPh sb="37" eb="39">
      <t>ケンキュウ</t>
    </rPh>
    <rPh sb="39" eb="41">
      <t>キカン</t>
    </rPh>
    <rPh sb="42" eb="44">
      <t>キギョウ</t>
    </rPh>
    <rPh sb="46" eb="48">
      <t>レンケイ</t>
    </rPh>
    <rPh sb="48" eb="50">
      <t>キョウカ</t>
    </rPh>
    <rPh sb="51" eb="54">
      <t>シンギジュツ</t>
    </rPh>
    <rPh sb="55" eb="58">
      <t>シンセイド</t>
    </rPh>
    <rPh sb="59" eb="61">
      <t>サイヨウ</t>
    </rPh>
    <rPh sb="64" eb="66">
      <t>ミンカン</t>
    </rPh>
    <rPh sb="66" eb="68">
      <t>カツリョク</t>
    </rPh>
    <rPh sb="69" eb="71">
      <t>シセツ</t>
    </rPh>
    <rPh sb="71" eb="73">
      <t>セイビ</t>
    </rPh>
    <rPh sb="74" eb="76">
      <t>カンリ</t>
    </rPh>
    <rPh sb="83" eb="85">
      <t>シュホウ</t>
    </rPh>
    <rPh sb="95" eb="97">
      <t>ドウニュウ</t>
    </rPh>
    <rPh sb="102" eb="104">
      <t>ケントウ</t>
    </rPh>
    <rPh sb="105" eb="106">
      <t>オコナ</t>
    </rPh>
    <phoneticPr fontId="35"/>
  </si>
  <si>
    <t>公共施設
日常点検により建築物の不具合を早期に発見することで安全性を担保する。複数の施設に係る保守点検当の管理業務を一括発注する包括管理業務委託を実施し、管理水準の向上を目指す　　　　　　　　　　　
公共インフラ
道路、公園、上下水道施設により異なる。　　　　　　　　　　　　　　　　　　　　　　　</t>
    <rPh sb="0" eb="4">
      <t>コウキョウシセツ</t>
    </rPh>
    <rPh sb="5" eb="9">
      <t>ニチジョウテンケン</t>
    </rPh>
    <rPh sb="12" eb="15">
      <t>ケンチクブツ</t>
    </rPh>
    <rPh sb="16" eb="19">
      <t>フグアイ</t>
    </rPh>
    <rPh sb="20" eb="22">
      <t>ソウキ</t>
    </rPh>
    <rPh sb="23" eb="25">
      <t>ハッケン</t>
    </rPh>
    <rPh sb="30" eb="32">
      <t>アンゼン</t>
    </rPh>
    <rPh sb="32" eb="33">
      <t>セイ</t>
    </rPh>
    <rPh sb="34" eb="36">
      <t>タンポ</t>
    </rPh>
    <rPh sb="39" eb="41">
      <t>フクスウ</t>
    </rPh>
    <rPh sb="42" eb="44">
      <t>シセツ</t>
    </rPh>
    <rPh sb="45" eb="46">
      <t>カカ</t>
    </rPh>
    <rPh sb="47" eb="51">
      <t>ホシュテンケン</t>
    </rPh>
    <rPh sb="51" eb="52">
      <t>トウ</t>
    </rPh>
    <rPh sb="53" eb="57">
      <t>カンリギョウム</t>
    </rPh>
    <rPh sb="58" eb="60">
      <t>イッカツ</t>
    </rPh>
    <rPh sb="60" eb="62">
      <t>ハッチュウ</t>
    </rPh>
    <rPh sb="64" eb="70">
      <t>ホウカツカンリギョウム</t>
    </rPh>
    <rPh sb="70" eb="72">
      <t>イタク</t>
    </rPh>
    <rPh sb="73" eb="75">
      <t>ジッシ</t>
    </rPh>
    <rPh sb="77" eb="81">
      <t>カンリスイジュン</t>
    </rPh>
    <rPh sb="82" eb="84">
      <t>コウジョウ</t>
    </rPh>
    <rPh sb="85" eb="87">
      <t>メザ</t>
    </rPh>
    <rPh sb="101" eb="103">
      <t>コウキョウ</t>
    </rPh>
    <phoneticPr fontId="35"/>
  </si>
  <si>
    <t>公共施設
部位の更新費用を平準化し、できるだ長く使い続けていくために、劣化状況等の観察による計画的な保全を行う。各部位の劣化度や部位ごとに設定する優先度から改修等の優先順位を判断し、効率的に工事を実施する。
公共インフラ
道路、公園、上下水道施設により異なる。</t>
    <rPh sb="0" eb="2">
      <t>コウキョウ</t>
    </rPh>
    <rPh sb="8" eb="10">
      <t>コウシン</t>
    </rPh>
    <rPh sb="10" eb="12">
      <t>ヒヨウ</t>
    </rPh>
    <rPh sb="13" eb="16">
      <t>ヘイジュンカ</t>
    </rPh>
    <rPh sb="22" eb="23">
      <t>ナガ</t>
    </rPh>
    <rPh sb="24" eb="25">
      <t>ツカ</t>
    </rPh>
    <rPh sb="26" eb="27">
      <t>ツヅ</t>
    </rPh>
    <rPh sb="35" eb="37">
      <t>レッカ</t>
    </rPh>
    <rPh sb="37" eb="39">
      <t>ジョウキョウ</t>
    </rPh>
    <rPh sb="39" eb="40">
      <t>トウ</t>
    </rPh>
    <rPh sb="41" eb="43">
      <t>カンサツ</t>
    </rPh>
    <rPh sb="46" eb="49">
      <t>ケイカクテキ</t>
    </rPh>
    <rPh sb="50" eb="52">
      <t>ホゼン</t>
    </rPh>
    <rPh sb="53" eb="54">
      <t>オコナ</t>
    </rPh>
    <rPh sb="56" eb="59">
      <t>カクブイ</t>
    </rPh>
    <rPh sb="60" eb="62">
      <t>レッカ</t>
    </rPh>
    <rPh sb="62" eb="63">
      <t>ド</t>
    </rPh>
    <rPh sb="64" eb="66">
      <t>ブイ</t>
    </rPh>
    <rPh sb="69" eb="71">
      <t>セッテイ</t>
    </rPh>
    <rPh sb="73" eb="76">
      <t>ユウセンド</t>
    </rPh>
    <rPh sb="78" eb="80">
      <t>カイシュウ</t>
    </rPh>
    <rPh sb="80" eb="81">
      <t>トウ</t>
    </rPh>
    <rPh sb="82" eb="84">
      <t>ユウセン</t>
    </rPh>
    <rPh sb="84" eb="86">
      <t>ジュンイ</t>
    </rPh>
    <rPh sb="87" eb="89">
      <t>ハンダン</t>
    </rPh>
    <rPh sb="91" eb="94">
      <t>コウリツテキ</t>
    </rPh>
    <rPh sb="95" eb="97">
      <t>コウジ</t>
    </rPh>
    <rPh sb="98" eb="100">
      <t>ジッシ</t>
    </rPh>
    <rPh sb="105" eb="107">
      <t>コウキョウ</t>
    </rPh>
    <rPh sb="112" eb="114">
      <t>ドウロ</t>
    </rPh>
    <rPh sb="115" eb="117">
      <t>コウエン</t>
    </rPh>
    <rPh sb="118" eb="120">
      <t>ジョウゲ</t>
    </rPh>
    <rPh sb="120" eb="122">
      <t>スイドウ</t>
    </rPh>
    <rPh sb="122" eb="124">
      <t>シセツ</t>
    </rPh>
    <rPh sb="127" eb="128">
      <t>コト</t>
    </rPh>
    <phoneticPr fontId="35"/>
  </si>
  <si>
    <t>公共施設
点検、維持管理、耐震化の実施など適切な対策を検討・実行し、安全性の確保を図る。また、廃止すべき施設とされた場合は、防火・防犯上の観点から速やかに立入禁止等の処置をとるとともに、耐震化がされていない等建物の安全性が確保されていない場合もあるので、解体に向けた手続きを進める。
公共インフラ
道路、公園、上下水道施設により異なる。</t>
    <rPh sb="0" eb="4">
      <t>コウキョウシセツ</t>
    </rPh>
    <rPh sb="5" eb="7">
      <t>テンケン</t>
    </rPh>
    <rPh sb="8" eb="12">
      <t>イジカンリ</t>
    </rPh>
    <rPh sb="13" eb="16">
      <t>タイシンカ</t>
    </rPh>
    <rPh sb="17" eb="19">
      <t>ジッシ</t>
    </rPh>
    <rPh sb="21" eb="23">
      <t>テキセツ</t>
    </rPh>
    <rPh sb="24" eb="26">
      <t>タイサク</t>
    </rPh>
    <rPh sb="27" eb="29">
      <t>ケントウ</t>
    </rPh>
    <rPh sb="30" eb="32">
      <t>ジッコウ</t>
    </rPh>
    <rPh sb="34" eb="36">
      <t>アンゼン</t>
    </rPh>
    <rPh sb="36" eb="37">
      <t>セイ</t>
    </rPh>
    <rPh sb="38" eb="40">
      <t>カクホ</t>
    </rPh>
    <rPh sb="41" eb="42">
      <t>ハカ</t>
    </rPh>
    <rPh sb="47" eb="49">
      <t>ハイシ</t>
    </rPh>
    <rPh sb="52" eb="54">
      <t>シセツ</t>
    </rPh>
    <rPh sb="58" eb="60">
      <t>バアイ</t>
    </rPh>
    <rPh sb="62" eb="64">
      <t>ボウカ</t>
    </rPh>
    <rPh sb="65" eb="68">
      <t>ボウハンジョウ</t>
    </rPh>
    <rPh sb="69" eb="71">
      <t>カンテン</t>
    </rPh>
    <rPh sb="73" eb="74">
      <t>スミ</t>
    </rPh>
    <rPh sb="77" eb="81">
      <t>タチイリキンシ</t>
    </rPh>
    <rPh sb="81" eb="82">
      <t>トウ</t>
    </rPh>
    <rPh sb="83" eb="85">
      <t>ショチ</t>
    </rPh>
    <rPh sb="93" eb="96">
      <t>タイシンカ</t>
    </rPh>
    <rPh sb="103" eb="104">
      <t>トウ</t>
    </rPh>
    <rPh sb="104" eb="106">
      <t>タテモノ</t>
    </rPh>
    <rPh sb="107" eb="109">
      <t>アンゼン</t>
    </rPh>
    <rPh sb="109" eb="110">
      <t>セイ</t>
    </rPh>
    <rPh sb="111" eb="113">
      <t>カクホ</t>
    </rPh>
    <rPh sb="119" eb="121">
      <t>バアイ</t>
    </rPh>
    <rPh sb="127" eb="129">
      <t>カイタイ</t>
    </rPh>
    <rPh sb="130" eb="131">
      <t>ム</t>
    </rPh>
    <rPh sb="133" eb="135">
      <t>テツヅ</t>
    </rPh>
    <rPh sb="137" eb="138">
      <t>スス</t>
    </rPh>
    <phoneticPr fontId="35"/>
  </si>
  <si>
    <t>公共施設　　　　　　　　　　　　　　　　　　　　耐震補強が必要な施設は、老朽化の進行による建物の損傷状況を加味しながら長寿命化の検討を進め、耐震化と長寿命化の両面から対応するものとする。
公共インフラ
道路、公園、上下水道施設により異なる。</t>
    <rPh sb="0" eb="4">
      <t>コウキョウシセツ</t>
    </rPh>
    <rPh sb="24" eb="28">
      <t>タイシンホキョウ</t>
    </rPh>
    <rPh sb="29" eb="31">
      <t>ヒツヨウ</t>
    </rPh>
    <rPh sb="32" eb="34">
      <t>シセツ</t>
    </rPh>
    <rPh sb="36" eb="39">
      <t>ロウキュウカ</t>
    </rPh>
    <rPh sb="40" eb="42">
      <t>シンコウ</t>
    </rPh>
    <rPh sb="45" eb="47">
      <t>タテモノ</t>
    </rPh>
    <rPh sb="48" eb="52">
      <t>ソンショウジョウキョウ</t>
    </rPh>
    <rPh sb="53" eb="55">
      <t>カミ</t>
    </rPh>
    <rPh sb="59" eb="63">
      <t>チョウジュミョウカ</t>
    </rPh>
    <rPh sb="64" eb="66">
      <t>ケントウ</t>
    </rPh>
    <rPh sb="67" eb="68">
      <t>スス</t>
    </rPh>
    <rPh sb="70" eb="73">
      <t>タイシンカ</t>
    </rPh>
    <rPh sb="74" eb="78">
      <t>チョウジュミョウカ</t>
    </rPh>
    <rPh sb="79" eb="81">
      <t>リョウメン</t>
    </rPh>
    <rPh sb="83" eb="85">
      <t>タイオウ</t>
    </rPh>
    <phoneticPr fontId="35"/>
  </si>
  <si>
    <t>公共施設
耐震補強が必要な施設は、老朽化の進行による建物の損傷状況を加味しながら長寿命化の検討を進め、耐震化と長寿命化の両面から対応するものとする。また、耐震補強が不要な施設は、計画的な老朽化対策により長寿命化を図ることが必要であり、全体の中で優先順位と老朽化の進行を踏まえて対応する。
公共インフラ
道路、公園、上下水道施設により異なる。</t>
    <rPh sb="0" eb="2">
      <t>コウキョウ</t>
    </rPh>
    <rPh sb="2" eb="4">
      <t>シセツ</t>
    </rPh>
    <rPh sb="145" eb="147">
      <t>コウキョウ</t>
    </rPh>
    <phoneticPr fontId="35"/>
  </si>
  <si>
    <t>改修更新の際には、市民ニーズや施設の状況等を踏まえながら誰もが使いやすい施設となるようユニバーサルデザイン化を図る。</t>
    <rPh sb="0" eb="2">
      <t>カイシュウ</t>
    </rPh>
    <rPh sb="2" eb="4">
      <t>コウシン</t>
    </rPh>
    <rPh sb="5" eb="6">
      <t>サイ</t>
    </rPh>
    <rPh sb="9" eb="11">
      <t>シミン</t>
    </rPh>
    <rPh sb="15" eb="17">
      <t>シセツ</t>
    </rPh>
    <rPh sb="18" eb="20">
      <t>ジョウキョウ</t>
    </rPh>
    <rPh sb="20" eb="21">
      <t>トウ</t>
    </rPh>
    <rPh sb="22" eb="23">
      <t>フ</t>
    </rPh>
    <rPh sb="28" eb="29">
      <t>ダレ</t>
    </rPh>
    <rPh sb="31" eb="32">
      <t>ツカ</t>
    </rPh>
    <rPh sb="36" eb="38">
      <t>シセツ</t>
    </rPh>
    <rPh sb="53" eb="54">
      <t>カ</t>
    </rPh>
    <rPh sb="55" eb="56">
      <t>ハカ</t>
    </rPh>
    <phoneticPr fontId="35"/>
  </si>
  <si>
    <t>公共施設
長寿命化がそぐわないと判断される建物や更新の時期を迎える建物は、公共施設再編基本計画に基づき、複合化や統廃合、民間への譲渡等もお含め、公共施設全体としての施設規模の縮小も意識した効率的な配置と運営に向けた検討を進める。
公共インフラ
限られた維持管理費の中で、効率的かつ着実に施設の修繕を実施していくためには、人口減少や土地利用の変化など、社会構造の変化に伴う利用状況を踏まえ、必要に応じて集約化・撤去の検討を行う必要がある。</t>
    <rPh sb="0" eb="2">
      <t>コウキョウ</t>
    </rPh>
    <rPh sb="2" eb="4">
      <t>シセツ</t>
    </rPh>
    <rPh sb="5" eb="9">
      <t>チョウジュミョウカ</t>
    </rPh>
    <rPh sb="16" eb="18">
      <t>ハンダン</t>
    </rPh>
    <rPh sb="21" eb="23">
      <t>タテモノ</t>
    </rPh>
    <rPh sb="24" eb="26">
      <t>コウシン</t>
    </rPh>
    <rPh sb="27" eb="29">
      <t>ジキ</t>
    </rPh>
    <rPh sb="30" eb="31">
      <t>ムカ</t>
    </rPh>
    <rPh sb="33" eb="35">
      <t>タテモノ</t>
    </rPh>
    <rPh sb="37" eb="39">
      <t>コウキョウ</t>
    </rPh>
    <rPh sb="39" eb="41">
      <t>シセツ</t>
    </rPh>
    <rPh sb="41" eb="43">
      <t>サイヘン</t>
    </rPh>
    <rPh sb="43" eb="45">
      <t>キホン</t>
    </rPh>
    <rPh sb="45" eb="47">
      <t>ケイカク</t>
    </rPh>
    <rPh sb="48" eb="49">
      <t>モト</t>
    </rPh>
    <rPh sb="52" eb="55">
      <t>フクゴウカ</t>
    </rPh>
    <rPh sb="56" eb="59">
      <t>トウハイゴウ</t>
    </rPh>
    <rPh sb="60" eb="62">
      <t>ミンカン</t>
    </rPh>
    <rPh sb="64" eb="66">
      <t>ジョウト</t>
    </rPh>
    <rPh sb="66" eb="67">
      <t>トウ</t>
    </rPh>
    <rPh sb="69" eb="70">
      <t>フク</t>
    </rPh>
    <rPh sb="72" eb="74">
      <t>コウキョウ</t>
    </rPh>
    <rPh sb="74" eb="76">
      <t>シセツ</t>
    </rPh>
    <rPh sb="76" eb="78">
      <t>ゼンタイ</t>
    </rPh>
    <rPh sb="82" eb="84">
      <t>シセツ</t>
    </rPh>
    <rPh sb="84" eb="86">
      <t>キボ</t>
    </rPh>
    <rPh sb="87" eb="89">
      <t>シュクショウ</t>
    </rPh>
    <rPh sb="90" eb="92">
      <t>イシキ</t>
    </rPh>
    <rPh sb="94" eb="97">
      <t>コウリツテキ</t>
    </rPh>
    <rPh sb="98" eb="100">
      <t>ハイチ</t>
    </rPh>
    <rPh sb="101" eb="103">
      <t>ウンエイ</t>
    </rPh>
    <rPh sb="104" eb="105">
      <t>ム</t>
    </rPh>
    <rPh sb="107" eb="109">
      <t>ケントウ</t>
    </rPh>
    <rPh sb="110" eb="111">
      <t>スス</t>
    </rPh>
    <rPh sb="116" eb="118">
      <t>コウキョウ</t>
    </rPh>
    <rPh sb="123" eb="124">
      <t>カギ</t>
    </rPh>
    <rPh sb="127" eb="129">
      <t>イジ</t>
    </rPh>
    <rPh sb="129" eb="132">
      <t>カンリヒ</t>
    </rPh>
    <rPh sb="133" eb="134">
      <t>ナカ</t>
    </rPh>
    <rPh sb="136" eb="139">
      <t>コウリツテキ</t>
    </rPh>
    <rPh sb="141" eb="143">
      <t>チャクジツ</t>
    </rPh>
    <rPh sb="144" eb="146">
      <t>シセツ</t>
    </rPh>
    <rPh sb="147" eb="149">
      <t>シュウゼン</t>
    </rPh>
    <rPh sb="150" eb="152">
      <t>ジッシ</t>
    </rPh>
    <rPh sb="161" eb="163">
      <t>ジンコウ</t>
    </rPh>
    <rPh sb="163" eb="165">
      <t>ゲンショウ</t>
    </rPh>
    <rPh sb="166" eb="168">
      <t>トチ</t>
    </rPh>
    <rPh sb="168" eb="170">
      <t>リヨウ</t>
    </rPh>
    <rPh sb="171" eb="173">
      <t>ヘンカ</t>
    </rPh>
    <rPh sb="176" eb="178">
      <t>シャカイ</t>
    </rPh>
    <rPh sb="178" eb="180">
      <t>コウゾウ</t>
    </rPh>
    <rPh sb="181" eb="183">
      <t>ヘンカ</t>
    </rPh>
    <rPh sb="184" eb="185">
      <t>トモナ</t>
    </rPh>
    <rPh sb="186" eb="188">
      <t>リヨウ</t>
    </rPh>
    <rPh sb="188" eb="190">
      <t>ジョウキョウ</t>
    </rPh>
    <rPh sb="191" eb="192">
      <t>フ</t>
    </rPh>
    <rPh sb="195" eb="197">
      <t>ヒツヨウ</t>
    </rPh>
    <rPh sb="198" eb="199">
      <t>オウ</t>
    </rPh>
    <rPh sb="201" eb="204">
      <t>シュウヤクカ</t>
    </rPh>
    <rPh sb="205" eb="207">
      <t>テッキョ</t>
    </rPh>
    <rPh sb="208" eb="210">
      <t>ケントウ</t>
    </rPh>
    <rPh sb="211" eb="212">
      <t>オコナ</t>
    </rPh>
    <rPh sb="213" eb="215">
      <t>ヒツヨウ</t>
    </rPh>
    <phoneticPr fontId="35"/>
  </si>
  <si>
    <t>計画の推進にあたっては、PDCAサイクルにより進捗状況を評価し、総合計画（実行計画）や個別施設計画の見直し時期に合わせて必要に応じた見直しを図る</t>
  </si>
  <si>
    <t>必要に応じた見直しを図る</t>
    <rPh sb="0" eb="2">
      <t>ヒツヨウ</t>
    </rPh>
    <rPh sb="3" eb="4">
      <t>オウ</t>
    </rPh>
    <rPh sb="6" eb="8">
      <t>ミナオ</t>
    </rPh>
    <rPh sb="10" eb="11">
      <t>ハカ</t>
    </rPh>
    <phoneticPr fontId="35"/>
  </si>
  <si>
    <t xml:space="preserve">公共施設
各施設の機能や建物を、コスト・老朽化・耐震性等により定量的に評価するとともに、地域ごとの特性など定性的な事項も評価し、総合的な観点から適正化及び総量削減を図る。また、公共建築物マネジメント基本計画及び維持修繕計画に基づき長寿命化を推進し、更新費用の平準化を図る。
公共インフラ
道路、橋りょう、上水道、下水道といった種類ごとの特性を考慮し、経営的な視点に基づくそれぞれの整備計画等に則した管理を進める。原則として統廃合は行わず、予防保全を中心に計画的な維持保全を行うことで、安全でより持続性の高い維持管理を進め、ライフサイクルコストの考慮した長寿命化に取組む。
</t>
    <rPh sb="0" eb="2">
      <t>コウキョウ</t>
    </rPh>
    <rPh sb="2" eb="4">
      <t>シセツ</t>
    </rPh>
    <rPh sb="5" eb="8">
      <t>カクシセツ</t>
    </rPh>
    <rPh sb="9" eb="11">
      <t>キノウ</t>
    </rPh>
    <rPh sb="12" eb="14">
      <t>タテモノ</t>
    </rPh>
    <rPh sb="20" eb="23">
      <t>ロウキュウカ</t>
    </rPh>
    <rPh sb="24" eb="27">
      <t>タイシンセイ</t>
    </rPh>
    <rPh sb="27" eb="28">
      <t>トウ</t>
    </rPh>
    <rPh sb="31" eb="34">
      <t>テイリョウテキ</t>
    </rPh>
    <rPh sb="35" eb="37">
      <t>ヒョウカ</t>
    </rPh>
    <rPh sb="44" eb="46">
      <t>チイキ</t>
    </rPh>
    <rPh sb="49" eb="51">
      <t>トクセイ</t>
    </rPh>
    <rPh sb="53" eb="56">
      <t>テイセイテキ</t>
    </rPh>
    <rPh sb="57" eb="59">
      <t>ジコウ</t>
    </rPh>
    <rPh sb="60" eb="62">
      <t>ヒョウカ</t>
    </rPh>
    <rPh sb="64" eb="67">
      <t>ソウゴウテキ</t>
    </rPh>
    <rPh sb="68" eb="70">
      <t>カンテン</t>
    </rPh>
    <rPh sb="72" eb="75">
      <t>テキセイカ</t>
    </rPh>
    <rPh sb="75" eb="76">
      <t>オヨ</t>
    </rPh>
    <rPh sb="77" eb="79">
      <t>ソウリョウ</t>
    </rPh>
    <rPh sb="79" eb="81">
      <t>サクゲン</t>
    </rPh>
    <rPh sb="82" eb="83">
      <t>ハカ</t>
    </rPh>
    <rPh sb="88" eb="90">
      <t>コウキョウ</t>
    </rPh>
    <rPh sb="90" eb="92">
      <t>ケンチク</t>
    </rPh>
    <rPh sb="92" eb="93">
      <t>ブツ</t>
    </rPh>
    <rPh sb="99" eb="101">
      <t>キホン</t>
    </rPh>
    <rPh sb="101" eb="103">
      <t>ケイカク</t>
    </rPh>
    <rPh sb="103" eb="104">
      <t>オヨ</t>
    </rPh>
    <rPh sb="105" eb="107">
      <t>イジ</t>
    </rPh>
    <rPh sb="107" eb="109">
      <t>シュウゼン</t>
    </rPh>
    <rPh sb="109" eb="111">
      <t>ケイカク</t>
    </rPh>
    <rPh sb="112" eb="113">
      <t>モト</t>
    </rPh>
    <rPh sb="115" eb="119">
      <t>チョウジュミョウカ</t>
    </rPh>
    <rPh sb="120" eb="122">
      <t>スイシン</t>
    </rPh>
    <rPh sb="124" eb="126">
      <t>コウシン</t>
    </rPh>
    <rPh sb="126" eb="128">
      <t>ヒヨウ</t>
    </rPh>
    <rPh sb="129" eb="132">
      <t>ヘイジュンカ</t>
    </rPh>
    <rPh sb="133" eb="134">
      <t>ハカ</t>
    </rPh>
    <rPh sb="138" eb="140">
      <t>コウキョウ</t>
    </rPh>
    <rPh sb="145" eb="147">
      <t>ドウロ</t>
    </rPh>
    <rPh sb="148" eb="149">
      <t>キョウ</t>
    </rPh>
    <rPh sb="153" eb="156">
      <t>ジョウスイドウ</t>
    </rPh>
    <rPh sb="157" eb="160">
      <t>ゲスイドウ</t>
    </rPh>
    <rPh sb="164" eb="166">
      <t>シュルイ</t>
    </rPh>
    <rPh sb="169" eb="171">
      <t>トクセイ</t>
    </rPh>
    <rPh sb="172" eb="174">
      <t>コウリョ</t>
    </rPh>
    <rPh sb="176" eb="179">
      <t>ケイエイテキ</t>
    </rPh>
    <rPh sb="180" eb="182">
      <t>シテン</t>
    </rPh>
    <rPh sb="183" eb="184">
      <t>モト</t>
    </rPh>
    <rPh sb="191" eb="193">
      <t>セイビ</t>
    </rPh>
    <rPh sb="193" eb="195">
      <t>ケイカク</t>
    </rPh>
    <rPh sb="195" eb="196">
      <t>トウ</t>
    </rPh>
    <rPh sb="197" eb="198">
      <t>ソク</t>
    </rPh>
    <rPh sb="200" eb="202">
      <t>カンリ</t>
    </rPh>
    <rPh sb="203" eb="204">
      <t>スス</t>
    </rPh>
    <rPh sb="207" eb="209">
      <t>ゲンソク</t>
    </rPh>
    <rPh sb="212" eb="215">
      <t>トウハイゴウ</t>
    </rPh>
    <rPh sb="216" eb="217">
      <t>オコナ</t>
    </rPh>
    <rPh sb="220" eb="222">
      <t>ヨボウ</t>
    </rPh>
    <rPh sb="222" eb="224">
      <t>ホゼン</t>
    </rPh>
    <rPh sb="225" eb="227">
      <t>チュウシン</t>
    </rPh>
    <rPh sb="228" eb="230">
      <t>ケイカク</t>
    </rPh>
    <rPh sb="230" eb="231">
      <t>テキ</t>
    </rPh>
    <rPh sb="232" eb="234">
      <t>イジ</t>
    </rPh>
    <rPh sb="234" eb="236">
      <t>ホゼン</t>
    </rPh>
    <rPh sb="237" eb="238">
      <t>オコナ</t>
    </rPh>
    <rPh sb="243" eb="245">
      <t>アンゼン</t>
    </rPh>
    <rPh sb="248" eb="251">
      <t>ジゾクセイ</t>
    </rPh>
    <rPh sb="252" eb="253">
      <t>タカ</t>
    </rPh>
    <rPh sb="254" eb="256">
      <t>イジ</t>
    </rPh>
    <rPh sb="256" eb="258">
      <t>カンリ</t>
    </rPh>
    <rPh sb="259" eb="260">
      <t>スス</t>
    </rPh>
    <rPh sb="273" eb="275">
      <t>コウリョ</t>
    </rPh>
    <rPh sb="277" eb="281">
      <t>チョウジュミョウカ</t>
    </rPh>
    <rPh sb="282" eb="284">
      <t>トリク</t>
    </rPh>
    <phoneticPr fontId="35"/>
  </si>
  <si>
    <t>・除却債を活用し、国府津海水プ-ル、塔ノ峰青少年の家、旧社会福祉センタ-の解体、撤去を実施。
・宿泊等施設（ヒルトン小田原リゾート＆スパ）を民間譲渡。
・消防国府津出張所と西大友出張所を統合し成田出張所を建設
・東口図書館と子育て支援センターを複合化
・旧片浦支所の建物売却、土地貸付→民間事業者によるワーケーション施設として活用
・豊島邸を貸付→民間事業者による飲食店として活用　　　　　　　　　・旧曽我支所の建物売却土地貸付→民間事業者によるアップサイクルマーケット、コワーキングスペースとして活用</t>
    <rPh sb="43" eb="45">
      <t>ジッシ</t>
    </rPh>
    <rPh sb="77" eb="79">
      <t>ショウボウ</t>
    </rPh>
    <rPh sb="79" eb="82">
      <t>コウヅ</t>
    </rPh>
    <rPh sb="82" eb="84">
      <t>シュッチョウ</t>
    </rPh>
    <rPh sb="84" eb="85">
      <t>ジョ</t>
    </rPh>
    <rPh sb="86" eb="87">
      <t>ニシ</t>
    </rPh>
    <rPh sb="87" eb="89">
      <t>オオトモ</t>
    </rPh>
    <rPh sb="89" eb="91">
      <t>シュッチョウ</t>
    </rPh>
    <rPh sb="91" eb="92">
      <t>ジョ</t>
    </rPh>
    <rPh sb="93" eb="95">
      <t>トウゴウ</t>
    </rPh>
    <rPh sb="96" eb="98">
      <t>ナルタ</t>
    </rPh>
    <rPh sb="98" eb="100">
      <t>シュッチョウ</t>
    </rPh>
    <rPh sb="100" eb="101">
      <t>ジョ</t>
    </rPh>
    <rPh sb="102" eb="104">
      <t>ケンセツ</t>
    </rPh>
    <rPh sb="106" eb="108">
      <t>ヒガシグチ</t>
    </rPh>
    <rPh sb="108" eb="111">
      <t>トショカン</t>
    </rPh>
    <rPh sb="112" eb="114">
      <t>コソダ</t>
    </rPh>
    <rPh sb="115" eb="117">
      <t>シエン</t>
    </rPh>
    <rPh sb="122" eb="125">
      <t>フクゴウカ</t>
    </rPh>
    <rPh sb="127" eb="128">
      <t>キュウ</t>
    </rPh>
    <rPh sb="128" eb="130">
      <t>カタウラ</t>
    </rPh>
    <rPh sb="130" eb="132">
      <t>シショ</t>
    </rPh>
    <rPh sb="133" eb="135">
      <t>タテモノ</t>
    </rPh>
    <rPh sb="135" eb="137">
      <t>バイキャク</t>
    </rPh>
    <rPh sb="138" eb="140">
      <t>トチ</t>
    </rPh>
    <rPh sb="140" eb="142">
      <t>カシツケ</t>
    </rPh>
    <rPh sb="143" eb="145">
      <t>ミンカン</t>
    </rPh>
    <rPh sb="145" eb="148">
      <t>ジギョウシャ</t>
    </rPh>
    <rPh sb="158" eb="160">
      <t>シセツ</t>
    </rPh>
    <rPh sb="163" eb="165">
      <t>カツヨウ</t>
    </rPh>
    <phoneticPr fontId="35"/>
  </si>
  <si>
    <t>令和7年にピ-クを迎え、その後は減少に転じ令和37年には220,130人となると見込まれています。
令和2年
年少人口：12.9％
生産年齢人口：27.0％
老年人口：60.1％
令和37年
年少人口：11.2％
生産年齢人口：40.4％
老年人口：48.4％</t>
  </si>
  <si>
    <t>【公共施設】
延床面積：448,504㎡
【インフラ】
道路
実延長合計：675,167ｍ
道路面積：3,148,410㎡
橋りょう
本数：73橋
総延長：1,224m
下水道
雨水管路：67㎞
合流管路及び汚水管路：578㎞
公園
総敷地面積：450,193㎡</t>
  </si>
  <si>
    <t>現況及び将来見通しを踏まえ、本市が抱える課題を以下に整理します。
【課題１】進行する老朽化
本市の建築物系公共施設の多くは、高度経済成長期から昭和50年代に整備され、大規模修繕の目安である築30年を経過した施設が全体の約6割を占めます。適切な時期に大規模修繕や更新を実施し、施設の安全性の確保を行っていくことが必要です。特に、平成30年代後半から施設の更新にかかる費用が多く見込まれるため、適正な維持管理の徹底・目標耐用年数の見直しによる長寿命化の推進により、費用の軽減・平準化を図っていく必要があります。
【課題２】建築物系公共施設に対するニーズの変化
建築物系公共施設が最も多く建設された昭和50年代に比べ、現在の人口構造は大きく変化し、年少人口が少なく、老年人口が多い構造となっており、この傾向は今後より顕著になることが予想されます。また、新型コロナウイルスの影響による生活様式や価値観の変化に伴う市民ニーズの変化を捉え、施設のあり方を検討し、適正配置や民間活力などに積極的に取り組む必要があります。
【課題３】厳しい財政状況
本市が現在保有する全ての公共施設を適切な状態で維持保全した場合、これまでよりも多額の予算が必要となりますが、既に財政不足が発生しているため、今後、施設の統廃合や複合化、運営形態の変更等の抜本的な見直しを行わない限り、将来にわたって安全・」安心な市民サービスの提供が難しくなります。今後は、「茅ヶ崎市総合計画」や毎年度の予算編成とこれまで以上に連携し、総量縮減を軸とするコスト縮減の推進や市有財産の利活用による財源確保に向けた取組を戦略的に展開し、将来財政負担の軽減・平準化を図っていく必要があります。</t>
    <rPh sb="195" eb="197">
      <t>テキセイ</t>
    </rPh>
    <rPh sb="198" eb="200">
      <t>イジ</t>
    </rPh>
    <rPh sb="200" eb="202">
      <t>カンリ</t>
    </rPh>
    <rPh sb="203" eb="205">
      <t>テッテイ</t>
    </rPh>
    <rPh sb="206" eb="208">
      <t>モクヒョウ</t>
    </rPh>
    <rPh sb="208" eb="210">
      <t>タイヨウ</t>
    </rPh>
    <rPh sb="210" eb="212">
      <t>ネンスウ</t>
    </rPh>
    <rPh sb="213" eb="215">
      <t>ミナオ</t>
    </rPh>
    <rPh sb="219" eb="223">
      <t>チョウジュミョウカ</t>
    </rPh>
    <rPh sb="224" eb="226">
      <t>スイシン</t>
    </rPh>
    <rPh sb="233" eb="235">
      <t>ケイゲン</t>
    </rPh>
    <rPh sb="374" eb="376">
      <t>シンガタ</t>
    </rPh>
    <rPh sb="384" eb="386">
      <t>エイキョウ</t>
    </rPh>
    <rPh sb="389" eb="391">
      <t>セイカツ</t>
    </rPh>
    <rPh sb="391" eb="393">
      <t>ヨウシキ</t>
    </rPh>
    <rPh sb="394" eb="397">
      <t>カチカン</t>
    </rPh>
    <rPh sb="398" eb="400">
      <t>ヘンカ</t>
    </rPh>
    <rPh sb="401" eb="402">
      <t>トモナ</t>
    </rPh>
    <rPh sb="403" eb="405">
      <t>シミン</t>
    </rPh>
    <rPh sb="409" eb="411">
      <t>ヘンカ</t>
    </rPh>
    <rPh sb="412" eb="413">
      <t>トラ</t>
    </rPh>
    <rPh sb="415" eb="417">
      <t>シセツ</t>
    </rPh>
    <rPh sb="420" eb="421">
      <t>カタ</t>
    </rPh>
    <rPh sb="422" eb="424">
      <t>ケントウ</t>
    </rPh>
    <rPh sb="426" eb="428">
      <t>テキセイ</t>
    </rPh>
    <rPh sb="428" eb="430">
      <t>ハイチ</t>
    </rPh>
    <rPh sb="431" eb="433">
      <t>ミンカン</t>
    </rPh>
    <rPh sb="433" eb="435">
      <t>カツリョク</t>
    </rPh>
    <rPh sb="438" eb="441">
      <t>セッキョクテキ</t>
    </rPh>
    <rPh sb="442" eb="443">
      <t>ト</t>
    </rPh>
    <rPh sb="444" eb="445">
      <t>ク</t>
    </rPh>
    <rPh sb="446" eb="448">
      <t>ヒツヨウ</t>
    </rPh>
    <rPh sb="472" eb="474">
      <t>ゲンザイ</t>
    </rPh>
    <rPh sb="474" eb="476">
      <t>ホユウ</t>
    </rPh>
    <rPh sb="478" eb="479">
      <t>スベ</t>
    </rPh>
    <rPh sb="481" eb="483">
      <t>コウキョウ</t>
    </rPh>
    <rPh sb="483" eb="485">
      <t>シセツ</t>
    </rPh>
    <rPh sb="486" eb="488">
      <t>テキセツ</t>
    </rPh>
    <rPh sb="489" eb="491">
      <t>ジョウタイ</t>
    </rPh>
    <rPh sb="492" eb="494">
      <t>イジ</t>
    </rPh>
    <rPh sb="494" eb="496">
      <t>ホゼン</t>
    </rPh>
    <rPh sb="498" eb="500">
      <t>バアイ</t>
    </rPh>
    <rPh sb="508" eb="510">
      <t>タガク</t>
    </rPh>
    <rPh sb="511" eb="513">
      <t>ヨサン</t>
    </rPh>
    <rPh sb="514" eb="516">
      <t>ヒツヨウ</t>
    </rPh>
    <rPh sb="523" eb="524">
      <t>スデ</t>
    </rPh>
    <rPh sb="525" eb="527">
      <t>ザイセイ</t>
    </rPh>
    <rPh sb="527" eb="529">
      <t>フソク</t>
    </rPh>
    <rPh sb="530" eb="532">
      <t>ハッセイ</t>
    </rPh>
    <rPh sb="539" eb="541">
      <t>コンゴ</t>
    </rPh>
    <rPh sb="542" eb="544">
      <t>シセツ</t>
    </rPh>
    <rPh sb="545" eb="548">
      <t>トウハイゴウ</t>
    </rPh>
    <rPh sb="549" eb="552">
      <t>フクゴウカ</t>
    </rPh>
    <rPh sb="553" eb="555">
      <t>ウンエイ</t>
    </rPh>
    <rPh sb="555" eb="557">
      <t>ケイタイ</t>
    </rPh>
    <rPh sb="558" eb="560">
      <t>ヘンコウ</t>
    </rPh>
    <rPh sb="560" eb="561">
      <t>トウ</t>
    </rPh>
    <rPh sb="562" eb="565">
      <t>バッポンテキ</t>
    </rPh>
    <rPh sb="566" eb="568">
      <t>ミナオ</t>
    </rPh>
    <rPh sb="570" eb="571">
      <t>オコナ</t>
    </rPh>
    <rPh sb="574" eb="575">
      <t>カギ</t>
    </rPh>
    <rPh sb="577" eb="579">
      <t>ショウライ</t>
    </rPh>
    <rPh sb="584" eb="586">
      <t>アンゼン</t>
    </rPh>
    <rPh sb="588" eb="590">
      <t>アンシン</t>
    </rPh>
    <rPh sb="591" eb="593">
      <t>シミン</t>
    </rPh>
    <rPh sb="598" eb="600">
      <t>テイキョウ</t>
    </rPh>
    <rPh sb="601" eb="602">
      <t>ムズカ</t>
    </rPh>
    <rPh sb="609" eb="611">
      <t>コンゴ</t>
    </rPh>
    <rPh sb="614" eb="618">
      <t>チガサキシ</t>
    </rPh>
    <rPh sb="618" eb="620">
      <t>ソウゴウ</t>
    </rPh>
    <rPh sb="620" eb="622">
      <t>ケイカク</t>
    </rPh>
    <rPh sb="624" eb="627">
      <t>マイネンド</t>
    </rPh>
    <rPh sb="628" eb="630">
      <t>ヨサン</t>
    </rPh>
    <rPh sb="630" eb="632">
      <t>ヘンセイ</t>
    </rPh>
    <rPh sb="637" eb="639">
      <t>イジョウ</t>
    </rPh>
    <rPh sb="640" eb="642">
      <t>レンケイ</t>
    </rPh>
    <rPh sb="644" eb="646">
      <t>ソウリョウ</t>
    </rPh>
    <rPh sb="646" eb="648">
      <t>シュクゲン</t>
    </rPh>
    <rPh sb="649" eb="650">
      <t>ジク</t>
    </rPh>
    <rPh sb="656" eb="658">
      <t>シュクゲン</t>
    </rPh>
    <rPh sb="659" eb="661">
      <t>スイシン</t>
    </rPh>
    <rPh sb="662" eb="664">
      <t>シユウ</t>
    </rPh>
    <rPh sb="664" eb="666">
      <t>ザイサン</t>
    </rPh>
    <rPh sb="667" eb="670">
      <t>リカツヨウ</t>
    </rPh>
    <rPh sb="673" eb="675">
      <t>ザイゲン</t>
    </rPh>
    <rPh sb="675" eb="677">
      <t>カクホ</t>
    </rPh>
    <rPh sb="678" eb="679">
      <t>ム</t>
    </rPh>
    <rPh sb="681" eb="683">
      <t>トリクミ</t>
    </rPh>
    <rPh sb="684" eb="687">
      <t>センリャクテキ</t>
    </rPh>
    <rPh sb="688" eb="690">
      <t>テンカイ</t>
    </rPh>
    <rPh sb="692" eb="694">
      <t>ショウライ</t>
    </rPh>
    <rPh sb="694" eb="696">
      <t>ザイセイ</t>
    </rPh>
    <rPh sb="696" eb="698">
      <t>フタン</t>
    </rPh>
    <rPh sb="699" eb="701">
      <t>ケイゲン</t>
    </rPh>
    <rPh sb="702" eb="705">
      <t>ヘイジュンカ</t>
    </rPh>
    <rPh sb="706" eb="707">
      <t>ハカ</t>
    </rPh>
    <rPh sb="711" eb="713">
      <t>ヒツヨウ</t>
    </rPh>
    <phoneticPr fontId="35"/>
  </si>
  <si>
    <t>【公共施設】
建設後60年で更新、建設後30年で大規模改修工事（小・中学校のみ対象）を行う場合、計画期間35年間で1821.5億円で、年間平均52.0億円がかかる見込み
【インフラ】
計画期間35年間で591.3億円で、年間平均16.9億円がかかる見込み
※計画期間は平成28年～令和2年までの過去5年間実績分を除く、令和3年～令和37年までの35年間としています。</t>
    <rPh sb="32" eb="33">
      <t>ショウ</t>
    </rPh>
    <rPh sb="34" eb="35">
      <t>チュウ</t>
    </rPh>
    <rPh sb="35" eb="37">
      <t>ガッコウ</t>
    </rPh>
    <rPh sb="39" eb="41">
      <t>タイショウ</t>
    </rPh>
    <rPh sb="131" eb="133">
      <t>ケイカク</t>
    </rPh>
    <rPh sb="133" eb="135">
      <t>キカン</t>
    </rPh>
    <rPh sb="136" eb="138">
      <t>ヘイセイ</t>
    </rPh>
    <rPh sb="140" eb="141">
      <t>ネン</t>
    </rPh>
    <rPh sb="142" eb="144">
      <t>レイワ</t>
    </rPh>
    <rPh sb="145" eb="146">
      <t>ネン</t>
    </rPh>
    <rPh sb="149" eb="151">
      <t>カコ</t>
    </rPh>
    <rPh sb="152" eb="154">
      <t>ネンカン</t>
    </rPh>
    <rPh sb="154" eb="156">
      <t>ジッセキ</t>
    </rPh>
    <rPh sb="156" eb="157">
      <t>ブン</t>
    </rPh>
    <rPh sb="158" eb="159">
      <t>ノゾ</t>
    </rPh>
    <rPh sb="161" eb="163">
      <t>レイワ</t>
    </rPh>
    <rPh sb="164" eb="165">
      <t>ネン</t>
    </rPh>
    <rPh sb="166" eb="168">
      <t>レイワ</t>
    </rPh>
    <rPh sb="170" eb="171">
      <t>ネン</t>
    </rPh>
    <rPh sb="176" eb="178">
      <t>ネンカン</t>
    </rPh>
    <phoneticPr fontId="35"/>
  </si>
  <si>
    <t>①目標耐用年数で長寿命化した場合
建設後80年で更新、建設後40年で大規模改修工事（小・中学校のみ対象）を行う場合、計画期間35年間で1778.2億円で、年間平均50.8億円がかかる見込み
②長寿命化及び総量縮減した場合
①に加え、建築物系公共施設の管理目標である延床面積9%縮減した場合、画期間35年間で1728.6億円で、年間平均49.4億円がかかる見込み</t>
    <rPh sb="1" eb="3">
      <t>モクヒョウ</t>
    </rPh>
    <rPh sb="3" eb="5">
      <t>タイヨウ</t>
    </rPh>
    <rPh sb="5" eb="7">
      <t>ネンスウ</t>
    </rPh>
    <rPh sb="8" eb="12">
      <t>チョウジュミョウカ</t>
    </rPh>
    <rPh sb="14" eb="16">
      <t>バアイ</t>
    </rPh>
    <rPh sb="97" eb="101">
      <t>チョウジュミョウカ</t>
    </rPh>
    <rPh sb="101" eb="102">
      <t>オヨ</t>
    </rPh>
    <rPh sb="103" eb="105">
      <t>ソウリョウ</t>
    </rPh>
    <rPh sb="105" eb="107">
      <t>シュクゲン</t>
    </rPh>
    <rPh sb="109" eb="111">
      <t>バアイ</t>
    </rPh>
    <rPh sb="114" eb="115">
      <t>クワ</t>
    </rPh>
    <rPh sb="117" eb="125">
      <t>ケンチクブツケイコウキョウシセツ</t>
    </rPh>
    <rPh sb="126" eb="128">
      <t>カンリ</t>
    </rPh>
    <rPh sb="128" eb="130">
      <t>モクヒョウ</t>
    </rPh>
    <rPh sb="133" eb="135">
      <t>ノベユカ</t>
    </rPh>
    <rPh sb="135" eb="137">
      <t>メンセキ</t>
    </rPh>
    <rPh sb="139" eb="141">
      <t>シュクゲン</t>
    </rPh>
    <rPh sb="143" eb="145">
      <t>バアイ</t>
    </rPh>
    <rPh sb="178" eb="180">
      <t>ミコ</t>
    </rPh>
    <phoneticPr fontId="35"/>
  </si>
  <si>
    <t>①目標耐用年数で長寿命化した場合
効果額は年間約18.1億円となる見込み
（633.5億円／35年）
②長寿命化及び総量縮減した場合
効果額は年間約19.6億円となる見込み
（686.0億円／35年）</t>
    <rPh sb="43" eb="45">
      <t>オクエン</t>
    </rPh>
    <rPh sb="48" eb="49">
      <t>ネン</t>
    </rPh>
    <rPh sb="94" eb="95">
      <t>オク</t>
    </rPh>
    <rPh sb="95" eb="96">
      <t>エン</t>
    </rPh>
    <rPh sb="99" eb="100">
      <t>ネン</t>
    </rPh>
    <phoneticPr fontId="35"/>
  </si>
  <si>
    <t>本計画及び個別施設計画の進行管理や全体調整等については、組織横断的な組織である「公共施設等総合管理計画調整会議」にて、定期的に計画の進捗状況や見直しの必要性を議論し、施設所管課及び関係課と調整を図りながら、取組の実施や評価等を行います。</t>
    <rPh sb="0" eb="1">
      <t>ホン</t>
    </rPh>
    <rPh sb="1" eb="3">
      <t>ケイカク</t>
    </rPh>
    <rPh sb="3" eb="4">
      <t>オヨ</t>
    </rPh>
    <rPh sb="5" eb="7">
      <t>コベツ</t>
    </rPh>
    <rPh sb="7" eb="9">
      <t>シセツ</t>
    </rPh>
    <rPh sb="9" eb="11">
      <t>ケイカク</t>
    </rPh>
    <rPh sb="12" eb="14">
      <t>シンコウ</t>
    </rPh>
    <rPh sb="14" eb="16">
      <t>カンリ</t>
    </rPh>
    <rPh sb="17" eb="19">
      <t>ゼンタイ</t>
    </rPh>
    <rPh sb="19" eb="21">
      <t>チョウセイ</t>
    </rPh>
    <rPh sb="21" eb="22">
      <t>トウ</t>
    </rPh>
    <rPh sb="28" eb="30">
      <t>ソシキ</t>
    </rPh>
    <rPh sb="30" eb="33">
      <t>オウダンテキ</t>
    </rPh>
    <rPh sb="34" eb="36">
      <t>ソシキ</t>
    </rPh>
    <rPh sb="40" eb="42">
      <t>コウキョウ</t>
    </rPh>
    <rPh sb="42" eb="44">
      <t>シセツ</t>
    </rPh>
    <rPh sb="44" eb="45">
      <t>トウ</t>
    </rPh>
    <rPh sb="45" eb="47">
      <t>ソウゴウ</t>
    </rPh>
    <rPh sb="47" eb="49">
      <t>カンリ</t>
    </rPh>
    <rPh sb="49" eb="51">
      <t>ケイカク</t>
    </rPh>
    <rPh sb="51" eb="53">
      <t>チョウセイ</t>
    </rPh>
    <rPh sb="53" eb="55">
      <t>カイギ</t>
    </rPh>
    <rPh sb="59" eb="62">
      <t>テイキテキ</t>
    </rPh>
    <rPh sb="63" eb="65">
      <t>ケイカク</t>
    </rPh>
    <rPh sb="66" eb="68">
      <t>シンチョク</t>
    </rPh>
    <rPh sb="68" eb="70">
      <t>ジョウキョウ</t>
    </rPh>
    <rPh sb="71" eb="73">
      <t>ミナオ</t>
    </rPh>
    <rPh sb="75" eb="78">
      <t>ヒツヨウセイ</t>
    </rPh>
    <rPh sb="79" eb="81">
      <t>ギロン</t>
    </rPh>
    <rPh sb="83" eb="85">
      <t>シセツ</t>
    </rPh>
    <rPh sb="85" eb="87">
      <t>ショカン</t>
    </rPh>
    <rPh sb="87" eb="88">
      <t>カ</t>
    </rPh>
    <rPh sb="88" eb="89">
      <t>オヨ</t>
    </rPh>
    <rPh sb="90" eb="92">
      <t>カンケイ</t>
    </rPh>
    <rPh sb="92" eb="93">
      <t>カ</t>
    </rPh>
    <rPh sb="94" eb="96">
      <t>チョウセイ</t>
    </rPh>
    <rPh sb="97" eb="98">
      <t>ハカ</t>
    </rPh>
    <rPh sb="103" eb="105">
      <t>トリクミ</t>
    </rPh>
    <rPh sb="106" eb="108">
      <t>ジッシ</t>
    </rPh>
    <rPh sb="109" eb="111">
      <t>ヒョウカ</t>
    </rPh>
    <rPh sb="111" eb="112">
      <t>トウ</t>
    </rPh>
    <rPh sb="113" eb="114">
      <t>オコナ</t>
    </rPh>
    <phoneticPr fontId="35"/>
  </si>
  <si>
    <t>指定管理者制度やPFI等のPPP手法の導入により、施設の整備・更新・維持管理・運営において、民間事業者の資金やノウハウを活用するなど、多様な選択肢から、より効果的かつ効率的なサービス提供方法や運営業務の効率化に向けた検討を行います。</t>
    <rPh sb="0" eb="2">
      <t>シテイ</t>
    </rPh>
    <rPh sb="2" eb="4">
      <t>カンリ</t>
    </rPh>
    <rPh sb="4" eb="5">
      <t>シャ</t>
    </rPh>
    <rPh sb="5" eb="7">
      <t>セイド</t>
    </rPh>
    <rPh sb="11" eb="12">
      <t>トウ</t>
    </rPh>
    <rPh sb="16" eb="18">
      <t>シュホウ</t>
    </rPh>
    <rPh sb="19" eb="21">
      <t>ドウニュウ</t>
    </rPh>
    <rPh sb="25" eb="27">
      <t>シセツ</t>
    </rPh>
    <rPh sb="28" eb="30">
      <t>セイビ</t>
    </rPh>
    <rPh sb="31" eb="33">
      <t>コウシン</t>
    </rPh>
    <rPh sb="34" eb="36">
      <t>イジ</t>
    </rPh>
    <rPh sb="36" eb="38">
      <t>カンリ</t>
    </rPh>
    <rPh sb="39" eb="41">
      <t>ウンエイ</t>
    </rPh>
    <rPh sb="46" eb="48">
      <t>ミンカン</t>
    </rPh>
    <rPh sb="48" eb="51">
      <t>ジギョウシャ</t>
    </rPh>
    <rPh sb="52" eb="54">
      <t>シキン</t>
    </rPh>
    <rPh sb="60" eb="62">
      <t>カツヨウ</t>
    </rPh>
    <rPh sb="67" eb="69">
      <t>タヨウ</t>
    </rPh>
    <rPh sb="70" eb="73">
      <t>センタクシ</t>
    </rPh>
    <rPh sb="78" eb="81">
      <t>コウカテキ</t>
    </rPh>
    <rPh sb="83" eb="86">
      <t>コウリツテキ</t>
    </rPh>
    <rPh sb="91" eb="93">
      <t>テイキョウ</t>
    </rPh>
    <rPh sb="93" eb="95">
      <t>ホウホウ</t>
    </rPh>
    <rPh sb="96" eb="98">
      <t>ウンエイ</t>
    </rPh>
    <rPh sb="98" eb="100">
      <t>ギョウム</t>
    </rPh>
    <rPh sb="101" eb="104">
      <t>コウリツカ</t>
    </rPh>
    <rPh sb="105" eb="106">
      <t>ム</t>
    </rPh>
    <rPh sb="108" eb="110">
      <t>ケントウ</t>
    </rPh>
    <rPh sb="111" eb="112">
      <t>オコナ</t>
    </rPh>
    <phoneticPr fontId="35"/>
  </si>
  <si>
    <t>点検については法令定期点検にあわせ、任意の定期点検も容易に実施できるよう、建物部位の解説、点検箇所・方法等が網羅された「施設管理者のための建物維持管理の手引き」を活用し、施設管理者に周知し運用しています。劣化診断は予防保全工事や大規模改修の計画に合わせて実施していきます。</t>
    <rPh sb="0" eb="2">
      <t>テンケン</t>
    </rPh>
    <rPh sb="7" eb="9">
      <t>ホウレイ</t>
    </rPh>
    <rPh sb="9" eb="11">
      <t>テイキ</t>
    </rPh>
    <rPh sb="11" eb="13">
      <t>テンケン</t>
    </rPh>
    <rPh sb="18" eb="20">
      <t>ニンイ</t>
    </rPh>
    <rPh sb="21" eb="23">
      <t>テイキ</t>
    </rPh>
    <rPh sb="23" eb="25">
      <t>テンケン</t>
    </rPh>
    <rPh sb="26" eb="28">
      <t>ヨウイ</t>
    </rPh>
    <rPh sb="29" eb="31">
      <t>ジッシ</t>
    </rPh>
    <rPh sb="37" eb="39">
      <t>タテモノ</t>
    </rPh>
    <rPh sb="39" eb="41">
      <t>ブイ</t>
    </rPh>
    <rPh sb="42" eb="44">
      <t>カイセツ</t>
    </rPh>
    <rPh sb="45" eb="47">
      <t>テンケン</t>
    </rPh>
    <rPh sb="47" eb="49">
      <t>カショ</t>
    </rPh>
    <rPh sb="50" eb="52">
      <t>ホウホウ</t>
    </rPh>
    <rPh sb="52" eb="53">
      <t>トウ</t>
    </rPh>
    <rPh sb="54" eb="56">
      <t>モウラ</t>
    </rPh>
    <rPh sb="60" eb="62">
      <t>シセツ</t>
    </rPh>
    <rPh sb="62" eb="64">
      <t>カンリ</t>
    </rPh>
    <rPh sb="64" eb="65">
      <t>シャ</t>
    </rPh>
    <rPh sb="69" eb="71">
      <t>タテモノ</t>
    </rPh>
    <rPh sb="71" eb="73">
      <t>イジ</t>
    </rPh>
    <rPh sb="73" eb="75">
      <t>カンリ</t>
    </rPh>
    <rPh sb="76" eb="78">
      <t>テビ</t>
    </rPh>
    <rPh sb="81" eb="83">
      <t>カツヨウ</t>
    </rPh>
    <rPh sb="85" eb="87">
      <t>シセツ</t>
    </rPh>
    <rPh sb="87" eb="89">
      <t>カンリ</t>
    </rPh>
    <rPh sb="89" eb="90">
      <t>シャ</t>
    </rPh>
    <rPh sb="91" eb="93">
      <t>シュウチ</t>
    </rPh>
    <rPh sb="94" eb="96">
      <t>ウンヨウ</t>
    </rPh>
    <rPh sb="102" eb="104">
      <t>レッカ</t>
    </rPh>
    <rPh sb="104" eb="106">
      <t>シンダン</t>
    </rPh>
    <rPh sb="107" eb="109">
      <t>ヨボウ</t>
    </rPh>
    <rPh sb="109" eb="111">
      <t>ホゼン</t>
    </rPh>
    <rPh sb="111" eb="113">
      <t>コウジ</t>
    </rPh>
    <rPh sb="114" eb="117">
      <t>ダイキボ</t>
    </rPh>
    <rPh sb="117" eb="119">
      <t>カイシュウ</t>
    </rPh>
    <rPh sb="120" eb="122">
      <t>ケイカク</t>
    </rPh>
    <rPh sb="123" eb="124">
      <t>ア</t>
    </rPh>
    <rPh sb="127" eb="129">
      <t>ジッシ</t>
    </rPh>
    <phoneticPr fontId="35"/>
  </si>
  <si>
    <t>点検・診断を着実に行い、適切な維持管理を引き続き実施するとともに、予防保全工事や大規模改修などを計画的に実施することにより、財政負担の抑制を図ります。今後は、大規模改修工事等が必要となった施設について、他施設との複合化や統廃合等を合わせて検討し、施設の管理運営経費の削減を図ります。</t>
    <rPh sb="0" eb="2">
      <t>テンケン</t>
    </rPh>
    <rPh sb="3" eb="5">
      <t>シンダン</t>
    </rPh>
    <rPh sb="6" eb="8">
      <t>チャクジツ</t>
    </rPh>
    <rPh sb="9" eb="10">
      <t>オコナ</t>
    </rPh>
    <rPh sb="12" eb="14">
      <t>テキセツ</t>
    </rPh>
    <rPh sb="15" eb="17">
      <t>イジ</t>
    </rPh>
    <rPh sb="17" eb="19">
      <t>カンリ</t>
    </rPh>
    <rPh sb="20" eb="21">
      <t>ヒ</t>
    </rPh>
    <rPh sb="22" eb="23">
      <t>ツヅ</t>
    </rPh>
    <rPh sb="24" eb="26">
      <t>ジッシ</t>
    </rPh>
    <rPh sb="33" eb="35">
      <t>ヨボウ</t>
    </rPh>
    <rPh sb="35" eb="37">
      <t>ホゼン</t>
    </rPh>
    <rPh sb="37" eb="39">
      <t>コウジ</t>
    </rPh>
    <rPh sb="40" eb="43">
      <t>ダイキボ</t>
    </rPh>
    <rPh sb="43" eb="45">
      <t>カイシュウ</t>
    </rPh>
    <rPh sb="48" eb="51">
      <t>ケイカクテキ</t>
    </rPh>
    <rPh sb="52" eb="54">
      <t>ジッシ</t>
    </rPh>
    <rPh sb="62" eb="64">
      <t>ザイセイ</t>
    </rPh>
    <rPh sb="64" eb="66">
      <t>フタン</t>
    </rPh>
    <rPh sb="67" eb="69">
      <t>ヨクセイ</t>
    </rPh>
    <rPh sb="70" eb="71">
      <t>ハカ</t>
    </rPh>
    <rPh sb="75" eb="77">
      <t>コンゴ</t>
    </rPh>
    <rPh sb="79" eb="82">
      <t>ダイキボ</t>
    </rPh>
    <rPh sb="82" eb="84">
      <t>カイシュウ</t>
    </rPh>
    <rPh sb="84" eb="86">
      <t>コウジ</t>
    </rPh>
    <rPh sb="86" eb="87">
      <t>トウ</t>
    </rPh>
    <rPh sb="88" eb="90">
      <t>ヒツヨウ</t>
    </rPh>
    <rPh sb="94" eb="96">
      <t>シセツ</t>
    </rPh>
    <rPh sb="101" eb="102">
      <t>タ</t>
    </rPh>
    <rPh sb="102" eb="104">
      <t>シセツ</t>
    </rPh>
    <rPh sb="106" eb="109">
      <t>フクゴウカ</t>
    </rPh>
    <rPh sb="110" eb="113">
      <t>トウハイゴウ</t>
    </rPh>
    <rPh sb="113" eb="114">
      <t>トウ</t>
    </rPh>
    <rPh sb="115" eb="116">
      <t>ア</t>
    </rPh>
    <rPh sb="119" eb="121">
      <t>ケントウ</t>
    </rPh>
    <rPh sb="123" eb="125">
      <t>シセツ</t>
    </rPh>
    <rPh sb="126" eb="128">
      <t>カンリ</t>
    </rPh>
    <rPh sb="128" eb="130">
      <t>ウンエイ</t>
    </rPh>
    <rPh sb="130" eb="132">
      <t>ケイヒ</t>
    </rPh>
    <rPh sb="133" eb="135">
      <t>サクゲン</t>
    </rPh>
    <rPh sb="136" eb="137">
      <t>ハカ</t>
    </rPh>
    <phoneticPr fontId="35"/>
  </si>
  <si>
    <t>建築物系・インフラ系公共施設ともに、市民及び利用者が常に安全で安心して利用できるよう、適正な維持管理を行い、施設の老朽化に伴う突発的な不具合による利用停止や不慮の事故等の防止を図ります。</t>
    <rPh sb="0" eb="3">
      <t>ケンチクブツ</t>
    </rPh>
    <rPh sb="3" eb="4">
      <t>ケイ</t>
    </rPh>
    <rPh sb="9" eb="10">
      <t>ケイ</t>
    </rPh>
    <rPh sb="10" eb="12">
      <t>コウキョウ</t>
    </rPh>
    <rPh sb="12" eb="14">
      <t>シセツ</t>
    </rPh>
    <rPh sb="18" eb="20">
      <t>シミン</t>
    </rPh>
    <rPh sb="20" eb="21">
      <t>オヨ</t>
    </rPh>
    <rPh sb="22" eb="25">
      <t>リヨウシャ</t>
    </rPh>
    <rPh sb="26" eb="27">
      <t>ツネ</t>
    </rPh>
    <rPh sb="28" eb="30">
      <t>アンゼン</t>
    </rPh>
    <rPh sb="31" eb="33">
      <t>アンシン</t>
    </rPh>
    <rPh sb="35" eb="37">
      <t>リヨウ</t>
    </rPh>
    <rPh sb="43" eb="45">
      <t>テキセイ</t>
    </rPh>
    <rPh sb="46" eb="48">
      <t>イジ</t>
    </rPh>
    <rPh sb="48" eb="50">
      <t>カンリ</t>
    </rPh>
    <rPh sb="51" eb="52">
      <t>オコナ</t>
    </rPh>
    <rPh sb="54" eb="56">
      <t>シセツ</t>
    </rPh>
    <rPh sb="57" eb="60">
      <t>ロウキュウカ</t>
    </rPh>
    <rPh sb="61" eb="62">
      <t>トモナ</t>
    </rPh>
    <rPh sb="63" eb="66">
      <t>トッパツテキ</t>
    </rPh>
    <rPh sb="67" eb="70">
      <t>フグアイ</t>
    </rPh>
    <rPh sb="73" eb="75">
      <t>リヨウ</t>
    </rPh>
    <rPh sb="75" eb="77">
      <t>テイシ</t>
    </rPh>
    <rPh sb="78" eb="80">
      <t>フリョ</t>
    </rPh>
    <rPh sb="81" eb="83">
      <t>ジコ</t>
    </rPh>
    <rPh sb="83" eb="84">
      <t>トウ</t>
    </rPh>
    <rPh sb="85" eb="87">
      <t>ボウシ</t>
    </rPh>
    <rPh sb="88" eb="89">
      <t>ハカ</t>
    </rPh>
    <phoneticPr fontId="35"/>
  </si>
  <si>
    <t>建築物系公共施設に関しては、平成20年3月に「茅ヶ崎市耐震改修促進計画」及び「公共施設整備・再編計画」を策定し、この計画に基づき公共建築物の耐震化事業となる建替えや耐震補強工事を進めています。
インフラ系公共施設に関しては、下水道では「茅ヶ崎市下水道整備計画」により、耐震化をはじめとする地震対策を確実に実施し、ライフラインとしての信頼性を確保し、地震による被害が最小となるように地震に強い下水道の整備を推進していきます。橋りょうでは、平成20年度より重要度の高い14橋の耐震補強工事を実施しており、その他の橋りょうに関しても点検結果を踏まえた修繕に合わせて耐震補強の検討をしていきます。</t>
    <rPh sb="0" eb="3">
      <t>ケンチクブツ</t>
    </rPh>
    <rPh sb="3" eb="4">
      <t>ケイ</t>
    </rPh>
    <rPh sb="4" eb="6">
      <t>コウキョウ</t>
    </rPh>
    <rPh sb="6" eb="8">
      <t>シセツ</t>
    </rPh>
    <rPh sb="9" eb="10">
      <t>カン</t>
    </rPh>
    <rPh sb="14" eb="16">
      <t>ヘイセイ</t>
    </rPh>
    <rPh sb="18" eb="19">
      <t>ネン</t>
    </rPh>
    <rPh sb="20" eb="21">
      <t>ガツ</t>
    </rPh>
    <rPh sb="23" eb="27">
      <t>チガサキシ</t>
    </rPh>
    <rPh sb="27" eb="29">
      <t>タイシン</t>
    </rPh>
    <rPh sb="29" eb="31">
      <t>カイシュウ</t>
    </rPh>
    <rPh sb="31" eb="33">
      <t>ソクシン</t>
    </rPh>
    <rPh sb="33" eb="35">
      <t>ケイカク</t>
    </rPh>
    <rPh sb="36" eb="37">
      <t>オヨ</t>
    </rPh>
    <rPh sb="39" eb="41">
      <t>コウキョウ</t>
    </rPh>
    <rPh sb="41" eb="43">
      <t>シセツ</t>
    </rPh>
    <rPh sb="43" eb="45">
      <t>セイビ</t>
    </rPh>
    <rPh sb="46" eb="48">
      <t>サイヘン</t>
    </rPh>
    <rPh sb="48" eb="50">
      <t>ケイカク</t>
    </rPh>
    <rPh sb="52" eb="54">
      <t>サクテイ</t>
    </rPh>
    <rPh sb="58" eb="60">
      <t>ケイカク</t>
    </rPh>
    <rPh sb="61" eb="62">
      <t>モト</t>
    </rPh>
    <rPh sb="64" eb="66">
      <t>コウキョウ</t>
    </rPh>
    <rPh sb="66" eb="68">
      <t>ケンチク</t>
    </rPh>
    <rPh sb="68" eb="69">
      <t>ブツ</t>
    </rPh>
    <rPh sb="70" eb="73">
      <t>タイシンカ</t>
    </rPh>
    <rPh sb="73" eb="75">
      <t>ジギョウ</t>
    </rPh>
    <rPh sb="78" eb="79">
      <t>タ</t>
    </rPh>
    <rPh sb="79" eb="80">
      <t>カ</t>
    </rPh>
    <rPh sb="82" eb="84">
      <t>タイシン</t>
    </rPh>
    <rPh sb="84" eb="86">
      <t>ホキョウ</t>
    </rPh>
    <rPh sb="86" eb="88">
      <t>コウジ</t>
    </rPh>
    <rPh sb="89" eb="90">
      <t>スス</t>
    </rPh>
    <rPh sb="101" eb="102">
      <t>ケイ</t>
    </rPh>
    <rPh sb="102" eb="104">
      <t>コウキョウ</t>
    </rPh>
    <rPh sb="104" eb="106">
      <t>シセツ</t>
    </rPh>
    <rPh sb="107" eb="108">
      <t>カン</t>
    </rPh>
    <rPh sb="112" eb="115">
      <t>ゲスイドウ</t>
    </rPh>
    <rPh sb="118" eb="122">
      <t>チガサキシ</t>
    </rPh>
    <rPh sb="122" eb="125">
      <t>ゲスイドウ</t>
    </rPh>
    <rPh sb="125" eb="127">
      <t>セイビ</t>
    </rPh>
    <rPh sb="127" eb="129">
      <t>ケイカク</t>
    </rPh>
    <rPh sb="134" eb="137">
      <t>タイシンカ</t>
    </rPh>
    <rPh sb="144" eb="146">
      <t>ジシン</t>
    </rPh>
    <rPh sb="146" eb="148">
      <t>タイサク</t>
    </rPh>
    <rPh sb="149" eb="151">
      <t>カクジツ</t>
    </rPh>
    <rPh sb="152" eb="154">
      <t>ジッシ</t>
    </rPh>
    <rPh sb="166" eb="169">
      <t>シンライセイ</t>
    </rPh>
    <rPh sb="170" eb="172">
      <t>カクホ</t>
    </rPh>
    <rPh sb="174" eb="176">
      <t>ジシン</t>
    </rPh>
    <rPh sb="179" eb="181">
      <t>ヒガイ</t>
    </rPh>
    <rPh sb="182" eb="184">
      <t>サイショウ</t>
    </rPh>
    <rPh sb="190" eb="192">
      <t>ジシン</t>
    </rPh>
    <rPh sb="193" eb="194">
      <t>ツヨ</t>
    </rPh>
    <rPh sb="195" eb="198">
      <t>ゲスイドウ</t>
    </rPh>
    <rPh sb="199" eb="201">
      <t>セイビ</t>
    </rPh>
    <rPh sb="202" eb="204">
      <t>スイシン</t>
    </rPh>
    <rPh sb="211" eb="212">
      <t>キョウ</t>
    </rPh>
    <rPh sb="218" eb="220">
      <t>ヘイセイ</t>
    </rPh>
    <rPh sb="222" eb="224">
      <t>ネンド</t>
    </rPh>
    <rPh sb="226" eb="229">
      <t>ジュウヨウド</t>
    </rPh>
    <rPh sb="230" eb="231">
      <t>タカ</t>
    </rPh>
    <rPh sb="234" eb="235">
      <t>ハシ</t>
    </rPh>
    <rPh sb="236" eb="238">
      <t>タイシン</t>
    </rPh>
    <rPh sb="238" eb="240">
      <t>ホキョウ</t>
    </rPh>
    <rPh sb="240" eb="242">
      <t>コウジ</t>
    </rPh>
    <rPh sb="243" eb="245">
      <t>ジッシ</t>
    </rPh>
    <rPh sb="252" eb="253">
      <t>タ</t>
    </rPh>
    <rPh sb="254" eb="255">
      <t>ハシ</t>
    </rPh>
    <rPh sb="259" eb="260">
      <t>カン</t>
    </rPh>
    <rPh sb="263" eb="265">
      <t>テンケン</t>
    </rPh>
    <rPh sb="265" eb="267">
      <t>ケッカ</t>
    </rPh>
    <rPh sb="268" eb="269">
      <t>フ</t>
    </rPh>
    <rPh sb="272" eb="274">
      <t>シュウゼン</t>
    </rPh>
    <rPh sb="275" eb="276">
      <t>ア</t>
    </rPh>
    <rPh sb="279" eb="281">
      <t>タイシン</t>
    </rPh>
    <rPh sb="281" eb="283">
      <t>ホキョウ</t>
    </rPh>
    <rPh sb="284" eb="286">
      <t>ケントウ</t>
    </rPh>
    <phoneticPr fontId="35"/>
  </si>
  <si>
    <t xml:space="preserve">【公共施設】
目標耐用年数を見直し、構造・種別ごとに年数を設定。耐用年数の設定に際しては、今後の施設のあり方検討の上、引き続き活用が望ましいと考えられる場合に限り、建築物の状況調査等を実施し、建物の健全度を確認した上で設定します。
【インフラ】
各個別施設計画に基づき、点検・維持管理を推進することにより長寿命化を図ります。
</t>
    <rPh sb="1" eb="3">
      <t>コウキョウ</t>
    </rPh>
    <rPh sb="3" eb="5">
      <t>シセツ</t>
    </rPh>
    <rPh sb="7" eb="9">
      <t>モクヒョウ</t>
    </rPh>
    <rPh sb="9" eb="11">
      <t>タイヨウ</t>
    </rPh>
    <rPh sb="11" eb="13">
      <t>ネンスウ</t>
    </rPh>
    <rPh sb="14" eb="16">
      <t>ミナオ</t>
    </rPh>
    <rPh sb="18" eb="20">
      <t>コウゾウ</t>
    </rPh>
    <rPh sb="21" eb="23">
      <t>シュベツ</t>
    </rPh>
    <rPh sb="26" eb="28">
      <t>ネンスウ</t>
    </rPh>
    <rPh sb="29" eb="31">
      <t>セッテイ</t>
    </rPh>
    <rPh sb="32" eb="34">
      <t>タイヨウ</t>
    </rPh>
    <rPh sb="34" eb="36">
      <t>ネンスウ</t>
    </rPh>
    <rPh sb="37" eb="39">
      <t>セッテイ</t>
    </rPh>
    <rPh sb="40" eb="41">
      <t>サイ</t>
    </rPh>
    <rPh sb="45" eb="47">
      <t>コンゴ</t>
    </rPh>
    <rPh sb="48" eb="50">
      <t>シセツ</t>
    </rPh>
    <rPh sb="53" eb="54">
      <t>カタ</t>
    </rPh>
    <rPh sb="54" eb="56">
      <t>ケントウ</t>
    </rPh>
    <rPh sb="57" eb="58">
      <t>ウエ</t>
    </rPh>
    <rPh sb="59" eb="60">
      <t>ヒ</t>
    </rPh>
    <rPh sb="61" eb="62">
      <t>ツヅ</t>
    </rPh>
    <rPh sb="63" eb="65">
      <t>カツヨウ</t>
    </rPh>
    <rPh sb="66" eb="67">
      <t>ノゾ</t>
    </rPh>
    <rPh sb="71" eb="72">
      <t>カンガ</t>
    </rPh>
    <rPh sb="76" eb="78">
      <t>バアイ</t>
    </rPh>
    <rPh sb="79" eb="80">
      <t>カギ</t>
    </rPh>
    <rPh sb="82" eb="85">
      <t>ケンチクブツ</t>
    </rPh>
    <rPh sb="86" eb="88">
      <t>ジョウキョウ</t>
    </rPh>
    <rPh sb="88" eb="90">
      <t>チョウサ</t>
    </rPh>
    <rPh sb="90" eb="91">
      <t>トウ</t>
    </rPh>
    <rPh sb="92" eb="94">
      <t>ジッシ</t>
    </rPh>
    <rPh sb="96" eb="98">
      <t>タテモノ</t>
    </rPh>
    <rPh sb="99" eb="101">
      <t>ケンゼン</t>
    </rPh>
    <rPh sb="101" eb="102">
      <t>ド</t>
    </rPh>
    <rPh sb="103" eb="105">
      <t>カクニン</t>
    </rPh>
    <rPh sb="107" eb="108">
      <t>ウエ</t>
    </rPh>
    <rPh sb="109" eb="111">
      <t>セッテイ</t>
    </rPh>
    <rPh sb="124" eb="125">
      <t>カク</t>
    </rPh>
    <rPh sb="125" eb="127">
      <t>コベツ</t>
    </rPh>
    <rPh sb="127" eb="129">
      <t>シセツ</t>
    </rPh>
    <rPh sb="129" eb="131">
      <t>ケイカク</t>
    </rPh>
    <rPh sb="132" eb="133">
      <t>モト</t>
    </rPh>
    <rPh sb="136" eb="138">
      <t>テンケン</t>
    </rPh>
    <rPh sb="139" eb="141">
      <t>イジ</t>
    </rPh>
    <rPh sb="141" eb="143">
      <t>カンリ</t>
    </rPh>
    <rPh sb="144" eb="146">
      <t>スイシン</t>
    </rPh>
    <rPh sb="153" eb="157">
      <t>チョウジュミョウカ</t>
    </rPh>
    <rPh sb="158" eb="159">
      <t>ハカ</t>
    </rPh>
    <phoneticPr fontId="35"/>
  </si>
  <si>
    <t>「ユニバーサルデザイン2020行動計画」「茅ヶ崎市バリアフリー基本構想」を踏まえ、障がいの有無、年齢、性別、言語などにかかわらず、多様な人々が利用しやすいユニバーサルデザインに配慮するほか、駅、官公庁施設、病院等を結ぶ道路や施設についてのバリアフリー化による利便性の向上に努め、誰もが安全に利用できる施設を目指します。
また、環境整備にあたっては、全国画一的なデザインを目指すのではなく、実際に利用する人の特性を十分に把握したうえで、地域性に配慮したデザインとし、、施設案内や窓口での手続きなどでは、様々な利用者の状況を考慮した、わかりやすく利用しやすい行政サービスを提供します。</t>
    <rPh sb="15" eb="17">
      <t>コウドウ</t>
    </rPh>
    <rPh sb="17" eb="19">
      <t>ケイカク</t>
    </rPh>
    <rPh sb="21" eb="25">
      <t>チガサキシ</t>
    </rPh>
    <rPh sb="31" eb="33">
      <t>キホン</t>
    </rPh>
    <rPh sb="33" eb="35">
      <t>コウソウ</t>
    </rPh>
    <rPh sb="37" eb="38">
      <t>フ</t>
    </rPh>
    <rPh sb="41" eb="42">
      <t>ショウ</t>
    </rPh>
    <rPh sb="45" eb="47">
      <t>ウム</t>
    </rPh>
    <rPh sb="48" eb="50">
      <t>ネンレイ</t>
    </rPh>
    <rPh sb="51" eb="53">
      <t>セイベツ</t>
    </rPh>
    <rPh sb="54" eb="56">
      <t>ゲンゴ</t>
    </rPh>
    <rPh sb="65" eb="67">
      <t>タヨウ</t>
    </rPh>
    <rPh sb="68" eb="70">
      <t>ヒトビト</t>
    </rPh>
    <rPh sb="71" eb="73">
      <t>リヨウ</t>
    </rPh>
    <rPh sb="88" eb="90">
      <t>ハイリョ</t>
    </rPh>
    <rPh sb="95" eb="96">
      <t>エキ</t>
    </rPh>
    <rPh sb="97" eb="100">
      <t>カンコウチョウ</t>
    </rPh>
    <rPh sb="100" eb="102">
      <t>シセツ</t>
    </rPh>
    <rPh sb="103" eb="105">
      <t>ビョウイン</t>
    </rPh>
    <rPh sb="105" eb="106">
      <t>トウ</t>
    </rPh>
    <rPh sb="107" eb="108">
      <t>ムス</t>
    </rPh>
    <rPh sb="109" eb="111">
      <t>ドウロ</t>
    </rPh>
    <rPh sb="112" eb="114">
      <t>シセツ</t>
    </rPh>
    <rPh sb="125" eb="126">
      <t>カ</t>
    </rPh>
    <rPh sb="129" eb="132">
      <t>リベンセイ</t>
    </rPh>
    <rPh sb="133" eb="135">
      <t>コウジョウ</t>
    </rPh>
    <rPh sb="136" eb="137">
      <t>ツト</t>
    </rPh>
    <rPh sb="139" eb="140">
      <t>ダレ</t>
    </rPh>
    <rPh sb="142" eb="144">
      <t>アンゼン</t>
    </rPh>
    <rPh sb="145" eb="147">
      <t>リヨウ</t>
    </rPh>
    <rPh sb="150" eb="152">
      <t>シセツ</t>
    </rPh>
    <rPh sb="153" eb="155">
      <t>メザ</t>
    </rPh>
    <rPh sb="163" eb="165">
      <t>カンキョウ</t>
    </rPh>
    <rPh sb="165" eb="167">
      <t>セイビ</t>
    </rPh>
    <rPh sb="174" eb="176">
      <t>ゼンコク</t>
    </rPh>
    <rPh sb="176" eb="179">
      <t>カクイツテキ</t>
    </rPh>
    <rPh sb="185" eb="187">
      <t>メザ</t>
    </rPh>
    <rPh sb="194" eb="196">
      <t>ジッサイ</t>
    </rPh>
    <rPh sb="197" eb="199">
      <t>リヨウ</t>
    </rPh>
    <rPh sb="201" eb="202">
      <t>ヒト</t>
    </rPh>
    <rPh sb="203" eb="205">
      <t>トクセイ</t>
    </rPh>
    <rPh sb="206" eb="208">
      <t>ジュウブン</t>
    </rPh>
    <rPh sb="209" eb="211">
      <t>ハアク</t>
    </rPh>
    <rPh sb="217" eb="220">
      <t>チイキセイ</t>
    </rPh>
    <rPh sb="221" eb="223">
      <t>ハイリョ</t>
    </rPh>
    <rPh sb="233" eb="235">
      <t>シセツ</t>
    </rPh>
    <rPh sb="235" eb="237">
      <t>アンナイ</t>
    </rPh>
    <rPh sb="238" eb="240">
      <t>マドグチ</t>
    </rPh>
    <rPh sb="242" eb="244">
      <t>テツヅ</t>
    </rPh>
    <rPh sb="250" eb="252">
      <t>サマザマ</t>
    </rPh>
    <rPh sb="253" eb="256">
      <t>リヨウシャ</t>
    </rPh>
    <rPh sb="257" eb="259">
      <t>ジョウキョウ</t>
    </rPh>
    <rPh sb="260" eb="262">
      <t>コウリョ</t>
    </rPh>
    <rPh sb="271" eb="273">
      <t>リヨウ</t>
    </rPh>
    <rPh sb="277" eb="279">
      <t>ギョウセイ</t>
    </rPh>
    <rPh sb="284" eb="286">
      <t>テイキョウ</t>
    </rPh>
    <phoneticPr fontId="35"/>
  </si>
  <si>
    <t>施設の大規模改修や更新の際には、再生可能エネルギーや新エネルギー技術の導入促進、建築物のZEB実現の検討など、環境面に配慮し、脱炭素化に向けた取組を推進します。</t>
    <rPh sb="0" eb="2">
      <t>シセツ</t>
    </rPh>
    <rPh sb="3" eb="6">
      <t>ダイキボ</t>
    </rPh>
    <rPh sb="6" eb="8">
      <t>カイシュウ</t>
    </rPh>
    <rPh sb="9" eb="11">
      <t>コウシン</t>
    </rPh>
    <rPh sb="12" eb="13">
      <t>サイ</t>
    </rPh>
    <rPh sb="16" eb="18">
      <t>サイセイ</t>
    </rPh>
    <rPh sb="18" eb="20">
      <t>カノウ</t>
    </rPh>
    <rPh sb="26" eb="27">
      <t>シン</t>
    </rPh>
    <rPh sb="32" eb="34">
      <t>ギジュツ</t>
    </rPh>
    <rPh sb="35" eb="37">
      <t>ドウニュウ</t>
    </rPh>
    <rPh sb="37" eb="39">
      <t>ソクシン</t>
    </rPh>
    <rPh sb="40" eb="43">
      <t>ケンチクブツ</t>
    </rPh>
    <rPh sb="47" eb="49">
      <t>ジツゲン</t>
    </rPh>
    <rPh sb="50" eb="52">
      <t>ケントウ</t>
    </rPh>
    <rPh sb="55" eb="58">
      <t>カンキョウメン</t>
    </rPh>
    <rPh sb="59" eb="61">
      <t>ハイリョ</t>
    </rPh>
    <rPh sb="63" eb="64">
      <t>ダツ</t>
    </rPh>
    <rPh sb="64" eb="66">
      <t>タンソ</t>
    </rPh>
    <rPh sb="66" eb="67">
      <t>カ</t>
    </rPh>
    <rPh sb="68" eb="69">
      <t>ム</t>
    </rPh>
    <rPh sb="71" eb="73">
      <t>トリクミ</t>
    </rPh>
    <rPh sb="74" eb="76">
      <t>スイシン</t>
    </rPh>
    <phoneticPr fontId="35"/>
  </si>
  <si>
    <t>①統廃合・複合化・集約化の推進
②新設・増築の抑制
③建物に頼らないサービスへの転換
④借地・借用物件の面積・コスト縮減の推進
⑤民間代替が可能な施設の民営化・民間活用の推進
⑥近隣自治体等との連携による広域化の推進</t>
    <rPh sb="1" eb="4">
      <t>トウハイゴウ</t>
    </rPh>
    <rPh sb="5" eb="8">
      <t>フクゴウカ</t>
    </rPh>
    <rPh sb="9" eb="12">
      <t>シュウヤクカ</t>
    </rPh>
    <rPh sb="13" eb="15">
      <t>スイシン</t>
    </rPh>
    <rPh sb="17" eb="19">
      <t>シンセツ</t>
    </rPh>
    <rPh sb="20" eb="22">
      <t>ゾウチク</t>
    </rPh>
    <rPh sb="23" eb="25">
      <t>ヨクセイ</t>
    </rPh>
    <rPh sb="27" eb="29">
      <t>タテモノ</t>
    </rPh>
    <rPh sb="30" eb="31">
      <t>タヨ</t>
    </rPh>
    <rPh sb="40" eb="42">
      <t>テンカン</t>
    </rPh>
    <rPh sb="44" eb="46">
      <t>シャクチ</t>
    </rPh>
    <rPh sb="47" eb="49">
      <t>シャクヨウ</t>
    </rPh>
    <rPh sb="49" eb="51">
      <t>ブッケン</t>
    </rPh>
    <rPh sb="52" eb="54">
      <t>メンセキ</t>
    </rPh>
    <rPh sb="58" eb="60">
      <t>シュクゲン</t>
    </rPh>
    <rPh sb="61" eb="63">
      <t>スイシン</t>
    </rPh>
    <rPh sb="65" eb="67">
      <t>ミンカン</t>
    </rPh>
    <rPh sb="67" eb="69">
      <t>ダイタイ</t>
    </rPh>
    <rPh sb="70" eb="72">
      <t>カノウ</t>
    </rPh>
    <rPh sb="73" eb="75">
      <t>シセツ</t>
    </rPh>
    <rPh sb="76" eb="79">
      <t>ミンエイカ</t>
    </rPh>
    <rPh sb="80" eb="82">
      <t>ミンカン</t>
    </rPh>
    <rPh sb="82" eb="84">
      <t>カツヨウ</t>
    </rPh>
    <rPh sb="85" eb="87">
      <t>スイシン</t>
    </rPh>
    <rPh sb="89" eb="91">
      <t>キンリン</t>
    </rPh>
    <rPh sb="91" eb="94">
      <t>ジチタイ</t>
    </rPh>
    <rPh sb="94" eb="95">
      <t>トウ</t>
    </rPh>
    <rPh sb="97" eb="99">
      <t>レンケイ</t>
    </rPh>
    <rPh sb="102" eb="105">
      <t>コウイキカ</t>
    </rPh>
    <rPh sb="106" eb="108">
      <t>スイシン</t>
    </rPh>
    <phoneticPr fontId="35"/>
  </si>
  <si>
    <t>【公共施設】
令和3～37年度の35年間で建築物系公共施設の総量9%（42,636㎡）の縮減
【インフラ】
各個別施設計画に基づき、整備や維持管理を行います。</t>
    <rPh sb="7" eb="9">
      <t>レイワ</t>
    </rPh>
    <rPh sb="13" eb="15">
      <t>ネンド</t>
    </rPh>
    <rPh sb="18" eb="20">
      <t>ネンカン</t>
    </rPh>
    <rPh sb="21" eb="29">
      <t>ケンチクブツケイコウキョウシセツ</t>
    </rPh>
    <rPh sb="30" eb="32">
      <t>ソウリョウ</t>
    </rPh>
    <rPh sb="44" eb="46">
      <t>シュクゲン</t>
    </rPh>
    <rPh sb="54" eb="55">
      <t>カク</t>
    </rPh>
    <rPh sb="55" eb="57">
      <t>コベツ</t>
    </rPh>
    <rPh sb="57" eb="59">
      <t>シセツ</t>
    </rPh>
    <rPh sb="59" eb="61">
      <t>ケイカク</t>
    </rPh>
    <rPh sb="62" eb="63">
      <t>モト</t>
    </rPh>
    <rPh sb="66" eb="68">
      <t>セイビ</t>
    </rPh>
    <rPh sb="69" eb="71">
      <t>イジ</t>
    </rPh>
    <rPh sb="71" eb="73">
      <t>カンリ</t>
    </rPh>
    <rPh sb="74" eb="75">
      <t>オコナ</t>
    </rPh>
    <phoneticPr fontId="35"/>
  </si>
  <si>
    <t>有</t>
    <rPh sb="0" eb="1">
      <t>ア</t>
    </rPh>
    <phoneticPr fontId="36"/>
  </si>
  <si>
    <t>公共施設等の適正な管理においては、市が保有する資産状況の正確な把握が前提となります。本市では、新たな公会計制度を推進する中で、固定資産台帳の整備を進めています。今後は、固定資産台帳との連携を図ることで、公共施設等のあり方の検討や公共サービスの見直しに活用していきます。</t>
  </si>
  <si>
    <t>「茅ヶ崎市市有財産利活用基本方針」に基づき、未利用財産等の売却・貸付や、行政財産の余裕スペース・敷地の貸付、ネーミングライツの導入など、新たな財源確保につながる利活用方法を積極的に検討します。</t>
    <rPh sb="1" eb="5">
      <t>チガサキシ</t>
    </rPh>
    <rPh sb="5" eb="7">
      <t>シユウ</t>
    </rPh>
    <rPh sb="7" eb="9">
      <t>ザイサン</t>
    </rPh>
    <rPh sb="9" eb="12">
      <t>リカツヨウ</t>
    </rPh>
    <rPh sb="12" eb="14">
      <t>キホン</t>
    </rPh>
    <rPh sb="14" eb="16">
      <t>ホウシン</t>
    </rPh>
    <rPh sb="18" eb="19">
      <t>モト</t>
    </rPh>
    <rPh sb="22" eb="25">
      <t>ミリヨウ</t>
    </rPh>
    <rPh sb="25" eb="27">
      <t>ザイサン</t>
    </rPh>
    <rPh sb="27" eb="28">
      <t>トウ</t>
    </rPh>
    <rPh sb="29" eb="31">
      <t>バイキャク</t>
    </rPh>
    <rPh sb="32" eb="34">
      <t>カシツケ</t>
    </rPh>
    <rPh sb="36" eb="38">
      <t>ギョウセイ</t>
    </rPh>
    <rPh sb="38" eb="40">
      <t>ザイサン</t>
    </rPh>
    <rPh sb="41" eb="43">
      <t>ヨユウ</t>
    </rPh>
    <rPh sb="48" eb="50">
      <t>シキチ</t>
    </rPh>
    <rPh sb="51" eb="53">
      <t>カシツケ</t>
    </rPh>
    <rPh sb="63" eb="65">
      <t>ドウニュウ</t>
    </rPh>
    <rPh sb="68" eb="69">
      <t>アラ</t>
    </rPh>
    <rPh sb="71" eb="73">
      <t>ザイゲン</t>
    </rPh>
    <rPh sb="73" eb="75">
      <t>カクホ</t>
    </rPh>
    <rPh sb="80" eb="83">
      <t>リカツヨウ</t>
    </rPh>
    <rPh sb="83" eb="85">
      <t>ホウホウ</t>
    </rPh>
    <rPh sb="86" eb="89">
      <t>セッキョクテキ</t>
    </rPh>
    <rPh sb="90" eb="92">
      <t>ケントウ</t>
    </rPh>
    <phoneticPr fontId="35"/>
  </si>
  <si>
    <t>交通網の整備や情報化の進展などにより、住民の行動範囲は行政区域を越えて広域化しているため、市域を超えた広域的な利用が想定される施設については、県や近隣市町村等とその連携による共同整備や相互利用などの「広域化」を検討し、保有する施設の総量及びコストの縮減を図ります。</t>
    <rPh sb="0" eb="3">
      <t>コウツウモウ</t>
    </rPh>
    <rPh sb="4" eb="6">
      <t>セイビ</t>
    </rPh>
    <rPh sb="7" eb="10">
      <t>ジョウホウカ</t>
    </rPh>
    <rPh sb="11" eb="13">
      <t>シンテン</t>
    </rPh>
    <rPh sb="19" eb="21">
      <t>ジュウミン</t>
    </rPh>
    <rPh sb="22" eb="24">
      <t>コウドウ</t>
    </rPh>
    <rPh sb="24" eb="26">
      <t>ハンイ</t>
    </rPh>
    <rPh sb="27" eb="29">
      <t>ギョウセイ</t>
    </rPh>
    <rPh sb="29" eb="31">
      <t>クイキ</t>
    </rPh>
    <rPh sb="32" eb="33">
      <t>コ</t>
    </rPh>
    <rPh sb="35" eb="38">
      <t>コウイキカ</t>
    </rPh>
    <rPh sb="45" eb="47">
      <t>シイキ</t>
    </rPh>
    <rPh sb="48" eb="49">
      <t>コ</t>
    </rPh>
    <rPh sb="51" eb="54">
      <t>コウイキテキ</t>
    </rPh>
    <rPh sb="55" eb="57">
      <t>リヨウ</t>
    </rPh>
    <rPh sb="58" eb="60">
      <t>ソウテイ</t>
    </rPh>
    <rPh sb="63" eb="65">
      <t>シセツ</t>
    </rPh>
    <rPh sb="71" eb="72">
      <t>ケン</t>
    </rPh>
    <rPh sb="73" eb="75">
      <t>キンリン</t>
    </rPh>
    <rPh sb="75" eb="78">
      <t>シチョウソン</t>
    </rPh>
    <rPh sb="78" eb="79">
      <t>トウ</t>
    </rPh>
    <rPh sb="82" eb="84">
      <t>レンケイ</t>
    </rPh>
    <rPh sb="87" eb="89">
      <t>キョウドウ</t>
    </rPh>
    <rPh sb="89" eb="91">
      <t>セイビ</t>
    </rPh>
    <rPh sb="92" eb="94">
      <t>ソウゴ</t>
    </rPh>
    <rPh sb="94" eb="96">
      <t>リヨウ</t>
    </rPh>
    <rPh sb="100" eb="103">
      <t>コウイキカ</t>
    </rPh>
    <rPh sb="105" eb="107">
      <t>ケントウ</t>
    </rPh>
    <rPh sb="109" eb="111">
      <t>ホユウ</t>
    </rPh>
    <rPh sb="113" eb="115">
      <t>シセツ</t>
    </rPh>
    <rPh sb="116" eb="118">
      <t>ソウリョウ</t>
    </rPh>
    <rPh sb="118" eb="119">
      <t>オヨ</t>
    </rPh>
    <rPh sb="124" eb="126">
      <t>シュクゲン</t>
    </rPh>
    <rPh sb="127" eb="128">
      <t>ハカ</t>
    </rPh>
    <phoneticPr fontId="35"/>
  </si>
  <si>
    <t>本計画で定めた方針や管理目標に基づき、個別施設計画の取組をPDCAサイクルに沿って推進し、その結果の評価・検証の上、本計画を継続的に改善しながら取組を推進します。また、本計画の見直し周期に合わせて、各個別施設計画の進行管理や見直し等のフォローアップを実施し、評価・改善を繰り返すことで、本計画の内容の充実を図ります。</t>
    <rPh sb="0" eb="1">
      <t>ホン</t>
    </rPh>
    <rPh sb="1" eb="3">
      <t>ケイカク</t>
    </rPh>
    <rPh sb="4" eb="5">
      <t>サダ</t>
    </rPh>
    <rPh sb="7" eb="9">
      <t>ホウシン</t>
    </rPh>
    <rPh sb="10" eb="12">
      <t>カンリ</t>
    </rPh>
    <rPh sb="12" eb="14">
      <t>モクヒョウ</t>
    </rPh>
    <rPh sb="15" eb="16">
      <t>モト</t>
    </rPh>
    <rPh sb="19" eb="21">
      <t>コベツ</t>
    </rPh>
    <rPh sb="21" eb="23">
      <t>シセツ</t>
    </rPh>
    <rPh sb="23" eb="25">
      <t>ケイカク</t>
    </rPh>
    <rPh sb="26" eb="28">
      <t>トリクミ</t>
    </rPh>
    <rPh sb="38" eb="39">
      <t>ソ</t>
    </rPh>
    <rPh sb="41" eb="43">
      <t>スイシン</t>
    </rPh>
    <rPh sb="47" eb="49">
      <t>ケッカ</t>
    </rPh>
    <rPh sb="50" eb="52">
      <t>ヒョウカ</t>
    </rPh>
    <rPh sb="53" eb="55">
      <t>ケンショウ</t>
    </rPh>
    <rPh sb="56" eb="57">
      <t>ウエ</t>
    </rPh>
    <rPh sb="58" eb="59">
      <t>ホン</t>
    </rPh>
    <rPh sb="59" eb="61">
      <t>ケイカク</t>
    </rPh>
    <rPh sb="62" eb="65">
      <t>ケイゾクテキ</t>
    </rPh>
    <rPh sb="66" eb="68">
      <t>カイゼン</t>
    </rPh>
    <rPh sb="72" eb="74">
      <t>トリクミ</t>
    </rPh>
    <rPh sb="75" eb="77">
      <t>スイシン</t>
    </rPh>
    <rPh sb="84" eb="85">
      <t>ホン</t>
    </rPh>
    <rPh sb="85" eb="87">
      <t>ケイカク</t>
    </rPh>
    <rPh sb="88" eb="90">
      <t>ミナオ</t>
    </rPh>
    <rPh sb="91" eb="93">
      <t>シュウキ</t>
    </rPh>
    <rPh sb="94" eb="95">
      <t>ア</t>
    </rPh>
    <rPh sb="99" eb="100">
      <t>カク</t>
    </rPh>
    <rPh sb="100" eb="102">
      <t>コベツ</t>
    </rPh>
    <rPh sb="102" eb="104">
      <t>シセツ</t>
    </rPh>
    <rPh sb="104" eb="106">
      <t>ケイカク</t>
    </rPh>
    <rPh sb="107" eb="109">
      <t>シンコウ</t>
    </rPh>
    <rPh sb="109" eb="111">
      <t>カンリ</t>
    </rPh>
    <rPh sb="112" eb="114">
      <t>ミナオ</t>
    </rPh>
    <rPh sb="115" eb="116">
      <t>トウ</t>
    </rPh>
    <rPh sb="125" eb="127">
      <t>ジッシ</t>
    </rPh>
    <rPh sb="129" eb="131">
      <t>ヒョウカ</t>
    </rPh>
    <rPh sb="132" eb="134">
      <t>カイゼン</t>
    </rPh>
    <rPh sb="135" eb="136">
      <t>ク</t>
    </rPh>
    <rPh sb="137" eb="138">
      <t>カエ</t>
    </rPh>
    <rPh sb="143" eb="144">
      <t>ホン</t>
    </rPh>
    <rPh sb="144" eb="146">
      <t>ケイカク</t>
    </rPh>
    <rPh sb="147" eb="149">
      <t>ナイヨウ</t>
    </rPh>
    <rPh sb="150" eb="152">
      <t>ジュウジツ</t>
    </rPh>
    <rPh sb="153" eb="154">
      <t>ハカ</t>
    </rPh>
    <phoneticPr fontId="35"/>
  </si>
  <si>
    <t>5年</t>
  </si>
  <si>
    <t>【公共施設】
施設類型別・地域別に整理した現状・課題と今後想定される対策の方向性に基づき、今後策定する予定の個別施設計画において具体的な対策内容や実施時期等を定め、長寿命化の推進、市有財産の利活用及び施設保有量の縮減に係る取組を推進します。
【インフラ】
施設類型ごとの既存計画策定状況及び今後の方針を踏まえ、適切な維持管理の実施による安全確保やコスト縮減に努めます。</t>
    <rPh sb="7" eb="9">
      <t>シセツ</t>
    </rPh>
    <rPh sb="9" eb="11">
      <t>ルイケイ</t>
    </rPh>
    <rPh sb="11" eb="12">
      <t>ベツ</t>
    </rPh>
    <rPh sb="13" eb="15">
      <t>チイキ</t>
    </rPh>
    <rPh sb="15" eb="16">
      <t>ベツ</t>
    </rPh>
    <rPh sb="17" eb="19">
      <t>セイリ</t>
    </rPh>
    <rPh sb="21" eb="23">
      <t>ゲンジョウ</t>
    </rPh>
    <rPh sb="24" eb="26">
      <t>カダイ</t>
    </rPh>
    <rPh sb="27" eb="29">
      <t>コンゴ</t>
    </rPh>
    <rPh sb="29" eb="31">
      <t>ソウテイ</t>
    </rPh>
    <rPh sb="34" eb="36">
      <t>タイサク</t>
    </rPh>
    <rPh sb="37" eb="40">
      <t>ホウコウセイ</t>
    </rPh>
    <rPh sb="41" eb="42">
      <t>モト</t>
    </rPh>
    <rPh sb="45" eb="47">
      <t>コンゴ</t>
    </rPh>
    <rPh sb="47" eb="49">
      <t>サクテイ</t>
    </rPh>
    <rPh sb="51" eb="53">
      <t>ヨテイ</t>
    </rPh>
    <rPh sb="54" eb="56">
      <t>コベツ</t>
    </rPh>
    <rPh sb="56" eb="58">
      <t>シセツ</t>
    </rPh>
    <rPh sb="58" eb="60">
      <t>ケイカク</t>
    </rPh>
    <rPh sb="64" eb="67">
      <t>グタイテキ</t>
    </rPh>
    <rPh sb="68" eb="70">
      <t>タイサク</t>
    </rPh>
    <rPh sb="70" eb="72">
      <t>ナイヨウ</t>
    </rPh>
    <rPh sb="73" eb="75">
      <t>ジッシ</t>
    </rPh>
    <rPh sb="75" eb="77">
      <t>ジキ</t>
    </rPh>
    <rPh sb="77" eb="78">
      <t>トウ</t>
    </rPh>
    <rPh sb="79" eb="80">
      <t>サダ</t>
    </rPh>
    <rPh sb="82" eb="86">
      <t>チョウジュミョウカ</t>
    </rPh>
    <rPh sb="87" eb="89">
      <t>スイシン</t>
    </rPh>
    <rPh sb="90" eb="92">
      <t>シユウ</t>
    </rPh>
    <rPh sb="92" eb="94">
      <t>ザイサン</t>
    </rPh>
    <rPh sb="95" eb="98">
      <t>リカツヨウ</t>
    </rPh>
    <rPh sb="98" eb="99">
      <t>オヨ</t>
    </rPh>
    <rPh sb="100" eb="102">
      <t>シセツ</t>
    </rPh>
    <rPh sb="102" eb="104">
      <t>ホユウ</t>
    </rPh>
    <rPh sb="104" eb="105">
      <t>リョウ</t>
    </rPh>
    <rPh sb="106" eb="108">
      <t>シュクゲン</t>
    </rPh>
    <rPh sb="109" eb="110">
      <t>カカ</t>
    </rPh>
    <rPh sb="111" eb="113">
      <t>トリクミ</t>
    </rPh>
    <rPh sb="114" eb="116">
      <t>スイシン</t>
    </rPh>
    <rPh sb="144" eb="145">
      <t>オヨ</t>
    </rPh>
    <rPh sb="146" eb="148">
      <t>コンゴ</t>
    </rPh>
    <rPh sb="149" eb="151">
      <t>ホウシン</t>
    </rPh>
    <rPh sb="152" eb="153">
      <t>フ</t>
    </rPh>
    <rPh sb="156" eb="158">
      <t>テキセツ</t>
    </rPh>
    <rPh sb="159" eb="161">
      <t>イジ</t>
    </rPh>
    <rPh sb="161" eb="163">
      <t>カンリ</t>
    </rPh>
    <rPh sb="164" eb="166">
      <t>ジッシ</t>
    </rPh>
    <rPh sb="169" eb="171">
      <t>アンゼン</t>
    </rPh>
    <rPh sb="171" eb="173">
      <t>カクホ</t>
    </rPh>
    <rPh sb="177" eb="179">
      <t>シュクゲン</t>
    </rPh>
    <rPh sb="180" eb="181">
      <t>ツト</t>
    </rPh>
    <phoneticPr fontId="35"/>
  </si>
  <si>
    <t xml:space="preserve">2001年（平成13年）以降は、5.8万人から 5.7万人程度の数値で推移していましたが、全国では平成20年から人口減少に転じ少子高齢化が進んでいる中で、今後は、逗子市においても減少傾向が顕著になっていくものと予想される。
これからの本市の将来人口を推計すると、人口は年々減少を続け、2038年度（令和20年度）には、総人口は 49,000 人を下回ることが予想される。
</t>
  </si>
  <si>
    <t xml:space="preserve">本市は、2022年度（令和４年度）末現在で、総延床面積約13.2万㎡の公共施設を有している。
大分類別でみると、学校教育系施設の延床面積が約5.7万㎡と最も多く、総延床面積の約４割を占めており、学校教育系施設に次いで、行政系施設（約1.5万㎡）が11.5％、市民文化系施設（約1.3万㎡）が9.5％、ｽﾎﾟｰﾂ・ﾚｸﾘｴｰｼｮﾝ系施設（約1.0万㎡）が7.5％となっている。
</t>
  </si>
  <si>
    <t>・人口減少と少子高齢化が進行する見通しとなっているため、適切な公共施設の規模を検討していく必要がある。人口構造の変化は、施設の役割・ニーズに大きな影響を及ぼすことから、時代の変化に対応した市民サービスを提供していく必要がある。
・個人市民税の減少や義務的経費の増加により、公共施設等の投資的経費の確保が更に厳しくなるものと想定されるため、人口減少を見据えた適切な公共施設の規模を検討していく必要がある。公共施設等の更新・維持管理・運営に係る費用の抑制などを検討していく必要がある。
・施設の老朽化の進行への対応により、財政負担が増加し、現状のままでは、公共施設等を維持していくことが困難になる見通しのため、適正な施設の総量、規模、配置を検討していく必要がある。老朽化した公共施設の修繕・更新等は、財政状況から、実施時期を分散させる必要がある。
・国際目標であるSDGsでは、経済・社会・環境の諸問題を総合的に解決することの重要性が示されていることから、これらの目標を意識した取組を推進することで、各分野において持続可能なまちづくりと地域活性化を推進する必要がある。</t>
    <rPh sb="264" eb="266">
      <t>ゾウカ</t>
    </rPh>
    <rPh sb="476" eb="478">
      <t>ヒツヨウ</t>
    </rPh>
    <phoneticPr fontId="35"/>
  </si>
  <si>
    <t>【建築物】
今後24年間で594.8億円
【インフラ施設】　
今後24年間で661.1億円
【合計】
今後24年間で1256.0億円</t>
    <rPh sb="1" eb="4">
      <t>ケンチクブツ</t>
    </rPh>
    <rPh sb="18" eb="20">
      <t>オクエン</t>
    </rPh>
    <rPh sb="26" eb="28">
      <t>シセツ</t>
    </rPh>
    <rPh sb="43" eb="45">
      <t>オクエン</t>
    </rPh>
    <rPh sb="47" eb="49">
      <t>ゴウケイ</t>
    </rPh>
    <phoneticPr fontId="35"/>
  </si>
  <si>
    <t>公共施設等に長寿命化対策を反映した場合の更新等費用は、施設の耐用年数経過時に単純更新した場合の更新等費用に比べて、2023年度から10年間で約99億円、計画期間内である2023年度から2046年度（令和28年度）までの24年間では約302億円の削減効果が見込まれる。</t>
  </si>
  <si>
    <t>公共施設等に長寿命化対策を反映した場合の更新等費用は、施設の耐用年数経過時に単純更新した場合の更新等費用に比べて、約302億円の削減効果が見込まれる。</t>
  </si>
  <si>
    <t>市長、副市長、教育長及び市職員からなる逗子市行財政改革推進本部を活用して本計画の進行管理を行い、個別施設計画や他の施策との整合を図りながら、全庁的な取り組みとして進める。
また、公募市民を含む逗子市行財政改革推進懇話会にて広く意見を聴取することとする。</t>
  </si>
  <si>
    <t>PFIの導入や、民間施設を利用した公共サービスの提供など、民間活力の効果的な活用に努める。</t>
  </si>
  <si>
    <t>予防保全の考え方に基づき適正に点検・診断等を実施し、施設等の長寿命化を図る。公共施設等の安全を確保し、効率的に維持管理するため、法定点検・施設管理者による日常点検を適切に実施する。点検・診断等の履歴を集積し、老朽化対策に活用する。</t>
  </si>
  <si>
    <t>点検・診断等に基づく計画的に予防保全型の修繕を実施することにより、施設に係るライフサイクルコストを縮減させる。更新等に際しては、統合や廃止の推進方針のもと、既存施設そのままの状態で再整備するのではなく、他の施設との集約化・複合化、他施設への転用等の可能性も視野に入れ、社会構造の変化に対応した行政サービスに適した公共施設等のあり方を改めて検討する。</t>
  </si>
  <si>
    <t>点検・診断等により危険が認められた施設等については、安全性の確保を最優先とした対策を講じる。公共施設等の劣化により事故が発生すると人命や財産の損失にかかわるため、安全性に問題があることが分かった場合には、使用の中止も含めた措置を実施し市民の安全を確保する。</t>
  </si>
  <si>
    <t xml:space="preserve">地区防災拠点や避難所に位置付けられている公共施設をはじめ、大部分の公共施設での耐震対応は終了しているが、耐震診断等が必要な公共施設が全体の2.1％となっており、他の施設との集約化・複合化、他施設への転用の可能性も視野に入れながら、早急に対応を決定する。
また、インフラ資産のうち下水道については、既計画及び次期地震対策計画に基づき耐震化を実施する。
</t>
  </si>
  <si>
    <t>点検・診断等に基づいて計画的に予防保全型の修繕を実施し、ライフサイクルコストの縮減と施設の長寿命化を図る。個別施設計画が策定済み又は今後策定する予定の施設については、計画に沿った長寿命化を進め、個別施設計画のないものについては、本計画の実施計画として策定した「逗子市公共施設整備計画」により、長寿命化を図る。</t>
  </si>
  <si>
    <t>公共施設等の修繕や更新を行う際には、誰もが利用しやすい施設となるようユニバーサルデザイン化を検討し、利用者の利便性や住民ニーズへの対応を図りながら施設整備を進める。</t>
  </si>
  <si>
    <t xml:space="preserve">公共施設等の大規模な改修や更新にあたっては、再生可能エネルギーや、新エネルギー技術の導入を促進するほか、建築物におけるZEB実現の検討を含めて、環境面に配慮し、脱炭素化（カ－ボンニュートラル）に向けた取組を推進する。
また、災害の避難施設等へのエネルギー供給等が可能な再生可能エネルギー設備等を推進し、地域のレジリエンス（災害や感染症に対する強靭性）の向上と脱炭素化を同時に実現するための施設整備を検討する。
</t>
  </si>
  <si>
    <t>公共施設の統合や廃止を推進する際は、施設の老朽化の度合いだけでなく、市民ニーズや適正な行政サービス水準など、社会構造の変化に対応した施設のあり方を改めて検討する。その上で公共施設の統合にあたっては施設の規模を見直す。
公共施設の統合や廃止等により不要となる土地及び建物については、民間等への売却又は譲渡を進める。
インフラ資産については、住民生活に必要不可欠なことから、原則として統合や廃止はせず、総量を維持するものとする。</t>
    <rPh sb="105" eb="106">
      <t>ナオ</t>
    </rPh>
    <phoneticPr fontId="35"/>
  </si>
  <si>
    <t>公共施設については、施設の見直しにより余剰となった施設、廃止となった施設及び施設跡地などの未利用財産について、公共性、市場性を考慮しつつ、最も有効な利活用手法及び条件を検討し、積極的に民間等への売却又は貸付などを推進する。</t>
  </si>
  <si>
    <t>PDCA（計画・実施・評価・改善）サイクルにより、取り組みの進捗管理や改善を行い、本計画を着実に推進する。</t>
  </si>
  <si>
    <t>10年ごとの計画の見直しはもとより、随時客観的に取組状況を検証し、計画期間中であっても、単年又は数年の比較的短い期間で方針等の見直しを実施</t>
  </si>
  <si>
    <t>公共施設とインフラ資産のそれぞれの施設類型ごとに、現状と課題、マネジメント方針を記載</t>
    <rPh sb="0" eb="2">
      <t>コウキョウ</t>
    </rPh>
    <rPh sb="2" eb="4">
      <t>シセツ</t>
    </rPh>
    <rPh sb="9" eb="11">
      <t>シサン</t>
    </rPh>
    <rPh sb="17" eb="19">
      <t>シセツ</t>
    </rPh>
    <rPh sb="19" eb="21">
      <t>ルイケイ</t>
    </rPh>
    <phoneticPr fontId="35"/>
  </si>
  <si>
    <t xml:space="preserve">①安全確保、点検・診断の取組
②個別施設計画の策定状況
③維持管理・修繕・更新等に関する取組【2017年～2022年の実績を記載】
</t>
    <rPh sb="53" eb="54">
      <t>ネン</t>
    </rPh>
    <rPh sb="59" eb="60">
      <t>ネン</t>
    </rPh>
    <rPh sb="61" eb="63">
      <t>ジッセキ</t>
    </rPh>
    <rPh sb="64" eb="66">
      <t>キサイ</t>
    </rPh>
    <phoneticPr fontId="35"/>
  </si>
  <si>
    <t>・令和27 年には23,827人まで減少する見込み
・生産年齢人口、年少人口は、令和27年には令和2年に比べ40％～50％程度まで減少する見込み
・老年人口は、令和2年にピークを迎え17,112人となり、その後は令和22年にかけて減少傾向となる見込み</t>
    <rPh sb="1" eb="3">
      <t>レイワ</t>
    </rPh>
    <rPh sb="40" eb="42">
      <t>レイワ</t>
    </rPh>
    <rPh sb="47" eb="49">
      <t>レイワ</t>
    </rPh>
    <rPh sb="80" eb="82">
      <t>レイワ</t>
    </rPh>
    <rPh sb="97" eb="98">
      <t>ニン</t>
    </rPh>
    <rPh sb="106" eb="108">
      <t>レイワ</t>
    </rPh>
    <phoneticPr fontId="35"/>
  </si>
  <si>
    <t>平成27年</t>
    <rPh sb="0" eb="2">
      <t>ヘイセイ</t>
    </rPh>
    <rPh sb="4" eb="5">
      <t>ネン</t>
    </rPh>
    <phoneticPr fontId="35"/>
  </si>
  <si>
    <t>【普通会計施設】 119,107㎡
【公営事業会計施設】
　水道事業会計　1,078㎡
　公共下水道事業会計　6,395㎡
　病院事業会計　9,511㎡
　市場事業特別会計　23,488㎡
【インフラ】
　道路 382,848m
　橋りょう 82本
　上水道 214,214m
　下水道 58,079m</t>
    <rPh sb="45" eb="47">
      <t>コウキョウ</t>
    </rPh>
    <phoneticPr fontId="35"/>
  </si>
  <si>
    <t>・世代構成の変化で、公共施設へのニーズが変化することが予想され、状況変化を踏まえ、施設規模の見直し、既存公共施設の多目的での活用も視野に入れ、公共施設に係る市民ニーズに対応する必要がある。
・普通会計施設は、昭和41年度から昭和57年度にかけて整備が集中している。
・旧耐震基準が適用されていた昭和55年度以前に整備された普通会計施設は47.8％にのぼり、課題がある公共施設が多くある。
・生産年齢人口の減少等に伴って市税収入が減少し、扶助費等の歳出の増加が見込まれる。
・公共施設等の整備更新や維持管理に支出できる財源には限界があることを前提に、公共施設等のあり方を検討していく必要がある。</t>
  </si>
  <si>
    <t>【公共施設】
今後30年間で591.4億円
【インフラ】
今後30年間で404.3億円</t>
    <rPh sb="1" eb="3">
      <t>コウキョウ</t>
    </rPh>
    <rPh sb="3" eb="5">
      <t>シセツ</t>
    </rPh>
    <rPh sb="7" eb="9">
      <t>コンゴ</t>
    </rPh>
    <rPh sb="11" eb="13">
      <t>ネンカン</t>
    </rPh>
    <rPh sb="19" eb="21">
      <t>オクエン</t>
    </rPh>
    <rPh sb="29" eb="31">
      <t>コンゴ</t>
    </rPh>
    <rPh sb="33" eb="35">
      <t>ネンカン</t>
    </rPh>
    <rPh sb="41" eb="42">
      <t>オク</t>
    </rPh>
    <rPh sb="42" eb="43">
      <t>エン</t>
    </rPh>
    <phoneticPr fontId="35"/>
  </si>
  <si>
    <t>【公共施設】
今後30年間で609億円
【インフラ】
今後30年間で145.1億円</t>
    <rPh sb="1" eb="3">
      <t>コウキョウ</t>
    </rPh>
    <rPh sb="3" eb="5">
      <t>シセツ</t>
    </rPh>
    <rPh sb="7" eb="9">
      <t>コンゴ</t>
    </rPh>
    <rPh sb="11" eb="13">
      <t>ネンカン</t>
    </rPh>
    <rPh sb="17" eb="19">
      <t>オクエン</t>
    </rPh>
    <rPh sb="27" eb="29">
      <t>コンゴ</t>
    </rPh>
    <rPh sb="31" eb="33">
      <t>ネンカン</t>
    </rPh>
    <rPh sb="39" eb="40">
      <t>オク</t>
    </rPh>
    <rPh sb="40" eb="41">
      <t>エン</t>
    </rPh>
    <phoneticPr fontId="35"/>
  </si>
  <si>
    <t>【公共施設】
30年間で▲約17.6億円の削減効果
（市場事業特別会計における高度衛生管理化対応のための市場改修工事等による増加のため）
【インフラ】
30年間で約259.2億円の削減効果</t>
    <rPh sb="21" eb="23">
      <t>サクゲン</t>
    </rPh>
    <rPh sb="23" eb="25">
      <t>コウカ</t>
    </rPh>
    <rPh sb="27" eb="29">
      <t>イチバ</t>
    </rPh>
    <rPh sb="29" eb="31">
      <t>ジギョウ</t>
    </rPh>
    <rPh sb="31" eb="33">
      <t>トクベツ</t>
    </rPh>
    <rPh sb="33" eb="35">
      <t>カイケイ</t>
    </rPh>
    <rPh sb="39" eb="41">
      <t>コウド</t>
    </rPh>
    <rPh sb="41" eb="43">
      <t>エイセイ</t>
    </rPh>
    <rPh sb="43" eb="45">
      <t>カンリ</t>
    </rPh>
    <rPh sb="45" eb="46">
      <t>カ</t>
    </rPh>
    <rPh sb="46" eb="48">
      <t>タイオウ</t>
    </rPh>
    <rPh sb="52" eb="54">
      <t>イチバ</t>
    </rPh>
    <rPh sb="54" eb="56">
      <t>カイシュウ</t>
    </rPh>
    <rPh sb="56" eb="58">
      <t>コウジ</t>
    </rPh>
    <rPh sb="58" eb="59">
      <t>トウ</t>
    </rPh>
    <rPh sb="62" eb="63">
      <t>ゾウ</t>
    </rPh>
    <rPh sb="63" eb="64">
      <t>カ</t>
    </rPh>
    <rPh sb="90" eb="92">
      <t>サクゲン</t>
    </rPh>
    <rPh sb="92" eb="94">
      <t>コウカ</t>
    </rPh>
    <phoneticPr fontId="35"/>
  </si>
  <si>
    <t>庁内に公共施設等総合管理計画に関する会議体を設け、全庁的な取り組み体制を構築する
各所管部門が保有する情報を一元管理し、全庁的かつ横断的な調整を行う</t>
  </si>
  <si>
    <t>管理運営にあたっては、PPP／PFIの積極的な活用を推進する</t>
    <rPh sb="0" eb="2">
      <t>カンリ</t>
    </rPh>
    <rPh sb="2" eb="4">
      <t>ウンエイ</t>
    </rPh>
    <rPh sb="19" eb="22">
      <t>セッキョクテキ</t>
    </rPh>
    <rPh sb="23" eb="25">
      <t>カツヨウ</t>
    </rPh>
    <rPh sb="26" eb="28">
      <t>スイシン</t>
    </rPh>
    <phoneticPr fontId="35"/>
  </si>
  <si>
    <t>・現状行っている定期点検を適切に行っていきます。
・施設間における保全の優先度の判断を行うにあたっては、劣化診断等を実施するなどにより、経年による劣化状況、外的負荷（気候天候、使用特性等）による性能低下状況及び管理状況を把握し、予防保全的な観点からの検討を行います。</t>
    <rPh sb="1" eb="2">
      <t>ゲン</t>
    </rPh>
    <rPh sb="3" eb="4">
      <t>オコナ</t>
    </rPh>
    <rPh sb="8" eb="10">
      <t>テイキ</t>
    </rPh>
    <rPh sb="10" eb="12">
      <t>テンケン</t>
    </rPh>
    <rPh sb="13" eb="15">
      <t>テキセツ</t>
    </rPh>
    <rPh sb="16" eb="17">
      <t>オコナ</t>
    </rPh>
    <rPh sb="26" eb="28">
      <t>シセツ</t>
    </rPh>
    <rPh sb="28" eb="29">
      <t>カン</t>
    </rPh>
    <rPh sb="33" eb="35">
      <t>ホゼン</t>
    </rPh>
    <rPh sb="36" eb="39">
      <t>ユウセンド</t>
    </rPh>
    <rPh sb="40" eb="42">
      <t>ハンダン</t>
    </rPh>
    <rPh sb="43" eb="44">
      <t>オコナ</t>
    </rPh>
    <rPh sb="52" eb="54">
      <t>レッカ</t>
    </rPh>
    <rPh sb="54" eb="56">
      <t>シンダン</t>
    </rPh>
    <rPh sb="56" eb="57">
      <t>トウ</t>
    </rPh>
    <rPh sb="58" eb="60">
      <t>ジッシ</t>
    </rPh>
    <rPh sb="68" eb="70">
      <t>ケイネン</t>
    </rPh>
    <rPh sb="73" eb="75">
      <t>レッカ</t>
    </rPh>
    <rPh sb="75" eb="77">
      <t>ジョウキョウ</t>
    </rPh>
    <rPh sb="78" eb="80">
      <t>ガイテキ</t>
    </rPh>
    <rPh sb="80" eb="82">
      <t>フカ</t>
    </rPh>
    <rPh sb="83" eb="85">
      <t>キコウ</t>
    </rPh>
    <rPh sb="85" eb="87">
      <t>テンコウ</t>
    </rPh>
    <rPh sb="88" eb="90">
      <t>シヨウ</t>
    </rPh>
    <rPh sb="90" eb="92">
      <t>トクセイ</t>
    </rPh>
    <rPh sb="92" eb="93">
      <t>トウ</t>
    </rPh>
    <rPh sb="97" eb="99">
      <t>セイノウ</t>
    </rPh>
    <rPh sb="99" eb="101">
      <t>テイカ</t>
    </rPh>
    <rPh sb="101" eb="103">
      <t>ジョウキョウ</t>
    </rPh>
    <rPh sb="103" eb="104">
      <t>オヨ</t>
    </rPh>
    <rPh sb="105" eb="107">
      <t>カンリ</t>
    </rPh>
    <rPh sb="107" eb="109">
      <t>ジョウキョウ</t>
    </rPh>
    <rPh sb="110" eb="112">
      <t>ハアク</t>
    </rPh>
    <rPh sb="114" eb="116">
      <t>ヨボウ</t>
    </rPh>
    <rPh sb="116" eb="119">
      <t>ホゼンテキ</t>
    </rPh>
    <rPh sb="120" eb="122">
      <t>カンテン</t>
    </rPh>
    <rPh sb="125" eb="127">
      <t>ケントウ</t>
    </rPh>
    <rPh sb="128" eb="129">
      <t>オコナ</t>
    </rPh>
    <phoneticPr fontId="35"/>
  </si>
  <si>
    <t>・施設の重要度や劣化状況に応じて長期的な視点で優先度をつけて計画的に改修・更新します。
・維持管理を行っていくための財源を捻出するため、受益者負担の見直しを検討します。
・維持管理や修繕に関する情報を蓄積していくことで、維持管理上の課題を適時に把握するとともに、今後の修繕に関する計画を立てるのに役立てます。
・管理運営にあたっては、PPP /PFI の積極的な活用を推進します。
・市民ニーズの変化に柔軟に対応していくことを可能とするため、用途変更をしやすい施設設計を行うなどの工夫をしていきます。
・新しい技術や考え方を積極的に取り入れ、維持管理・修繕・更新等を合理的に進めていきます。</t>
    <rPh sb="50" eb="51">
      <t>オコナ</t>
    </rPh>
    <phoneticPr fontId="35"/>
  </si>
  <si>
    <t>・点検診断等により高度の危険性が認められた公共施設等について、ソフト・ハードの両面から安全を確保します。
・安全の確保にあたっては、多数の市民の利用がある施設であるかどうかなどの視点から、対応の優先度を検討します。
・今後維持していくことが難しい施設については、市民の安全確保の観点から、早期での供用廃止といった措置を適切にとっていきます。</t>
    <rPh sb="1" eb="3">
      <t>テンケン</t>
    </rPh>
    <rPh sb="3" eb="5">
      <t>シンダン</t>
    </rPh>
    <rPh sb="5" eb="6">
      <t>トウ</t>
    </rPh>
    <rPh sb="9" eb="11">
      <t>コウド</t>
    </rPh>
    <rPh sb="12" eb="15">
      <t>キケンセイ</t>
    </rPh>
    <rPh sb="16" eb="17">
      <t>ミト</t>
    </rPh>
    <rPh sb="21" eb="23">
      <t>コウキョウ</t>
    </rPh>
    <rPh sb="23" eb="25">
      <t>シセツ</t>
    </rPh>
    <rPh sb="25" eb="26">
      <t>トウ</t>
    </rPh>
    <rPh sb="39" eb="41">
      <t>リョウメン</t>
    </rPh>
    <rPh sb="43" eb="45">
      <t>アンゼン</t>
    </rPh>
    <rPh sb="46" eb="48">
      <t>カクホ</t>
    </rPh>
    <rPh sb="54" eb="56">
      <t>アンゼン</t>
    </rPh>
    <rPh sb="57" eb="59">
      <t>カクホ</t>
    </rPh>
    <rPh sb="66" eb="68">
      <t>タスウ</t>
    </rPh>
    <rPh sb="69" eb="71">
      <t>シミン</t>
    </rPh>
    <rPh sb="72" eb="74">
      <t>リヨウ</t>
    </rPh>
    <rPh sb="77" eb="79">
      <t>シセツ</t>
    </rPh>
    <rPh sb="89" eb="91">
      <t>シテン</t>
    </rPh>
    <rPh sb="94" eb="96">
      <t>タイオウ</t>
    </rPh>
    <rPh sb="97" eb="100">
      <t>ユウセンド</t>
    </rPh>
    <rPh sb="101" eb="103">
      <t>ケントウ</t>
    </rPh>
    <rPh sb="109" eb="111">
      <t>コンゴ</t>
    </rPh>
    <rPh sb="111" eb="113">
      <t>イジ</t>
    </rPh>
    <rPh sb="120" eb="121">
      <t>ムズカ</t>
    </rPh>
    <rPh sb="123" eb="125">
      <t>シセツ</t>
    </rPh>
    <rPh sb="131" eb="133">
      <t>シミン</t>
    </rPh>
    <rPh sb="134" eb="136">
      <t>アンゼン</t>
    </rPh>
    <rPh sb="136" eb="138">
      <t>カクホ</t>
    </rPh>
    <rPh sb="139" eb="141">
      <t>カンテン</t>
    </rPh>
    <rPh sb="144" eb="146">
      <t>ソウキ</t>
    </rPh>
    <rPh sb="148" eb="150">
      <t>キョウヨウ</t>
    </rPh>
    <rPh sb="150" eb="152">
      <t>ハイシ</t>
    </rPh>
    <rPh sb="156" eb="158">
      <t>ソチ</t>
    </rPh>
    <rPh sb="159" eb="161">
      <t>テキセツ</t>
    </rPh>
    <phoneticPr fontId="35"/>
  </si>
  <si>
    <t>・耐震化が完了していないものについては、耐震化の検討を進めていきます。
・災害拠点としての位置づけや、多数の市民の利用の有無などの視点から、耐震化の優先順位を検討します。
・検討にあたっては、本市の既存計画である三浦市耐震改修促進計画や三浦市市有建築物耐震化基本方針と整合を図っていきます。</t>
    <rPh sb="1" eb="4">
      <t>タイシンカ</t>
    </rPh>
    <rPh sb="5" eb="7">
      <t>カンリョウ</t>
    </rPh>
    <rPh sb="20" eb="23">
      <t>タイシンカ</t>
    </rPh>
    <rPh sb="24" eb="26">
      <t>ケントウ</t>
    </rPh>
    <rPh sb="27" eb="28">
      <t>スス</t>
    </rPh>
    <rPh sb="37" eb="39">
      <t>サイガイ</t>
    </rPh>
    <rPh sb="39" eb="41">
      <t>キョテン</t>
    </rPh>
    <rPh sb="45" eb="47">
      <t>イチ</t>
    </rPh>
    <rPh sb="51" eb="53">
      <t>タスウ</t>
    </rPh>
    <rPh sb="54" eb="56">
      <t>シミン</t>
    </rPh>
    <rPh sb="57" eb="59">
      <t>リヨウ</t>
    </rPh>
    <rPh sb="60" eb="62">
      <t>ウム</t>
    </rPh>
    <rPh sb="65" eb="67">
      <t>シテン</t>
    </rPh>
    <rPh sb="70" eb="73">
      <t>タイシンカ</t>
    </rPh>
    <rPh sb="74" eb="76">
      <t>ユウセン</t>
    </rPh>
    <rPh sb="76" eb="78">
      <t>ジュンイ</t>
    </rPh>
    <rPh sb="79" eb="81">
      <t>ケントウ</t>
    </rPh>
    <rPh sb="87" eb="89">
      <t>ケントウ</t>
    </rPh>
    <rPh sb="96" eb="98">
      <t>ホンシ</t>
    </rPh>
    <rPh sb="99" eb="101">
      <t>キゾン</t>
    </rPh>
    <rPh sb="101" eb="103">
      <t>ケイカク</t>
    </rPh>
    <rPh sb="106" eb="108">
      <t>ミウラ</t>
    </rPh>
    <rPh sb="108" eb="109">
      <t>シ</t>
    </rPh>
    <rPh sb="109" eb="111">
      <t>タイシン</t>
    </rPh>
    <rPh sb="111" eb="113">
      <t>カイシュウ</t>
    </rPh>
    <rPh sb="113" eb="115">
      <t>ソクシン</t>
    </rPh>
    <rPh sb="115" eb="117">
      <t>ケイカク</t>
    </rPh>
    <rPh sb="118" eb="120">
      <t>ミウラ</t>
    </rPh>
    <rPh sb="120" eb="121">
      <t>シ</t>
    </rPh>
    <rPh sb="121" eb="123">
      <t>シユウ</t>
    </rPh>
    <rPh sb="123" eb="126">
      <t>ケンチクブツ</t>
    </rPh>
    <rPh sb="126" eb="129">
      <t>タイシンカ</t>
    </rPh>
    <rPh sb="129" eb="131">
      <t>キホン</t>
    </rPh>
    <rPh sb="131" eb="133">
      <t>ホウシン</t>
    </rPh>
    <rPh sb="134" eb="136">
      <t>セイゴウ</t>
    </rPh>
    <rPh sb="137" eb="138">
      <t>ハカ</t>
    </rPh>
    <phoneticPr fontId="35"/>
  </si>
  <si>
    <t>・市民とともに、大切に公共施設を取り扱っていくことで、少しでも長く公共施設を利活用できるよう進めます。
・公共施設の耐用年数到来年度（公共施設の更新の対応時期）を把握し、他施設と複合化することが可能な施設については、必要な長寿命化を実施します。
・インフラについては、ライフサイクルコストの最小化を意識して、必要な長寿命化を行います。</t>
  </si>
  <si>
    <t>・ユニバーサルデザインの考え方に基づき、誰もが利用しやすい施設整備を目指します。
・誰もが利用しやすい施設になるよう、改修や建替え等を行う際には、ユニバーサルデザインの導入を推進します。</t>
    <rPh sb="12" eb="13">
      <t>カンガ</t>
    </rPh>
    <rPh sb="14" eb="15">
      <t>カタ</t>
    </rPh>
    <rPh sb="16" eb="17">
      <t>モト</t>
    </rPh>
    <rPh sb="20" eb="21">
      <t>ダレ</t>
    </rPh>
    <rPh sb="23" eb="25">
      <t>リヨウ</t>
    </rPh>
    <rPh sb="29" eb="31">
      <t>シセツ</t>
    </rPh>
    <rPh sb="31" eb="33">
      <t>セイビ</t>
    </rPh>
    <rPh sb="34" eb="36">
      <t>メザ</t>
    </rPh>
    <rPh sb="42" eb="43">
      <t>ダレ</t>
    </rPh>
    <rPh sb="45" eb="47">
      <t>リヨウ</t>
    </rPh>
    <rPh sb="51" eb="53">
      <t>シセツ</t>
    </rPh>
    <rPh sb="59" eb="61">
      <t>カイシュウ</t>
    </rPh>
    <rPh sb="62" eb="64">
      <t>タテカ</t>
    </rPh>
    <rPh sb="65" eb="66">
      <t>トウ</t>
    </rPh>
    <rPh sb="67" eb="68">
      <t>オコナ</t>
    </rPh>
    <rPh sb="69" eb="70">
      <t>サイ</t>
    </rPh>
    <rPh sb="84" eb="86">
      <t>ドウニュウ</t>
    </rPh>
    <rPh sb="87" eb="89">
      <t>スイシン</t>
    </rPh>
    <phoneticPr fontId="35"/>
  </si>
  <si>
    <t>・令和2年5月の「「ゼロカーボンシティみうら」宣言」に基づき、2050年二酸化炭素排出実質ゼロに向けた取り組みを進めます。
・公共施設の新築・改修時などには、断熱性の高い建材の利用や、太陽光発電設備を導入するなどのZEB化を検討・推進し、省エネ性能向上を図ります。</t>
    <rPh sb="1" eb="3">
      <t>レイワ</t>
    </rPh>
    <rPh sb="4" eb="5">
      <t>ネン</t>
    </rPh>
    <rPh sb="6" eb="7">
      <t>ガツ</t>
    </rPh>
    <rPh sb="23" eb="25">
      <t>センゲン</t>
    </rPh>
    <rPh sb="27" eb="28">
      <t>モト</t>
    </rPh>
    <rPh sb="35" eb="36">
      <t>ネン</t>
    </rPh>
    <rPh sb="36" eb="39">
      <t>ニサンカ</t>
    </rPh>
    <rPh sb="39" eb="41">
      <t>タンソ</t>
    </rPh>
    <rPh sb="41" eb="43">
      <t>ハイシュツ</t>
    </rPh>
    <rPh sb="43" eb="45">
      <t>ジッシツ</t>
    </rPh>
    <rPh sb="48" eb="49">
      <t>ム</t>
    </rPh>
    <rPh sb="51" eb="52">
      <t>ト</t>
    </rPh>
    <rPh sb="53" eb="54">
      <t>ク</t>
    </rPh>
    <rPh sb="56" eb="57">
      <t>スス</t>
    </rPh>
    <phoneticPr fontId="35"/>
  </si>
  <si>
    <t>・利用状況が低く、かつ老朽化した施設から、類似・重複した施設の集約化又は複合化などを検討し、既存施設の更新（建替え）も同様に検討し、統合や廃止を進めます。
・総量縮減は財源確保の一つの手段であると捉え、単純な面積縮減とすることなく、既存の公共施設等の状態に囚われない、行政サービスとして必要な水準や機能などを意識して検討を行っていきます。
・当該サービスが、公共施設等を維持しなければ提供不可能なものであるか、民間に代替できないかなど、公共施設等とサービスの関係について十分に留意していきます。
・公共施設等の多機能集約化（１つの施設に複数の機能を盛り込み、スペース効率の改善と機能間の連携性を高める取組み）を進めていきます。
・近隣市町村との広域連携を一層進めていき、広域の観点から必要な公共施設等の保有量を検討していきます。
・インフラについても、必要性を十分に精査し、将来コストを見据えた保有量にしていきます。</t>
  </si>
  <si>
    <t>②延床面積等に関する目標
計画期間終了時（30年後）の普通会計施設保有量を 7万㎡ まで縮減する</t>
  </si>
  <si>
    <t>・近隣市町村との広域連携を一層進めていき、広域の観点から必要な公共施設等の保有量を検討していきます。</t>
    <rPh sb="1" eb="3">
      <t>キンリン</t>
    </rPh>
    <rPh sb="3" eb="6">
      <t>シチョウソン</t>
    </rPh>
    <rPh sb="8" eb="10">
      <t>コウイキ</t>
    </rPh>
    <rPh sb="10" eb="12">
      <t>レンケイ</t>
    </rPh>
    <rPh sb="13" eb="15">
      <t>イッソウ</t>
    </rPh>
    <rPh sb="15" eb="16">
      <t>スス</t>
    </rPh>
    <rPh sb="21" eb="23">
      <t>コウイキ</t>
    </rPh>
    <rPh sb="24" eb="26">
      <t>カンテン</t>
    </rPh>
    <rPh sb="28" eb="30">
      <t>ヒツヨウ</t>
    </rPh>
    <rPh sb="31" eb="33">
      <t>コウキョウ</t>
    </rPh>
    <rPh sb="33" eb="35">
      <t>シセツ</t>
    </rPh>
    <rPh sb="35" eb="36">
      <t>トウ</t>
    </rPh>
    <rPh sb="37" eb="39">
      <t>ホユウ</t>
    </rPh>
    <rPh sb="39" eb="40">
      <t>リョウ</t>
    </rPh>
    <rPh sb="41" eb="43">
      <t>ケントウ</t>
    </rPh>
    <phoneticPr fontId="35"/>
  </si>
  <si>
    <t>計画の推進にあたり、各種計画の内容が実行されたかを評価し、この結果に基づき公共施設等総合管理計画の改訂を行います。</t>
    <rPh sb="0" eb="2">
      <t>ケイカク</t>
    </rPh>
    <rPh sb="3" eb="5">
      <t>スイシン</t>
    </rPh>
    <rPh sb="10" eb="12">
      <t>カクシュ</t>
    </rPh>
    <rPh sb="12" eb="14">
      <t>ケイカク</t>
    </rPh>
    <rPh sb="15" eb="17">
      <t>ナイヨウ</t>
    </rPh>
    <rPh sb="18" eb="20">
      <t>ジッコウ</t>
    </rPh>
    <rPh sb="25" eb="27">
      <t>ヒョウカ</t>
    </rPh>
    <rPh sb="31" eb="33">
      <t>ケッカ</t>
    </rPh>
    <rPh sb="34" eb="35">
      <t>モト</t>
    </rPh>
    <rPh sb="37" eb="42">
      <t>コウキョウシセツトウ</t>
    </rPh>
    <rPh sb="42" eb="46">
      <t>ソウゴウカンリ</t>
    </rPh>
    <rPh sb="46" eb="48">
      <t>ケイカク</t>
    </rPh>
    <rPh sb="49" eb="51">
      <t>カイテイ</t>
    </rPh>
    <rPh sb="52" eb="53">
      <t>オコナ</t>
    </rPh>
    <phoneticPr fontId="35"/>
  </si>
  <si>
    <t>社会情勢及び経済情勢の変化に柔軟に対応するため適宜見直しを行います。</t>
    <rPh sb="0" eb="2">
      <t>シャカイ</t>
    </rPh>
    <rPh sb="2" eb="4">
      <t>ジョウセイ</t>
    </rPh>
    <rPh sb="4" eb="5">
      <t>オヨ</t>
    </rPh>
    <rPh sb="6" eb="8">
      <t>ケイザイ</t>
    </rPh>
    <rPh sb="8" eb="10">
      <t>ジョウセイ</t>
    </rPh>
    <rPh sb="11" eb="13">
      <t>ヘンカ</t>
    </rPh>
    <rPh sb="14" eb="16">
      <t>ジュウナン</t>
    </rPh>
    <rPh sb="17" eb="19">
      <t>タイオウ</t>
    </rPh>
    <rPh sb="23" eb="25">
      <t>テキギ</t>
    </rPh>
    <rPh sb="25" eb="27">
      <t>ミナオ</t>
    </rPh>
    <rPh sb="29" eb="30">
      <t>オコナ</t>
    </rPh>
    <phoneticPr fontId="35"/>
  </si>
  <si>
    <t>普通会計の施設を集会施設、文化施設、図書館、その他社会教育系施設、スポーツ施設、レクリエーション施設・観光施設、産業系施設、学校、その他教育施設、高齢福祉施設、庁舎等、消防施設、その他行政系施設、公営住宅、公園、供給処理施設、その他施設に、公営企業の公共施設を上水道施設・下水道施設、市立病院、三崎水産物地方卸売市場に、インフラ施設を道路、橋りょう、上水道、下水道、その他のインフラに類型。各施設の状況を踏まえ集約化や更新等の検討、コスト縮減や安全確保等を図ります。</t>
  </si>
  <si>
    <t>元三崎高校の校舎等解体（平成28年度）
旧漁村センターを地元区へ譲渡（平成28年度）
旧市営住宅54棟を解体（平成28年度～令和5年度）
旧児童館8館を解体または地元区へ譲渡（平成26年度～令和元年度）
水道事業の庁舎を解体（平成29年度）
旧地域福祉事業所を解体（令和元年度）
旧青少年会館を解体（令和2年度）
旧東岡児童会館を解体（令和3年度）
旧福祉会館を売却（令和5年度）
旧三崎中学校の一部を売却（令和5年度）
旧毘沙門浜公衆便所、旧三戸北公衆便所解体（令和6年度）
旧市営諸磯住宅21棟解体（令和6年度）</t>
    <rPh sb="50" eb="51">
      <t>ムネ</t>
    </rPh>
    <rPh sb="115" eb="116">
      <t>キュウ</t>
    </rPh>
    <rPh sb="116" eb="119">
      <t>セイショウネン</t>
    </rPh>
    <rPh sb="119" eb="121">
      <t>カイカン</t>
    </rPh>
    <rPh sb="122" eb="124">
      <t>カイタイ</t>
    </rPh>
    <rPh sb="125" eb="127">
      <t>レイワ</t>
    </rPh>
    <rPh sb="128" eb="130">
      <t>ネンド</t>
    </rPh>
    <rPh sb="132" eb="133">
      <t>キュウ</t>
    </rPh>
    <rPh sb="133" eb="135">
      <t>ヒガシオカ</t>
    </rPh>
    <rPh sb="135" eb="137">
      <t>ジドウ</t>
    </rPh>
    <rPh sb="137" eb="139">
      <t>カイカン</t>
    </rPh>
    <rPh sb="140" eb="142">
      <t>カイタイ</t>
    </rPh>
    <rPh sb="143" eb="145">
      <t>レイワ</t>
    </rPh>
    <rPh sb="146" eb="148">
      <t>ネンド</t>
    </rPh>
    <rPh sb="175" eb="176">
      <t>_x0000_2_x0001_</t>
    </rPh>
    <rPh sb="176" eb="178">
      <t>_x0002_s_x0001_</t>
    </rPh>
    <rPh sb="178" eb="180">
      <t>_x0005_t_x0003__x000C_</t>
    </rPh>
    <rPh sb="181" eb="183">
      <t>w_x0002__x0010_z_x0002_</t>
    </rPh>
    <rPh sb="184" eb="186">
      <t>_x0014_}_x0002_</t>
    </rPh>
    <rPh sb="187" eb="189">
      <t>_x0017__x0002_</t>
    </rPh>
    <rPh sb="191" eb="192">
      <t>_x001A__x0001_</t>
    </rPh>
    <rPh sb="192" eb="194">
      <t>_x001D__x0002_</t>
    </rPh>
    <rPh sb="194" eb="197">
      <t>"_x0002_%_x0002_)</t>
    </rPh>
    <rPh sb="198" eb="200">
      <t>_x0002_-</t>
    </rPh>
    <rPh sb="201" eb="203">
      <t>_x0002_0_x0002_</t>
    </rPh>
    <rPh sb="204" eb="206">
      <t>3¯_x0001_</t>
    </rPh>
    <rPh sb="207" eb="209">
      <t/>
    </rPh>
    <rPh sb="211" eb="216">
      <t>キュウビシャモンハマ</t>
    </rPh>
    <rPh sb="216" eb="220">
      <t>コウシュウベンジョ</t>
    </rPh>
    <rPh sb="224" eb="225">
      <t>キタ</t>
    </rPh>
    <rPh sb="225" eb="229">
      <t>コウシュウベンジョ</t>
    </rPh>
    <rPh sb="229" eb="231">
      <t>カイタイ</t>
    </rPh>
    <rPh sb="232" eb="234">
      <t>レイワ</t>
    </rPh>
    <rPh sb="235" eb="236">
      <t>ネン</t>
    </rPh>
    <rPh sb="236" eb="237">
      <t>ド</t>
    </rPh>
    <rPh sb="239" eb="242">
      <t>キュウシエイ</t>
    </rPh>
    <rPh sb="242" eb="244">
      <t>モロイソ</t>
    </rPh>
    <rPh sb="244" eb="246">
      <t>ジュウタク</t>
    </rPh>
    <rPh sb="248" eb="249">
      <t>ムネ</t>
    </rPh>
    <rPh sb="249" eb="251">
      <t>カイタイ</t>
    </rPh>
    <rPh sb="252" eb="254">
      <t>レイワ</t>
    </rPh>
    <rPh sb="255" eb="257">
      <t>ネンド</t>
    </rPh>
    <phoneticPr fontId="35"/>
  </si>
  <si>
    <t>・総人口は2010年(平成22年)をピ-クに、今後は緩やかに減少。2030年(令和12年)には15万7千人、2040年(令和22年)には15万人を割り込む。
・2050年(令和32年）には、生産年齢人口が減少する一方で、高齢化率は39％を上回り、市民の2.56人に一人が高齢者となり、生産年齢人口1.25人で1人の高齢者を支える社会を迎える。</t>
    <rPh sb="39" eb="41">
      <t>レイワ</t>
    </rPh>
    <rPh sb="43" eb="44">
      <t>ネン</t>
    </rPh>
    <rPh sb="51" eb="52">
      <t>セン</t>
    </rPh>
    <rPh sb="60" eb="62">
      <t>レイワ</t>
    </rPh>
    <rPh sb="86" eb="88">
      <t>レイワ</t>
    </rPh>
    <phoneticPr fontId="35"/>
  </si>
  <si>
    <t>【公共施設】
R3：32万㎡
【インフラ】
R2：道路648ｋｍ　橋165か所、上水道管728ｋｍ、下水道管718ｋｍ</t>
  </si>
  <si>
    <t>・公共施設の現状や課題を踏まえると、現在の公共施設のすべてを維持することは不可能。
・しかし、今この問題を先送りすれば、将来、小中学校のような施設も維持できなくなる恐れがあるとともに、子や孫の世代に大きな負担を負わせることになる。
・そのため、公共施設のあり方について抜本的な見直しを行い、その適正な配置や効率的な管理運営を実現し、市民と共に将来の公共施設のあるべき姿を考え、将来にわたり必要性の高い公共施設サービスを持続可能なものにする「公共施設マネジメント」を進めていく必要がある。</t>
  </si>
  <si>
    <t>40年間で3,508.7億円
年平均87.7億円
・ハコモノ　1,146.9億円
・インフラ　2,361.8億円</t>
  </si>
  <si>
    <t>40年間で1,156.7億円
年平均28.9億円</t>
  </si>
  <si>
    <t>40年間で555億円
年平均28.9億円</t>
  </si>
  <si>
    <t>行政経営課を主として、公共施設マネジメントに関する計画の進行管理を行うことを含め、組織内に一元的な管理運営体制を築き、組織横断的にプロジェクトチーム等を組織することで情報を共有し、全庁的な取組として事業を推進。</t>
  </si>
  <si>
    <t>国から「多様なPPP/PFI手法導入を最優先に検討するための指針」が出され、人口20万人以上の団体では、PPP/PFI手法導入の優先的検討規定の策定が要請された。本市はその規定を定める対象とはなっていないが、今後の行財政運営において必要となってくる知識や経験、能力は、規定を策定する団体と何ら差のないものであることから、本市においてもPPP/PFI手法導入の優先的検討規定の策定について検討するとともに、より一層、積極的にPPP/PFIの概念を導入していく。</t>
  </si>
  <si>
    <t>【道路】
・主要な道路及び道路付属施設等については、国土交通省が定めた定期点検要領に基づき、5年ごとに各道路施設の点検・診断等を行うなど、定期的な点検を実施することにより、施設の健全性を保ちます。
・生活道路については、日常のパトロールにより点検を実施します。
【橋りょう】
・国土交通省が定めた定期点検要領に基づき、5年ごとに点検・診断等を行うなど、定期的な点検を実施することにより、橋りょうの健全性を保ちます。
・定期的な点検結果に基づく長寿命化修繕計画のPDCAサイクルにより、橋りょうの長寿命化を図ります。
【上水道】
・管路　目視による定期点検のほか、面的に漏水調査を実施します。
・浄・配水　施設及び電気・機械設備の管理は予防保全に留意し、毎日点検、月次点検、年次点検など、計画的に実施します。
【下水道】
・下水道の点検は、適切な時期に目視その他適切な方法により行います。
・点検等により下水道の損傷等の異常を把握したときは、下水道の効率的な維持及び修繕が図られるよう、必要な処置を講じます。
【公園】
・公園施設の点検を計画的に実施し、長寿命化が図られるように維持管理をします。</t>
    <rPh sb="1" eb="3">
      <t>ドウロ</t>
    </rPh>
    <rPh sb="6" eb="8">
      <t>シュヨウ</t>
    </rPh>
    <rPh sb="9" eb="11">
      <t>ドウロ</t>
    </rPh>
    <rPh sb="11" eb="12">
      <t>オヨ</t>
    </rPh>
    <rPh sb="13" eb="15">
      <t>ドウロ</t>
    </rPh>
    <rPh sb="15" eb="17">
      <t>フゾク</t>
    </rPh>
    <rPh sb="17" eb="19">
      <t>シセツ</t>
    </rPh>
    <rPh sb="19" eb="20">
      <t>トウ</t>
    </rPh>
    <rPh sb="26" eb="28">
      <t>コクド</t>
    </rPh>
    <rPh sb="28" eb="31">
      <t>コウツウショウ</t>
    </rPh>
    <rPh sb="32" eb="33">
      <t>サダ</t>
    </rPh>
    <rPh sb="35" eb="37">
      <t>テイキ</t>
    </rPh>
    <rPh sb="37" eb="39">
      <t>テンケン</t>
    </rPh>
    <rPh sb="39" eb="41">
      <t>ヨウリョウ</t>
    </rPh>
    <rPh sb="42" eb="43">
      <t>モト</t>
    </rPh>
    <rPh sb="47" eb="48">
      <t>ネン</t>
    </rPh>
    <rPh sb="51" eb="54">
      <t>カクドウロ</t>
    </rPh>
    <rPh sb="54" eb="56">
      <t>シセツ</t>
    </rPh>
    <rPh sb="57" eb="59">
      <t>テンケン</t>
    </rPh>
    <rPh sb="60" eb="62">
      <t>シンダン</t>
    </rPh>
    <rPh sb="62" eb="63">
      <t>トウ</t>
    </rPh>
    <rPh sb="64" eb="65">
      <t>オコナ</t>
    </rPh>
    <rPh sb="69" eb="72">
      <t>テイキテキ</t>
    </rPh>
    <rPh sb="73" eb="75">
      <t>テンケン</t>
    </rPh>
    <rPh sb="76" eb="78">
      <t>ジッシ</t>
    </rPh>
    <rPh sb="86" eb="88">
      <t>シセツ</t>
    </rPh>
    <rPh sb="89" eb="92">
      <t>ケンゼンセイ</t>
    </rPh>
    <rPh sb="93" eb="94">
      <t>タモ</t>
    </rPh>
    <rPh sb="100" eb="102">
      <t>セイカツ</t>
    </rPh>
    <rPh sb="102" eb="104">
      <t>ドウロ</t>
    </rPh>
    <rPh sb="110" eb="112">
      <t>ニチジョウ</t>
    </rPh>
    <rPh sb="121" eb="123">
      <t>テンケン</t>
    </rPh>
    <rPh sb="124" eb="126">
      <t>ジッシ</t>
    </rPh>
    <rPh sb="132" eb="133">
      <t>キョウ</t>
    </rPh>
    <rPh sb="139" eb="141">
      <t>コクド</t>
    </rPh>
    <rPh sb="141" eb="144">
      <t>コウツウショウ</t>
    </rPh>
    <rPh sb="145" eb="146">
      <t>サダ</t>
    </rPh>
    <rPh sb="148" eb="150">
      <t>テイキ</t>
    </rPh>
    <rPh sb="167" eb="169">
      <t>シンダン</t>
    </rPh>
    <rPh sb="169" eb="170">
      <t>トウ</t>
    </rPh>
    <rPh sb="171" eb="172">
      <t>オコナ</t>
    </rPh>
    <rPh sb="176" eb="179">
      <t>テイキテキ</t>
    </rPh>
    <rPh sb="180" eb="182">
      <t>テンケン</t>
    </rPh>
    <rPh sb="183" eb="185">
      <t>ジッシ</t>
    </rPh>
    <rPh sb="193" eb="194">
      <t>キョウ</t>
    </rPh>
    <rPh sb="198" eb="201">
      <t>ケンゼンセイ</t>
    </rPh>
    <rPh sb="202" eb="203">
      <t>タモ</t>
    </rPh>
    <rPh sb="209" eb="212">
      <t>テイキテキ</t>
    </rPh>
    <rPh sb="213" eb="215">
      <t>テンケン</t>
    </rPh>
    <rPh sb="215" eb="217">
      <t>ケッカ</t>
    </rPh>
    <rPh sb="218" eb="219">
      <t>モト</t>
    </rPh>
    <rPh sb="221" eb="225">
      <t>チョウジュミョウカ</t>
    </rPh>
    <rPh sb="225" eb="227">
      <t>シュウゼン</t>
    </rPh>
    <rPh sb="227" eb="229">
      <t>ケイカク</t>
    </rPh>
    <rPh sb="242" eb="243">
      <t>キョウ</t>
    </rPh>
    <rPh sb="247" eb="251">
      <t>チョウジュミョウカ</t>
    </rPh>
    <rPh sb="252" eb="253">
      <t>ハカ</t>
    </rPh>
    <rPh sb="259" eb="262">
      <t>ジョウスイドウ</t>
    </rPh>
    <rPh sb="265" eb="267">
      <t>カンロ</t>
    </rPh>
    <rPh sb="268" eb="270">
      <t>モクシ</t>
    </rPh>
    <rPh sb="273" eb="275">
      <t>テイキ</t>
    </rPh>
    <rPh sb="275" eb="277">
      <t>テンケン</t>
    </rPh>
    <rPh sb="281" eb="283">
      <t>メンテキ</t>
    </rPh>
    <rPh sb="284" eb="286">
      <t>ロウスイ</t>
    </rPh>
    <rPh sb="286" eb="288">
      <t>チョウサ</t>
    </rPh>
    <rPh sb="289" eb="291">
      <t>ジッシ</t>
    </rPh>
    <rPh sb="355" eb="358">
      <t>ゲスイドウ</t>
    </rPh>
    <rPh sb="361" eb="364">
      <t>ゲスイドウ</t>
    </rPh>
    <rPh sb="365" eb="367">
      <t>テンケン</t>
    </rPh>
    <rPh sb="369" eb="371">
      <t>テキセツ</t>
    </rPh>
    <rPh sb="372" eb="374">
      <t>ジキ</t>
    </rPh>
    <rPh sb="375" eb="377">
      <t>モクシ</t>
    </rPh>
    <rPh sb="379" eb="380">
      <t>タ</t>
    </rPh>
    <rPh sb="380" eb="382">
      <t>テキセツ</t>
    </rPh>
    <rPh sb="383" eb="385">
      <t>ホウホウ</t>
    </rPh>
    <rPh sb="388" eb="389">
      <t>オコナ</t>
    </rPh>
    <rPh sb="395" eb="397">
      <t>テンケン</t>
    </rPh>
    <rPh sb="397" eb="398">
      <t>トウ</t>
    </rPh>
    <rPh sb="401" eb="404">
      <t>ゲスイドウ</t>
    </rPh>
    <rPh sb="405" eb="407">
      <t>ソンショウ</t>
    </rPh>
    <rPh sb="407" eb="408">
      <t>トウ</t>
    </rPh>
    <rPh sb="409" eb="411">
      <t>イジョウ</t>
    </rPh>
    <rPh sb="412" eb="414">
      <t>ハアク</t>
    </rPh>
    <rPh sb="420" eb="423">
      <t>ゲスイドウ</t>
    </rPh>
    <phoneticPr fontId="35"/>
  </si>
  <si>
    <t>【道路】
・各道路施設の点検、診断等に基づき、従来の事後保全型の維持管理から、予防保全型の維持管理に順次移行し、優先順位を踏まえ、財政状況を見極めながら、維持管理コストの平準化や低減を目指します。
【橋りょう】
・定期的な橋りょう点検の結果により、予防保全的な修繕により健全度の回復を図り、健全度を保つよう維持管理を実施します。
【上水道】
・管路　管種や口径、経過年度、埋設地盤の状況を踏まえ、総合的な評価を行い、計画的に更新を行います。更新の際には、管口径のダウンサイジングや布設路線の選定を十分検討したうえで費用の平準化を図ります。
・浄・配水　日常点検のほか、機器ごとに定めたメンテナンスサイクルに基づく点検を実施し、その結果を踏まえて取替等を計画的に進めます。
【下水道】
・再構築に当たり、機能充実、新技術導入、コスト縮減対策について検討し、決定します。
【公園】
・現在の水準を維持し、危険な箇所や老朽化の状況を定期的に点検して、問題箇所の早期発見に努めるとともに、細かい対応による修理・修繕により、安全で景観的に良好な状態を維持していきます。
・点検による機能判定により、施設の修繕の方法・時期及び継続使用の可否について検討を加え、施設の長寿命化に取り組みます。</t>
    <rPh sb="1" eb="3">
      <t>ドウロ</t>
    </rPh>
    <rPh sb="6" eb="9">
      <t>カクドウロ</t>
    </rPh>
    <rPh sb="9" eb="11">
      <t>シセツ</t>
    </rPh>
    <rPh sb="12" eb="14">
      <t>テンケン</t>
    </rPh>
    <rPh sb="15" eb="17">
      <t>シンダン</t>
    </rPh>
    <rPh sb="17" eb="18">
      <t>トウ</t>
    </rPh>
    <rPh sb="19" eb="20">
      <t>モト</t>
    </rPh>
    <rPh sb="23" eb="25">
      <t>ジュウライ</t>
    </rPh>
    <rPh sb="26" eb="28">
      <t>ジゴ</t>
    </rPh>
    <rPh sb="28" eb="31">
      <t>ホゼンガタ</t>
    </rPh>
    <rPh sb="32" eb="34">
      <t>イジ</t>
    </rPh>
    <rPh sb="34" eb="36">
      <t>カンリ</t>
    </rPh>
    <rPh sb="39" eb="41">
      <t>ヨボウ</t>
    </rPh>
    <rPh sb="41" eb="44">
      <t>ホゼンガタ</t>
    </rPh>
    <rPh sb="45" eb="47">
      <t>イジ</t>
    </rPh>
    <rPh sb="47" eb="49">
      <t>カンリ</t>
    </rPh>
    <rPh sb="50" eb="52">
      <t>ジュンジ</t>
    </rPh>
    <rPh sb="52" eb="54">
      <t>イコウ</t>
    </rPh>
    <rPh sb="56" eb="58">
      <t>ユウセン</t>
    </rPh>
    <rPh sb="58" eb="60">
      <t>ジュンイ</t>
    </rPh>
    <rPh sb="61" eb="62">
      <t>フ</t>
    </rPh>
    <rPh sb="65" eb="67">
      <t>ザイセイ</t>
    </rPh>
    <rPh sb="67" eb="69">
      <t>ジョウキョウ</t>
    </rPh>
    <rPh sb="70" eb="72">
      <t>ミキワ</t>
    </rPh>
    <rPh sb="77" eb="79">
      <t>イジ</t>
    </rPh>
    <rPh sb="79" eb="81">
      <t>カンリ</t>
    </rPh>
    <rPh sb="85" eb="88">
      <t>ヘイジュンカ</t>
    </rPh>
    <rPh sb="89" eb="91">
      <t>テイゲン</t>
    </rPh>
    <rPh sb="92" eb="94">
      <t>メザ</t>
    </rPh>
    <rPh sb="100" eb="101">
      <t>キョウ</t>
    </rPh>
    <rPh sb="107" eb="110">
      <t>テイキテキ</t>
    </rPh>
    <rPh sb="111" eb="112">
      <t>キョウ</t>
    </rPh>
    <rPh sb="115" eb="117">
      <t>テンケン</t>
    </rPh>
    <rPh sb="118" eb="120">
      <t>ケッカ</t>
    </rPh>
    <rPh sb="124" eb="126">
      <t>ヨボウ</t>
    </rPh>
    <rPh sb="126" eb="129">
      <t>ホゼンテキ</t>
    </rPh>
    <rPh sb="130" eb="132">
      <t>シュウゼン</t>
    </rPh>
    <rPh sb="135" eb="138">
      <t>ケンゼンド</t>
    </rPh>
    <rPh sb="139" eb="141">
      <t>カイフク</t>
    </rPh>
    <rPh sb="142" eb="143">
      <t>ハカ</t>
    </rPh>
    <rPh sb="145" eb="148">
      <t>ケンゼンド</t>
    </rPh>
    <rPh sb="149" eb="150">
      <t>タモ</t>
    </rPh>
    <rPh sb="153" eb="155">
      <t>イジ</t>
    </rPh>
    <rPh sb="155" eb="157">
      <t>カンリ</t>
    </rPh>
    <rPh sb="158" eb="160">
      <t>ジッシ</t>
    </rPh>
    <rPh sb="166" eb="169">
      <t>ジョウスイドウ</t>
    </rPh>
    <rPh sb="172" eb="174">
      <t>カンロ</t>
    </rPh>
    <rPh sb="175" eb="176">
      <t>カン</t>
    </rPh>
    <rPh sb="403" eb="405">
      <t>カショ</t>
    </rPh>
    <rPh sb="457" eb="459">
      <t>アンゼン</t>
    </rPh>
    <rPh sb="460" eb="462">
      <t>ケイカン</t>
    </rPh>
    <rPh sb="462" eb="463">
      <t>テキ</t>
    </rPh>
    <rPh sb="464" eb="466">
      <t>リョウコウ</t>
    </rPh>
    <rPh sb="467" eb="469">
      <t>ジョウタイ</t>
    </rPh>
    <rPh sb="470" eb="472">
      <t>イジ</t>
    </rPh>
    <rPh sb="481" eb="483">
      <t>テンケン</t>
    </rPh>
    <rPh sb="486" eb="488">
      <t>キノウ</t>
    </rPh>
    <rPh sb="488" eb="490">
      <t>ハンテイ</t>
    </rPh>
    <rPh sb="494" eb="496">
      <t>シセツ</t>
    </rPh>
    <rPh sb="497" eb="499">
      <t>シュウゼン</t>
    </rPh>
    <rPh sb="500" eb="502">
      <t>ホウホウ</t>
    </rPh>
    <rPh sb="503" eb="505">
      <t>ジキ</t>
    </rPh>
    <rPh sb="505" eb="506">
      <t>オヨ</t>
    </rPh>
    <rPh sb="507" eb="509">
      <t>ケイゾク</t>
    </rPh>
    <rPh sb="509" eb="511">
      <t>シヨウ</t>
    </rPh>
    <rPh sb="512" eb="514">
      <t>カヒ</t>
    </rPh>
    <rPh sb="518" eb="520">
      <t>ケントウ</t>
    </rPh>
    <rPh sb="521" eb="522">
      <t>クワ</t>
    </rPh>
    <rPh sb="524" eb="526">
      <t>シセツ</t>
    </rPh>
    <rPh sb="527" eb="531">
      <t>チョウジュミョウカ</t>
    </rPh>
    <rPh sb="532" eb="533">
      <t>ト</t>
    </rPh>
    <rPh sb="534" eb="535">
      <t>ク</t>
    </rPh>
    <phoneticPr fontId="35"/>
  </si>
  <si>
    <t>【道路】
・日常的なパトロールによる目視点検の中で異常を発見した場合、応急修繕が可能となる体制を確保します。また、異常の発見に当たっては、民間企業等の協力体制を拡充し、さらなる早期発見に努めます。
【橋りょう】
・点検により損傷が判明した橋りょうについては、塗装の塗替えやコンクリートの補修等、必要な補修作業を実施し、安全確保を図ります。
【上水道】
・維持管理の確実な実施により、安全な水道水の安定供給を確保します。
【下水道】
・管きょの維持管理を確実に実施することにより、管路の老朽化に伴う破損防止に努め、管路破損により道路陥没事故を未然に防止します。
・秦野市浄水管理センターの適切な維持管理による長寿命化対策等により、機能停止による使用制限や未処理下水の流出を防止します。
【公園】
・点検による機能判定により、危険な箇所や老朽化の状況を速やかに把握し、施設の継続使用の可否及び修繕の方法・時期について検討を加え、利用者の安全確保を図ります。</t>
    <rPh sb="1" eb="3">
      <t>ドウロ</t>
    </rPh>
    <rPh sb="6" eb="9">
      <t>ニチジョウテキ</t>
    </rPh>
    <rPh sb="18" eb="20">
      <t>モクシ</t>
    </rPh>
    <rPh sb="20" eb="22">
      <t>テンケン</t>
    </rPh>
    <rPh sb="23" eb="24">
      <t>ナカ</t>
    </rPh>
    <rPh sb="25" eb="27">
      <t>イジョウ</t>
    </rPh>
    <rPh sb="28" eb="30">
      <t>ハッケン</t>
    </rPh>
    <rPh sb="32" eb="34">
      <t>バアイ</t>
    </rPh>
    <rPh sb="35" eb="37">
      <t>オウキュウ</t>
    </rPh>
    <rPh sb="37" eb="39">
      <t>シュウゼン</t>
    </rPh>
    <rPh sb="40" eb="42">
      <t>カノウ</t>
    </rPh>
    <rPh sb="45" eb="47">
      <t>タイセイ</t>
    </rPh>
    <rPh sb="48" eb="50">
      <t>カクホ</t>
    </rPh>
    <rPh sb="57" eb="59">
      <t>イジョウ</t>
    </rPh>
    <rPh sb="60" eb="62">
      <t>ハッケン</t>
    </rPh>
    <rPh sb="63" eb="64">
      <t>ア</t>
    </rPh>
    <rPh sb="69" eb="71">
      <t>ミンカン</t>
    </rPh>
    <rPh sb="71" eb="73">
      <t>キギョウ</t>
    </rPh>
    <rPh sb="73" eb="74">
      <t>トウ</t>
    </rPh>
    <rPh sb="75" eb="77">
      <t>キョウリョク</t>
    </rPh>
    <rPh sb="77" eb="79">
      <t>タイセイ</t>
    </rPh>
    <rPh sb="80" eb="82">
      <t>カクジュウ</t>
    </rPh>
    <rPh sb="88" eb="90">
      <t>ソウキ</t>
    </rPh>
    <rPh sb="90" eb="92">
      <t>ハッケン</t>
    </rPh>
    <rPh sb="93" eb="94">
      <t>ツト</t>
    </rPh>
    <rPh sb="100" eb="101">
      <t>キョウ</t>
    </rPh>
    <rPh sb="107" eb="109">
      <t>テンケン</t>
    </rPh>
    <rPh sb="112" eb="114">
      <t>ソンショウ</t>
    </rPh>
    <rPh sb="115" eb="117">
      <t>ハンメイ</t>
    </rPh>
    <rPh sb="119" eb="120">
      <t>キョウ</t>
    </rPh>
    <rPh sb="129" eb="131">
      <t>トソウ</t>
    </rPh>
    <rPh sb="132" eb="134">
      <t>ヌリカ</t>
    </rPh>
    <rPh sb="143" eb="145">
      <t>ホシュウ</t>
    </rPh>
    <rPh sb="145" eb="146">
      <t>トウ</t>
    </rPh>
    <rPh sb="147" eb="149">
      <t>ヒツヨウ</t>
    </rPh>
    <rPh sb="150" eb="152">
      <t>ホシュウ</t>
    </rPh>
    <rPh sb="152" eb="154">
      <t>サギョウ</t>
    </rPh>
    <rPh sb="155" eb="157">
      <t>ジッシ</t>
    </rPh>
    <rPh sb="159" eb="161">
      <t>アンゼン</t>
    </rPh>
    <rPh sb="161" eb="163">
      <t>カクホ</t>
    </rPh>
    <rPh sb="164" eb="165">
      <t>ハカ</t>
    </rPh>
    <rPh sb="171" eb="174">
      <t>ジョウスイドウ</t>
    </rPh>
    <rPh sb="177" eb="179">
      <t>イジ</t>
    </rPh>
    <rPh sb="179" eb="181">
      <t>カンリ</t>
    </rPh>
    <rPh sb="182" eb="184">
      <t>カクジツ</t>
    </rPh>
    <rPh sb="185" eb="187">
      <t>ジッシ</t>
    </rPh>
    <rPh sb="191" eb="193">
      <t>アンゼン</t>
    </rPh>
    <rPh sb="194" eb="197">
      <t>スイドウスイ</t>
    </rPh>
    <rPh sb="198" eb="200">
      <t>アンテイ</t>
    </rPh>
    <rPh sb="200" eb="202">
      <t>キョウキュウ</t>
    </rPh>
    <rPh sb="203" eb="205">
      <t>カクホ</t>
    </rPh>
    <rPh sb="211" eb="214">
      <t>ゲスイドウ</t>
    </rPh>
    <rPh sb="217" eb="218">
      <t>カン</t>
    </rPh>
    <rPh sb="221" eb="223">
      <t>イジ</t>
    </rPh>
    <rPh sb="223" eb="225">
      <t>カンリ</t>
    </rPh>
    <rPh sb="226" eb="228">
      <t>カクジツ</t>
    </rPh>
    <rPh sb="229" eb="231">
      <t>ジッシ</t>
    </rPh>
    <rPh sb="239" eb="241">
      <t>カンロ</t>
    </rPh>
    <rPh sb="242" eb="245">
      <t>ロウキュウカ</t>
    </rPh>
    <rPh sb="246" eb="247">
      <t>トモナ</t>
    </rPh>
    <rPh sb="248" eb="250">
      <t>ハソン</t>
    </rPh>
    <rPh sb="250" eb="252">
      <t>ボウシ</t>
    </rPh>
    <rPh sb="253" eb="254">
      <t>ツト</t>
    </rPh>
    <rPh sb="256" eb="258">
      <t>カンロ</t>
    </rPh>
    <rPh sb="258" eb="260">
      <t>ハソン</t>
    </rPh>
    <rPh sb="263" eb="265">
      <t>ドウロ</t>
    </rPh>
    <rPh sb="265" eb="267">
      <t>カンボツ</t>
    </rPh>
    <rPh sb="267" eb="269">
      <t>ジコ</t>
    </rPh>
    <rPh sb="270" eb="272">
      <t>ミゼン</t>
    </rPh>
    <rPh sb="273" eb="275">
      <t>ボウシ</t>
    </rPh>
    <rPh sb="281" eb="284">
      <t>ハダノシ</t>
    </rPh>
    <rPh sb="284" eb="286">
      <t>ジョウスイ</t>
    </rPh>
    <rPh sb="286" eb="288">
      <t>カンリ</t>
    </rPh>
    <rPh sb="293" eb="295">
      <t>テキセツ</t>
    </rPh>
    <rPh sb="296" eb="298">
      <t>イジ</t>
    </rPh>
    <rPh sb="298" eb="300">
      <t>カンリ</t>
    </rPh>
    <rPh sb="303" eb="307">
      <t>チョウジュミョウカ</t>
    </rPh>
    <rPh sb="307" eb="309">
      <t>タイサク</t>
    </rPh>
    <rPh sb="309" eb="310">
      <t>トウ</t>
    </rPh>
    <rPh sb="314" eb="316">
      <t>キノウ</t>
    </rPh>
    <rPh sb="316" eb="318">
      <t>テイシ</t>
    </rPh>
    <rPh sb="321" eb="323">
      <t>シヨウ</t>
    </rPh>
    <rPh sb="323" eb="325">
      <t>セイゲン</t>
    </rPh>
    <rPh sb="326" eb="329">
      <t>ミショリ</t>
    </rPh>
    <rPh sb="329" eb="331">
      <t>ゲスイ</t>
    </rPh>
    <rPh sb="332" eb="334">
      <t>リュウシュツ</t>
    </rPh>
    <rPh sb="335" eb="337">
      <t>ボウシ</t>
    </rPh>
    <rPh sb="343" eb="345">
      <t>コウエン</t>
    </rPh>
    <rPh sb="348" eb="350">
      <t>テンケン</t>
    </rPh>
    <rPh sb="353" eb="355">
      <t>キノウ</t>
    </rPh>
    <rPh sb="355" eb="357">
      <t>ハンテイ</t>
    </rPh>
    <rPh sb="361" eb="363">
      <t>キケン</t>
    </rPh>
    <rPh sb="364" eb="366">
      <t>カショ</t>
    </rPh>
    <rPh sb="367" eb="370">
      <t>ロウキュウカ</t>
    </rPh>
    <rPh sb="371" eb="373">
      <t>ジョウキョウ</t>
    </rPh>
    <rPh sb="374" eb="375">
      <t>スミ</t>
    </rPh>
    <rPh sb="378" eb="380">
      <t>ハアク</t>
    </rPh>
    <rPh sb="382" eb="384">
      <t>シセツ</t>
    </rPh>
    <rPh sb="385" eb="387">
      <t>ケイゾク</t>
    </rPh>
    <rPh sb="387" eb="389">
      <t>シヨウ</t>
    </rPh>
    <rPh sb="390" eb="392">
      <t>カヒ</t>
    </rPh>
    <rPh sb="392" eb="393">
      <t>オヨ</t>
    </rPh>
    <rPh sb="394" eb="396">
      <t>シュウゼン</t>
    </rPh>
    <rPh sb="397" eb="399">
      <t>ホウホウ</t>
    </rPh>
    <rPh sb="400" eb="402">
      <t>ジキ</t>
    </rPh>
    <rPh sb="406" eb="408">
      <t>ケントウ</t>
    </rPh>
    <rPh sb="409" eb="410">
      <t>クワ</t>
    </rPh>
    <rPh sb="412" eb="415">
      <t>リヨウシャ</t>
    </rPh>
    <rPh sb="416" eb="418">
      <t>アンゼン</t>
    </rPh>
    <rPh sb="418" eb="420">
      <t>カクホ</t>
    </rPh>
    <rPh sb="421" eb="422">
      <t>ハカ</t>
    </rPh>
    <phoneticPr fontId="35"/>
  </si>
  <si>
    <t>【道路】
・適切な補修の実施により耐震性の維持、向上に努めます。
【橋りょう】
・利用者の安全確保と災害時の避難路や輸送路を確保するため、秦野市地域防災計画に定める緊急輸送路に関係する橋りょう、東名高速道路及び小田急線に架かる橋りょうから順次耐震化を実施します。
【上水道】
・管路　自己・災害時に影響の大きい基幹管路の更新に最優先で取り組むほか、重要給水施設へ配水する管路についても耐震化を継続して進めます。また、配水支管は老朽管路の計画的更新に併せて耐震管への布設替えを進めます。
・浄・配水　水道施設整備計画に基づき、耐震補強を実施します。
【下水道】
・地震時においても下水道機能を確保するため、被害発生時の影響度（重要度）を考慮した対策優先度を設定し、順次、施設の耐震化を図ります。
【公園】
・大地震等に備えた安全確保を図ります。</t>
    <rPh sb="1" eb="3">
      <t>ドウロ</t>
    </rPh>
    <rPh sb="6" eb="8">
      <t>テキセツ</t>
    </rPh>
    <rPh sb="9" eb="11">
      <t>ホシュウ</t>
    </rPh>
    <rPh sb="12" eb="14">
      <t>ジッシ</t>
    </rPh>
    <rPh sb="17" eb="20">
      <t>タイシンセイ</t>
    </rPh>
    <rPh sb="21" eb="23">
      <t>イジ</t>
    </rPh>
    <rPh sb="24" eb="26">
      <t>コウジョウ</t>
    </rPh>
    <rPh sb="27" eb="28">
      <t>ツト</t>
    </rPh>
    <rPh sb="34" eb="35">
      <t>キョウ</t>
    </rPh>
    <rPh sb="41" eb="44">
      <t>リヨウシャ</t>
    </rPh>
    <rPh sb="45" eb="47">
      <t>アンゼン</t>
    </rPh>
    <rPh sb="47" eb="49">
      <t>カクホ</t>
    </rPh>
    <rPh sb="50" eb="52">
      <t>サイガイ</t>
    </rPh>
    <rPh sb="52" eb="53">
      <t>ジ</t>
    </rPh>
    <rPh sb="54" eb="57">
      <t>ヒナンロ</t>
    </rPh>
    <rPh sb="58" eb="61">
      <t>ユソウロ</t>
    </rPh>
    <rPh sb="62" eb="64">
      <t>カクホ</t>
    </rPh>
    <rPh sb="69" eb="72">
      <t>ハダノシ</t>
    </rPh>
    <rPh sb="72" eb="74">
      <t>チイキ</t>
    </rPh>
    <rPh sb="74" eb="76">
      <t>ボウサイ</t>
    </rPh>
    <rPh sb="76" eb="78">
      <t>ケイカク</t>
    </rPh>
    <rPh sb="79" eb="80">
      <t>サダ</t>
    </rPh>
    <rPh sb="82" eb="84">
      <t>キンキュウ</t>
    </rPh>
    <rPh sb="84" eb="87">
      <t>ユソウロ</t>
    </rPh>
    <rPh sb="88" eb="90">
      <t>カンケイ</t>
    </rPh>
    <rPh sb="92" eb="93">
      <t>キョウ</t>
    </rPh>
    <rPh sb="97" eb="99">
      <t>トウメイ</t>
    </rPh>
    <rPh sb="99" eb="101">
      <t>コウソク</t>
    </rPh>
    <rPh sb="101" eb="103">
      <t>ドウロ</t>
    </rPh>
    <rPh sb="103" eb="104">
      <t>オヨ</t>
    </rPh>
    <rPh sb="105" eb="109">
      <t>オダキュウセン</t>
    </rPh>
    <rPh sb="110" eb="111">
      <t>カ</t>
    </rPh>
    <rPh sb="113" eb="114">
      <t>キョウ</t>
    </rPh>
    <rPh sb="119" eb="121">
      <t>ジュンジ</t>
    </rPh>
    <rPh sb="121" eb="124">
      <t>タイシンカ</t>
    </rPh>
    <rPh sb="125" eb="127">
      <t>ジッシ</t>
    </rPh>
    <rPh sb="133" eb="136">
      <t>ジョウスイドウ</t>
    </rPh>
    <rPh sb="139" eb="141">
      <t>カンロ</t>
    </rPh>
    <rPh sb="142" eb="144">
      <t>ジコ</t>
    </rPh>
    <rPh sb="145" eb="147">
      <t>サイガイ</t>
    </rPh>
    <rPh sb="147" eb="148">
      <t>ジ</t>
    </rPh>
    <rPh sb="149" eb="151">
      <t>エイキョウ</t>
    </rPh>
    <rPh sb="152" eb="153">
      <t>オオ</t>
    </rPh>
    <rPh sb="155" eb="157">
      <t>キカン</t>
    </rPh>
    <rPh sb="157" eb="159">
      <t>カンロ</t>
    </rPh>
    <rPh sb="160" eb="162">
      <t>コウシン</t>
    </rPh>
    <rPh sb="163" eb="164">
      <t>サイ</t>
    </rPh>
    <rPh sb="164" eb="166">
      <t>ユウセン</t>
    </rPh>
    <rPh sb="167" eb="168">
      <t>ト</t>
    </rPh>
    <rPh sb="169" eb="170">
      <t>ク</t>
    </rPh>
    <rPh sb="174" eb="176">
      <t>ジュウヨウ</t>
    </rPh>
    <rPh sb="176" eb="178">
      <t>キュウスイ</t>
    </rPh>
    <rPh sb="178" eb="180">
      <t>シセツ</t>
    </rPh>
    <rPh sb="181" eb="183">
      <t>ハイスイ</t>
    </rPh>
    <rPh sb="185" eb="187">
      <t>カンロ</t>
    </rPh>
    <rPh sb="192" eb="195">
      <t>タイシンカ</t>
    </rPh>
    <rPh sb="196" eb="198">
      <t>ケイゾク</t>
    </rPh>
    <rPh sb="200" eb="201">
      <t>スス</t>
    </rPh>
    <rPh sb="208" eb="210">
      <t>ハイスイ</t>
    </rPh>
    <rPh sb="210" eb="211">
      <t>シ</t>
    </rPh>
    <rPh sb="211" eb="212">
      <t>カン</t>
    </rPh>
    <rPh sb="213" eb="215">
      <t>ロウキュウ</t>
    </rPh>
    <rPh sb="215" eb="217">
      <t>カンロ</t>
    </rPh>
    <rPh sb="218" eb="221">
      <t>ケイカクテキ</t>
    </rPh>
    <rPh sb="221" eb="223">
      <t>コウシン</t>
    </rPh>
    <rPh sb="224" eb="225">
      <t>アワ</t>
    </rPh>
    <rPh sb="227" eb="229">
      <t>タイシン</t>
    </rPh>
    <rPh sb="229" eb="230">
      <t>カン</t>
    </rPh>
    <rPh sb="232" eb="234">
      <t>フセツ</t>
    </rPh>
    <rPh sb="234" eb="235">
      <t>ガ</t>
    </rPh>
    <rPh sb="237" eb="238">
      <t>スス</t>
    </rPh>
    <phoneticPr fontId="35"/>
  </si>
  <si>
    <t>【道路】
・道路施設等の点検を定期的に実施することにより、施設の健全性を把握し、予防保全型の維持管理による機能保全を図り、施設の長寿命化を目指します。
【橋りょう】
・深刻な損傷が発生してから直す事後保全型の維持管理から、損傷がひどくなる前に補修する予防保全型の管理へ順次移行し、大規模な改修工事となる前に警備の処置で済ませ、維持管理コストの平準化や低減を図るなど、計画的かつ予防的な修繕対策を行い、長寿命化を図ります。
【上水道】
・管路　新設及び更新時にポリスリーブを装着し、実質耐用年数の延伸を図ります。
・浄・配水　点検及び修繕を適正に行い、施設や設備の老朽度を的確に把握することｔにより、施設劣化の低減を図ります。
【下水道】
・再構築に当たり、機能充実、新技術の導入、コスト縮減対策について検討し、長寿命化を進めます。
【公園】
・公園施設について、予防保全的管理による長寿命化を含めた計画的な改築、更新により、安全性の確保、ライフサイクルコストの縮減を図ります。</t>
    <rPh sb="1" eb="3">
      <t>ドウロ</t>
    </rPh>
    <rPh sb="6" eb="8">
      <t>ドウロ</t>
    </rPh>
    <rPh sb="8" eb="10">
      <t>シセツ</t>
    </rPh>
    <rPh sb="10" eb="11">
      <t>トウ</t>
    </rPh>
    <rPh sb="12" eb="14">
      <t>テンケン</t>
    </rPh>
    <rPh sb="15" eb="18">
      <t>テイキテキ</t>
    </rPh>
    <rPh sb="19" eb="21">
      <t>ジッシ</t>
    </rPh>
    <rPh sb="29" eb="31">
      <t>シセツ</t>
    </rPh>
    <rPh sb="32" eb="35">
      <t>ケンゼンセイ</t>
    </rPh>
    <rPh sb="36" eb="38">
      <t>ハアク</t>
    </rPh>
    <rPh sb="40" eb="42">
      <t>ヨボウ</t>
    </rPh>
    <rPh sb="42" eb="45">
      <t>ホゼンガタ</t>
    </rPh>
    <rPh sb="46" eb="48">
      <t>イジ</t>
    </rPh>
    <rPh sb="48" eb="50">
      <t>カンリ</t>
    </rPh>
    <rPh sb="53" eb="55">
      <t>キノウ</t>
    </rPh>
    <rPh sb="55" eb="57">
      <t>ホゼン</t>
    </rPh>
    <rPh sb="58" eb="59">
      <t>ハカ</t>
    </rPh>
    <rPh sb="61" eb="63">
      <t>シセツ</t>
    </rPh>
    <rPh sb="64" eb="68">
      <t>チョウジュミョウカ</t>
    </rPh>
    <rPh sb="69" eb="71">
      <t>メザ</t>
    </rPh>
    <rPh sb="77" eb="78">
      <t>キョウ</t>
    </rPh>
    <rPh sb="84" eb="86">
      <t>シンコク</t>
    </rPh>
    <rPh sb="87" eb="89">
      <t>ソンショウ</t>
    </rPh>
    <rPh sb="90" eb="92">
      <t>ハッセイ</t>
    </rPh>
    <rPh sb="96" eb="97">
      <t>ナオ</t>
    </rPh>
    <rPh sb="98" eb="100">
      <t>ジゴ</t>
    </rPh>
    <rPh sb="100" eb="103">
      <t>ホゼンガタ</t>
    </rPh>
    <rPh sb="104" eb="106">
      <t>イジ</t>
    </rPh>
    <rPh sb="106" eb="108">
      <t>カンリ</t>
    </rPh>
    <rPh sb="111" eb="113">
      <t>ソンショウ</t>
    </rPh>
    <rPh sb="119" eb="120">
      <t>マエ</t>
    </rPh>
    <rPh sb="121" eb="123">
      <t>ホシュウ</t>
    </rPh>
    <rPh sb="125" eb="127">
      <t>ヨボウ</t>
    </rPh>
    <rPh sb="127" eb="130">
      <t>ホゼンガタ</t>
    </rPh>
    <rPh sb="131" eb="133">
      <t>カンリ</t>
    </rPh>
    <rPh sb="134" eb="136">
      <t>ジュンジ</t>
    </rPh>
    <rPh sb="136" eb="138">
      <t>イコウ</t>
    </rPh>
    <rPh sb="140" eb="143">
      <t>ダイキボ</t>
    </rPh>
    <rPh sb="144" eb="146">
      <t>カイシュウ</t>
    </rPh>
    <rPh sb="146" eb="148">
      <t>コウジ</t>
    </rPh>
    <rPh sb="151" eb="152">
      <t>マエ</t>
    </rPh>
    <rPh sb="153" eb="155">
      <t>ケイビ</t>
    </rPh>
    <rPh sb="156" eb="158">
      <t>ショチ</t>
    </rPh>
    <rPh sb="159" eb="160">
      <t>ス</t>
    </rPh>
    <rPh sb="163" eb="165">
      <t>イジ</t>
    </rPh>
    <rPh sb="165" eb="167">
      <t>カンリ</t>
    </rPh>
    <rPh sb="171" eb="174">
      <t>ヘイジュンカ</t>
    </rPh>
    <rPh sb="175" eb="177">
      <t>テイゲン</t>
    </rPh>
    <rPh sb="178" eb="179">
      <t>ハカ</t>
    </rPh>
    <rPh sb="183" eb="185">
      <t>ケイカク</t>
    </rPh>
    <rPh sb="185" eb="186">
      <t>テキ</t>
    </rPh>
    <rPh sb="188" eb="190">
      <t>ヨボウ</t>
    </rPh>
    <rPh sb="190" eb="191">
      <t>テキ</t>
    </rPh>
    <rPh sb="192" eb="194">
      <t>シュウゼン</t>
    </rPh>
    <rPh sb="194" eb="196">
      <t>タイサク</t>
    </rPh>
    <rPh sb="197" eb="198">
      <t>オコナ</t>
    </rPh>
    <rPh sb="200" eb="204">
      <t>チョウジュミョウカ</t>
    </rPh>
    <rPh sb="205" eb="206">
      <t>ハカ</t>
    </rPh>
    <rPh sb="212" eb="215">
      <t>ジョウスイドウ</t>
    </rPh>
    <rPh sb="218" eb="220">
      <t>カンロ</t>
    </rPh>
    <rPh sb="221" eb="223">
      <t>シンセツ</t>
    </rPh>
    <rPh sb="223" eb="224">
      <t>オヨ</t>
    </rPh>
    <rPh sb="225" eb="228">
      <t>コウシンジ</t>
    </rPh>
    <rPh sb="236" eb="238">
      <t>ソウチャク</t>
    </rPh>
    <rPh sb="240" eb="242">
      <t>ジッシツ</t>
    </rPh>
    <rPh sb="242" eb="244">
      <t>タイヨウ</t>
    </rPh>
    <rPh sb="244" eb="246">
      <t>ネンスウ</t>
    </rPh>
    <rPh sb="247" eb="249">
      <t>エンシン</t>
    </rPh>
    <rPh sb="250" eb="251">
      <t>ハカ</t>
    </rPh>
    <rPh sb="285" eb="287">
      <t>テキカク</t>
    </rPh>
    <rPh sb="288" eb="290">
      <t>ハアク</t>
    </rPh>
    <rPh sb="299" eb="301">
      <t>シセツ</t>
    </rPh>
    <rPh sb="301" eb="303">
      <t>レッカ</t>
    </rPh>
    <rPh sb="304" eb="306">
      <t>テイゲン</t>
    </rPh>
    <rPh sb="307" eb="308">
      <t>ハカ</t>
    </rPh>
    <rPh sb="314" eb="317">
      <t>ゲスイドウ</t>
    </rPh>
    <rPh sb="320" eb="323">
      <t>サイコウチク</t>
    </rPh>
    <rPh sb="324" eb="325">
      <t>ア</t>
    </rPh>
    <rPh sb="328" eb="330">
      <t>キノウ</t>
    </rPh>
    <rPh sb="330" eb="332">
      <t>ジュウジツ</t>
    </rPh>
    <rPh sb="333" eb="336">
      <t>シンギジュツ</t>
    </rPh>
    <rPh sb="337" eb="339">
      <t>ドウニュウ</t>
    </rPh>
    <rPh sb="343" eb="345">
      <t>シュクゲン</t>
    </rPh>
    <rPh sb="345" eb="347">
      <t>タイサク</t>
    </rPh>
    <rPh sb="351" eb="353">
      <t>ケントウ</t>
    </rPh>
    <rPh sb="406" eb="408">
      <t>コウシン</t>
    </rPh>
    <rPh sb="412" eb="415">
      <t>アンゼンセイ</t>
    </rPh>
    <rPh sb="416" eb="418">
      <t>カクホ</t>
    </rPh>
    <rPh sb="430" eb="432">
      <t>シュクゲン</t>
    </rPh>
    <rPh sb="433" eb="434">
      <t>ハカ</t>
    </rPh>
    <phoneticPr fontId="35"/>
  </si>
  <si>
    <t>　施設の建設・改修等に当たっては、バリアフリー化の取組に加え、ユニバーサルデザインの観点から、誰もが使いやすい施設となるよう努めます。</t>
    <rPh sb="1" eb="3">
      <t>シセツ</t>
    </rPh>
    <rPh sb="4" eb="6">
      <t>ケンセツ</t>
    </rPh>
    <rPh sb="7" eb="9">
      <t>カイシュウ</t>
    </rPh>
    <rPh sb="9" eb="10">
      <t>トウ</t>
    </rPh>
    <rPh sb="11" eb="12">
      <t>ア</t>
    </rPh>
    <rPh sb="23" eb="24">
      <t>カ</t>
    </rPh>
    <rPh sb="25" eb="27">
      <t>トリクミ</t>
    </rPh>
    <rPh sb="28" eb="29">
      <t>クワ</t>
    </rPh>
    <rPh sb="42" eb="44">
      <t>カンテン</t>
    </rPh>
    <rPh sb="47" eb="48">
      <t>ダレ</t>
    </rPh>
    <rPh sb="50" eb="51">
      <t>ツカ</t>
    </rPh>
    <rPh sb="55" eb="57">
      <t>シセツ</t>
    </rPh>
    <rPh sb="62" eb="63">
      <t>ツト</t>
    </rPh>
    <phoneticPr fontId="35"/>
  </si>
  <si>
    <t>当市では、令和3年に「秦野市地球温暖化対策実行計画」を策定した。この計画に基づき、今後、施設の建設・改修等に当たっては、LED照明や太陽光発電システムの導入などの取組を推進していく。</t>
  </si>
  <si>
    <t>優先順位の低い施設については、原則的に統廃合の対象とする。その際には必要な機能を周辺施設等に確保することや、代替サービスの提供によって、サービスが低下しないよう努める。なお、廃止する施設は売却・賃貸や公共事業の代替地又は公設公営に代わる民設民営のサービスのために活用する。また、地域の集会施設等としての利用が多く地域と密着した施設は、地元への譲渡を基本とする。なお、インフラは、市民生活や社会経済活動を支える基盤となる必要不可欠な施設あり、現段階では、統廃合などにより機能を維持していくことは困難なため、将来的には、施設の評価や重要度を踏まえ、本市の土地利用等の方針、公共施設再配置計画に示す将来想定される地域コミュニティ拠点エリアなどを鑑みた施設の最適化や再配置に伴い、必要性が認められない施設については、計画的に縮小・廃止していくことも検討する。</t>
    <rPh sb="0" eb="2">
      <t>ユウセン</t>
    </rPh>
    <rPh sb="2" eb="4">
      <t>ジュンイ</t>
    </rPh>
    <rPh sb="5" eb="6">
      <t>ヒク</t>
    </rPh>
    <rPh sb="7" eb="9">
      <t>シセツ</t>
    </rPh>
    <rPh sb="15" eb="18">
      <t>ゲンソクテキ</t>
    </rPh>
    <rPh sb="19" eb="22">
      <t>トウハイゴウ</t>
    </rPh>
    <rPh sb="23" eb="25">
      <t>タイショウ</t>
    </rPh>
    <rPh sb="31" eb="32">
      <t>サイ</t>
    </rPh>
    <rPh sb="34" eb="36">
      <t>ヒツヨウ</t>
    </rPh>
    <rPh sb="37" eb="39">
      <t>キノウ</t>
    </rPh>
    <rPh sb="40" eb="42">
      <t>シュウヘン</t>
    </rPh>
    <rPh sb="42" eb="44">
      <t>シセツ</t>
    </rPh>
    <rPh sb="44" eb="45">
      <t>トウ</t>
    </rPh>
    <rPh sb="46" eb="48">
      <t>カクホ</t>
    </rPh>
    <rPh sb="54" eb="56">
      <t>ダイタイ</t>
    </rPh>
    <rPh sb="61" eb="63">
      <t>テイキョウ</t>
    </rPh>
    <rPh sb="73" eb="75">
      <t>テイカ</t>
    </rPh>
    <rPh sb="80" eb="81">
      <t>ツト</t>
    </rPh>
    <rPh sb="87" eb="89">
      <t>ハイシ</t>
    </rPh>
    <rPh sb="91" eb="93">
      <t>シセツ</t>
    </rPh>
    <rPh sb="94" eb="96">
      <t>バイキャク</t>
    </rPh>
    <rPh sb="97" eb="99">
      <t>チンタイ</t>
    </rPh>
    <rPh sb="100" eb="102">
      <t>コウキョウ</t>
    </rPh>
    <rPh sb="102" eb="104">
      <t>ジギョウ</t>
    </rPh>
    <rPh sb="105" eb="108">
      <t>ダイタイチ</t>
    </rPh>
    <rPh sb="108" eb="109">
      <t>マタ</t>
    </rPh>
    <rPh sb="110" eb="112">
      <t>コウセツ</t>
    </rPh>
    <rPh sb="112" eb="114">
      <t>コウエイ</t>
    </rPh>
    <rPh sb="115" eb="116">
      <t>カ</t>
    </rPh>
    <rPh sb="118" eb="119">
      <t>ミン</t>
    </rPh>
    <rPh sb="119" eb="120">
      <t>セツ</t>
    </rPh>
    <rPh sb="120" eb="122">
      <t>ミンエイ</t>
    </rPh>
    <rPh sb="131" eb="133">
      <t>カツヨウ</t>
    </rPh>
    <rPh sb="139" eb="141">
      <t>チイキ</t>
    </rPh>
    <rPh sb="142" eb="144">
      <t>シュウカイ</t>
    </rPh>
    <rPh sb="144" eb="146">
      <t>シセツ</t>
    </rPh>
    <rPh sb="146" eb="147">
      <t>トウ</t>
    </rPh>
    <rPh sb="151" eb="153">
      <t>リヨウ</t>
    </rPh>
    <rPh sb="154" eb="155">
      <t>オオ</t>
    </rPh>
    <rPh sb="156" eb="158">
      <t>チイキ</t>
    </rPh>
    <rPh sb="159" eb="161">
      <t>ミッチャク</t>
    </rPh>
    <rPh sb="163" eb="165">
      <t>シセツ</t>
    </rPh>
    <rPh sb="167" eb="169">
      <t>ジモト</t>
    </rPh>
    <rPh sb="171" eb="173">
      <t>ジョウト</t>
    </rPh>
    <rPh sb="174" eb="176">
      <t>キホン</t>
    </rPh>
    <rPh sb="189" eb="191">
      <t>シミン</t>
    </rPh>
    <rPh sb="191" eb="193">
      <t>セイカツ</t>
    </rPh>
    <rPh sb="194" eb="196">
      <t>シャカイ</t>
    </rPh>
    <rPh sb="196" eb="198">
      <t>ケイザイ</t>
    </rPh>
    <rPh sb="198" eb="200">
      <t>カツドウ</t>
    </rPh>
    <rPh sb="201" eb="202">
      <t>ササ</t>
    </rPh>
    <rPh sb="204" eb="206">
      <t>キバン</t>
    </rPh>
    <rPh sb="209" eb="211">
      <t>ヒツヨウ</t>
    </rPh>
    <rPh sb="211" eb="214">
      <t>フカケツ</t>
    </rPh>
    <rPh sb="215" eb="217">
      <t>シセツ</t>
    </rPh>
    <rPh sb="220" eb="223">
      <t>ゲンダンカイ</t>
    </rPh>
    <rPh sb="226" eb="229">
      <t>トウハイゴウ</t>
    </rPh>
    <rPh sb="234" eb="236">
      <t>キノウ</t>
    </rPh>
    <rPh sb="237" eb="239">
      <t>イジ</t>
    </rPh>
    <rPh sb="246" eb="248">
      <t>コンナン</t>
    </rPh>
    <rPh sb="252" eb="255">
      <t>ショウライテキ</t>
    </rPh>
    <rPh sb="258" eb="260">
      <t>シセツ</t>
    </rPh>
    <rPh sb="261" eb="263">
      <t>ヒョウカ</t>
    </rPh>
    <rPh sb="264" eb="267">
      <t>ジュウヨウド</t>
    </rPh>
    <rPh sb="268" eb="269">
      <t>フ</t>
    </rPh>
    <rPh sb="272" eb="274">
      <t>ホンシ</t>
    </rPh>
    <rPh sb="275" eb="277">
      <t>トチ</t>
    </rPh>
    <rPh sb="277" eb="279">
      <t>リヨウ</t>
    </rPh>
    <rPh sb="279" eb="280">
      <t>トウ</t>
    </rPh>
    <rPh sb="281" eb="283">
      <t>ホウシン</t>
    </rPh>
    <rPh sb="284" eb="286">
      <t>コウキョウ</t>
    </rPh>
    <rPh sb="286" eb="288">
      <t>シセツ</t>
    </rPh>
    <rPh sb="288" eb="291">
      <t>サイハイチ</t>
    </rPh>
    <rPh sb="291" eb="293">
      <t>ケイカク</t>
    </rPh>
    <rPh sb="294" eb="295">
      <t>シメ</t>
    </rPh>
    <rPh sb="296" eb="298">
      <t>ショウライ</t>
    </rPh>
    <rPh sb="298" eb="300">
      <t>ソウテイ</t>
    </rPh>
    <rPh sb="303" eb="305">
      <t>チイキ</t>
    </rPh>
    <rPh sb="311" eb="313">
      <t>キョテン</t>
    </rPh>
    <rPh sb="319" eb="320">
      <t>カンガ</t>
    </rPh>
    <rPh sb="322" eb="324">
      <t>シセツ</t>
    </rPh>
    <rPh sb="325" eb="328">
      <t>サイテキカ</t>
    </rPh>
    <rPh sb="329" eb="332">
      <t>サイハイチ</t>
    </rPh>
    <rPh sb="333" eb="334">
      <t>トモナ</t>
    </rPh>
    <rPh sb="336" eb="339">
      <t>ヒツヨウセイ</t>
    </rPh>
    <rPh sb="340" eb="341">
      <t>ミト</t>
    </rPh>
    <rPh sb="346" eb="348">
      <t>シセツ</t>
    </rPh>
    <rPh sb="354" eb="357">
      <t>ケイカクテキ</t>
    </rPh>
    <rPh sb="358" eb="360">
      <t>シュクショウ</t>
    </rPh>
    <rPh sb="361" eb="363">
      <t>ハイシ</t>
    </rPh>
    <rPh sb="370" eb="372">
      <t>ケントウ</t>
    </rPh>
    <phoneticPr fontId="35"/>
  </si>
  <si>
    <t>【公共施設】
②床面積を2060年までに27％縮減
【インフラ】
費用の平準化、ライフサイクルコスト縮減</t>
  </si>
  <si>
    <t>　公共施設を支え、そのサービスを享受する市民自らが将来のあり方を考える機会を拡大するため、固定資産台帳や公共施設白書などにより、様々な情報を積極的に発信する。</t>
    <rPh sb="1" eb="3">
      <t>コウキョウ</t>
    </rPh>
    <rPh sb="3" eb="5">
      <t>シセツ</t>
    </rPh>
    <rPh sb="6" eb="7">
      <t>ササ</t>
    </rPh>
    <rPh sb="16" eb="18">
      <t>キョウジュ</t>
    </rPh>
    <rPh sb="20" eb="22">
      <t>シミン</t>
    </rPh>
    <rPh sb="22" eb="23">
      <t>ミズカ</t>
    </rPh>
    <rPh sb="25" eb="27">
      <t>ショウライ</t>
    </rPh>
    <rPh sb="30" eb="31">
      <t>カタ</t>
    </rPh>
    <rPh sb="32" eb="33">
      <t>カンガ</t>
    </rPh>
    <rPh sb="35" eb="37">
      <t>キカイ</t>
    </rPh>
    <rPh sb="38" eb="40">
      <t>カクダイ</t>
    </rPh>
    <rPh sb="45" eb="47">
      <t>コテイ</t>
    </rPh>
    <rPh sb="47" eb="49">
      <t>シサン</t>
    </rPh>
    <rPh sb="49" eb="51">
      <t>ダイチョウ</t>
    </rPh>
    <rPh sb="52" eb="54">
      <t>コウキョウ</t>
    </rPh>
    <rPh sb="54" eb="56">
      <t>シセツ</t>
    </rPh>
    <rPh sb="56" eb="58">
      <t>ハクショ</t>
    </rPh>
    <rPh sb="64" eb="66">
      <t>サマザマ</t>
    </rPh>
    <rPh sb="67" eb="69">
      <t>ジョウホウ</t>
    </rPh>
    <rPh sb="70" eb="73">
      <t>セッキョクテキ</t>
    </rPh>
    <rPh sb="74" eb="76">
      <t>ハッシン</t>
    </rPh>
    <phoneticPr fontId="35"/>
  </si>
  <si>
    <t>　将来的に行政需要が見込まれない市有地は、賃貸や売却等を行うことにより歳入の確保に努め、施設の改修や更新費用に充てるとともに、将来に備える基金の原資とする。</t>
  </si>
  <si>
    <t>　一部の施設は、市域を超えた広域的な利用範囲も視野に入れた柔軟な配置を検討</t>
    <rPh sb="1" eb="3">
      <t>イチブ</t>
    </rPh>
    <rPh sb="4" eb="6">
      <t>シセツ</t>
    </rPh>
    <rPh sb="8" eb="10">
      <t>シイキ</t>
    </rPh>
    <rPh sb="11" eb="12">
      <t>コ</t>
    </rPh>
    <rPh sb="14" eb="17">
      <t>コウイキテキ</t>
    </rPh>
    <rPh sb="18" eb="20">
      <t>リヨウ</t>
    </rPh>
    <rPh sb="20" eb="22">
      <t>ハンイ</t>
    </rPh>
    <rPh sb="23" eb="25">
      <t>シヤ</t>
    </rPh>
    <rPh sb="26" eb="27">
      <t>イ</t>
    </rPh>
    <rPh sb="29" eb="31">
      <t>ジュウナン</t>
    </rPh>
    <rPh sb="32" eb="34">
      <t>ハイチ</t>
    </rPh>
    <rPh sb="35" eb="37">
      <t>ケントウ</t>
    </rPh>
    <phoneticPr fontId="36"/>
  </si>
  <si>
    <t>ホームページで進捗状況を公表するとともに、第三者機関による定期的なチェックや評価を行うなど、計画の実効性を確保したうえで、PDCAサイクルを回して効果を評価。</t>
  </si>
  <si>
    <t>１　ハコモノ
　秦野市公共施設の再配置に関する方針（基本方針、施設更新の優先度、数値目標、再配置の視点）を踏襲
２　インフラ
①インフラ機能の確実かつ効率的な確保
②多様な施策・主体との連携
③中長期視点に立ったコスト管理
④戦略的マネジメント</t>
  </si>
  <si>
    <t>公共施設再配置計画（Ｈ23.3月策定）による事業の実施
・公共的機関のネットワーク活用
　公共施設内への郵便局誘致による証明書発行業務
・小規模地域施設の移譲と開放
・老人いこいの家、児童館の地元自治会等への移譲
・公民連携によるサービス充実
・障害者地域活動支援センターの民営化
・公立幼稚園・保育園の園舎活用によるサービス拡大
・公民連携による学校給食センターの建設</t>
  </si>
  <si>
    <t>【総人口】
平成27年の22.5万人をピークに人口減少に転じ、令和47年には15.6万人まで減少することが推測されている。
※以下、総人口に占める各年代別人口の割合
【老年人口】
平成7年には8.3%であったが、令和2年に25.6%、令和47年には36.9%となることが見込まれる。
【生産年齢人口】
平成7年には75.5%であったが、平成27年には64.3%、令和47年には52.9%まで減少することが見込まれる。
【年少人口】
平成7年には16.2%であったが、令和47年には10.2%まで減少することが見込まれている。</t>
    <rPh sb="6" eb="8">
      <t>ヘイセイ</t>
    </rPh>
    <rPh sb="31" eb="33">
      <t>レイワ</t>
    </rPh>
    <rPh sb="106" eb="108">
      <t>レイワ</t>
    </rPh>
    <rPh sb="117" eb="119">
      <t>レイワ</t>
    </rPh>
    <rPh sb="135" eb="137">
      <t>ミコ</t>
    </rPh>
    <rPh sb="181" eb="183">
      <t>レイワ</t>
    </rPh>
    <rPh sb="202" eb="204">
      <t>ミコ</t>
    </rPh>
    <rPh sb="233" eb="235">
      <t>レイワ</t>
    </rPh>
    <rPh sb="254" eb="256">
      <t>ミコ</t>
    </rPh>
    <phoneticPr fontId="35"/>
  </si>
  <si>
    <t>令和3年3月31日現在、349施設（766施設）、総床面積の合計は約60.3万㎡となっている。
昭和40年代から50年代の急激な人口増加に対応するため、昭和50年代から平成初期を中心に公共施設を集中して整備を行った。
また、インフラについては、道路約1,335㎞、橋りょう375箇所、下水道870㎞を保有している。</t>
    <rPh sb="0" eb="2">
      <t>レイワ</t>
    </rPh>
    <rPh sb="3" eb="4">
      <t>ネン</t>
    </rPh>
    <rPh sb="5" eb="6">
      <t>ガツ</t>
    </rPh>
    <rPh sb="8" eb="9">
      <t>ニチ</t>
    </rPh>
    <rPh sb="15" eb="17">
      <t>シセツ</t>
    </rPh>
    <phoneticPr fontId="35"/>
  </si>
  <si>
    <t>本計画の策定時、本市が保有する公共建築物341施設（792棟）、延べ床面積約60万２千㎡について、現在と同じ延べ床面積に更新したと仮定した場合、計画期間における維持管理、修繕、更新の費用は、総額約1,849億円、平均すると１年間に約46.2億円が必要となる。
一方、これまでの財政状況や今後の人口推計から、計画期間中に公共建築物の維持管理等費用に充当できる財源を試算すると1,427億円（年平均約35.7億円）となり、必要となる事業費用の約77.2％しか確保できず、総額約422億円（年平均約10.5億円）の財源が不足すると予測される。
不足する約422億円の財源を確保するためには、公共建築物の延べ床面積約60.2万㎡を約46.4万㎡まで削減（約13.8万㎡、約23%を削減）することが必要であるが、公共建築物の延べ床面積の削減のみで財源不足を補うとすると、現在実施している行政サービスに著しい支障をきたすことは避けられないため、将来にわたり持続可能な市民サービスの提供を行うことを目的とした公共建築物の最適化に対する取組が必要となる。</t>
    <rPh sb="0" eb="1">
      <t>ホン</t>
    </rPh>
    <rPh sb="1" eb="3">
      <t>ケイカク</t>
    </rPh>
    <rPh sb="4" eb="6">
      <t>サクテイ</t>
    </rPh>
    <rPh sb="6" eb="7">
      <t>ジ</t>
    </rPh>
    <phoneticPr fontId="35"/>
  </si>
  <si>
    <t>単年度</t>
    <rPh sb="0" eb="3">
      <t>タンネンド</t>
    </rPh>
    <phoneticPr fontId="35"/>
  </si>
  <si>
    <t>【公共施設】今後40年間で総額1,849億円、年平均46.2億円。
【インフラ】今後40年間で総額1,778億円、年平均44.4億円。</t>
  </si>
  <si>
    <t>公共建築物を目標耐用年数まで有効活用するための長寿命改修を適切に行うことで、今後、集中する更新時期の平準化と更新費用の削減を図ります。</t>
    <rPh sb="0" eb="2">
      <t>コウキョウ</t>
    </rPh>
    <rPh sb="2" eb="4">
      <t>ケンチク</t>
    </rPh>
    <rPh sb="4" eb="5">
      <t>ブツ</t>
    </rPh>
    <rPh sb="6" eb="8">
      <t>モクヒョウ</t>
    </rPh>
    <rPh sb="8" eb="10">
      <t>タイヨウ</t>
    </rPh>
    <rPh sb="10" eb="12">
      <t>ネンスウ</t>
    </rPh>
    <rPh sb="14" eb="16">
      <t>ユウコウ</t>
    </rPh>
    <rPh sb="16" eb="18">
      <t>カツヨウ</t>
    </rPh>
    <rPh sb="23" eb="26">
      <t>チョウジュミョウ</t>
    </rPh>
    <rPh sb="26" eb="28">
      <t>カイシュウ</t>
    </rPh>
    <rPh sb="29" eb="31">
      <t>テキセツ</t>
    </rPh>
    <rPh sb="32" eb="33">
      <t>オコナ</t>
    </rPh>
    <rPh sb="38" eb="40">
      <t>コンゴ</t>
    </rPh>
    <rPh sb="41" eb="43">
      <t>シュウチュウ</t>
    </rPh>
    <rPh sb="45" eb="47">
      <t>コウシン</t>
    </rPh>
    <rPh sb="47" eb="49">
      <t>ジキ</t>
    </rPh>
    <rPh sb="50" eb="53">
      <t>ヘイジュンカ</t>
    </rPh>
    <rPh sb="54" eb="56">
      <t>コウシン</t>
    </rPh>
    <rPh sb="56" eb="58">
      <t>ヒヨウ</t>
    </rPh>
    <rPh sb="59" eb="61">
      <t>サクゲン</t>
    </rPh>
    <rPh sb="62" eb="63">
      <t>ハカ</t>
    </rPh>
    <phoneticPr fontId="35"/>
  </si>
  <si>
    <t>本市の公共建築物の最適化に関する取組は、平成27（2015）年度からの40 年間の公共建築物の維持管理等費用に対して不足する財源約422 億円を解消することを目標とします。
また、財源不足の解消のために、建て替え段階における利用者の状況に応じた適正な規模での更新、複合化、統廃合、他施設との多機能化、統廃合による余剰施設や利用の見込みのない市有地の売却、特定財源の確保、民間事業者への移譲、多様な民間活力の導入、適正な受益者負担の導入、国・県等との連携、長寿命化による更新時期の平準化等のあらゆる手法を組み合わせて目標の実現に向けた取組を行います。
【目標額の算出】
約1,849億円（H27～R36までの公共建築物の維持管理・更新等費用）-約1,427億円（充当可能財源）＝約422億円
【効果額の内訳】
適正な規模での更新、複合化：約176億円
長寿命化による更新時期の平準化：約86億円
特定財源の確保：約115億円
民間への移譲：約15億円
その他の手法の実施：約30億円</t>
  </si>
  <si>
    <t>計画の推進に当たっては、厚木市公共施設最適化検討委員会、全庁的な庁内プロジェクトチームによる検討及び実現を基本とし、これらの検討結果については適宜市民・利用者を対象とした説明会等で意見交換を行い、市民等の理解を得ながら計画を推進する。</t>
  </si>
  <si>
    <t>公共施設の民営化以外にも、新たな公共建築物の整備や運営等において、民間活力を積極的に活用する手法であるＰＦＩ、ＰＰＰの導入に向け、平成29年に制定した「厚木市ＰＰＰ/ＰＦＩ手法導入の優先的検討に関する要綱」に基づき検討を進めます。
この手法では、民間の資金やノウハウを活用することで、公共が負担していた建設費用や維持管理等費用を民間に委ね、効率的な運営を行いつつ、これまで以上に充実した公共サービスを提供することが可能となります。</t>
  </si>
  <si>
    <t>延べ床面積及び構造の観点から予防保全型の維持管理を行う建築物を抽出し、適切な点検及び診断等を実施します。また、点検及び診断の結果についてはデータベース化を図り、今後の長寿命化改修や修繕、更新、本計画の見直しの際の基礎データとして活用します。</t>
  </si>
  <si>
    <t>施設所管課で構成する「公共施設最適化推進プロジェクトチーム」において、点検及び診断結果等を踏まえた事業実施の優先順位についての検討を行い、事業予算とのバランスを見ながら、トータルコストの縮減及び事業の平準化の観点からの維持管理、修繕及び更新等を進めます。なお、用途廃止や統廃合が予定されている建築物については、原則として、事後保全型の維持管理の対象とし、長寿命化改修の実施を見合わせます。</t>
    <rPh sb="0" eb="2">
      <t>シセツ</t>
    </rPh>
    <rPh sb="2" eb="4">
      <t>ショカン</t>
    </rPh>
    <rPh sb="4" eb="5">
      <t>カ</t>
    </rPh>
    <rPh sb="6" eb="8">
      <t>コウセイ</t>
    </rPh>
    <rPh sb="11" eb="13">
      <t>コウキョウ</t>
    </rPh>
    <rPh sb="13" eb="15">
      <t>シセツ</t>
    </rPh>
    <rPh sb="15" eb="18">
      <t>サイテキカ</t>
    </rPh>
    <rPh sb="18" eb="20">
      <t>スイシン</t>
    </rPh>
    <rPh sb="35" eb="37">
      <t>テンケン</t>
    </rPh>
    <rPh sb="37" eb="38">
      <t>オヨ</t>
    </rPh>
    <rPh sb="39" eb="41">
      <t>シンダン</t>
    </rPh>
    <rPh sb="41" eb="43">
      <t>ケッカ</t>
    </rPh>
    <rPh sb="43" eb="44">
      <t>トウ</t>
    </rPh>
    <rPh sb="45" eb="46">
      <t>フ</t>
    </rPh>
    <rPh sb="49" eb="51">
      <t>ジギョウ</t>
    </rPh>
    <rPh sb="51" eb="53">
      <t>ジッシ</t>
    </rPh>
    <rPh sb="54" eb="56">
      <t>ユウセン</t>
    </rPh>
    <rPh sb="56" eb="58">
      <t>ジュンイ</t>
    </rPh>
    <rPh sb="63" eb="65">
      <t>ケントウ</t>
    </rPh>
    <rPh sb="66" eb="67">
      <t>オコナ</t>
    </rPh>
    <rPh sb="69" eb="71">
      <t>ジギョウ</t>
    </rPh>
    <rPh sb="71" eb="73">
      <t>ヨサン</t>
    </rPh>
    <rPh sb="80" eb="81">
      <t>ミ</t>
    </rPh>
    <rPh sb="93" eb="95">
      <t>シュクゲン</t>
    </rPh>
    <rPh sb="95" eb="96">
      <t>オヨ</t>
    </rPh>
    <rPh sb="97" eb="99">
      <t>ジギョウ</t>
    </rPh>
    <rPh sb="100" eb="103">
      <t>ヘイジュンカ</t>
    </rPh>
    <rPh sb="104" eb="106">
      <t>カンテン</t>
    </rPh>
    <rPh sb="109" eb="111">
      <t>イジ</t>
    </rPh>
    <rPh sb="111" eb="113">
      <t>カンリ</t>
    </rPh>
    <rPh sb="114" eb="116">
      <t>シュウゼン</t>
    </rPh>
    <rPh sb="116" eb="117">
      <t>オヨ</t>
    </rPh>
    <rPh sb="118" eb="120">
      <t>コウシン</t>
    </rPh>
    <rPh sb="120" eb="121">
      <t>トウ</t>
    </rPh>
    <rPh sb="122" eb="123">
      <t>スス</t>
    </rPh>
    <rPh sb="130" eb="132">
      <t>ヨウト</t>
    </rPh>
    <rPh sb="132" eb="134">
      <t>ハイシ</t>
    </rPh>
    <rPh sb="135" eb="138">
      <t>トウハイゴウ</t>
    </rPh>
    <rPh sb="139" eb="141">
      <t>ヨテイ</t>
    </rPh>
    <rPh sb="146" eb="148">
      <t>ケンチク</t>
    </rPh>
    <rPh sb="148" eb="149">
      <t>ブツ</t>
    </rPh>
    <rPh sb="155" eb="157">
      <t>ゲンソク</t>
    </rPh>
    <rPh sb="161" eb="163">
      <t>ジゴ</t>
    </rPh>
    <rPh sb="163" eb="166">
      <t>ホゼンガタ</t>
    </rPh>
    <rPh sb="167" eb="169">
      <t>イジ</t>
    </rPh>
    <rPh sb="169" eb="171">
      <t>カンリ</t>
    </rPh>
    <rPh sb="172" eb="174">
      <t>タイショウ</t>
    </rPh>
    <rPh sb="177" eb="181">
      <t>チョウジュミョウカ</t>
    </rPh>
    <rPh sb="181" eb="183">
      <t>カイシュウ</t>
    </rPh>
    <rPh sb="184" eb="186">
      <t>ジッシ</t>
    </rPh>
    <rPh sb="187" eb="189">
      <t>ミア</t>
    </rPh>
    <phoneticPr fontId="35"/>
  </si>
  <si>
    <t>日常及び定期点検・診断において施設の高度な危険性が認められた場合には、原則として公共建築物は居室空間としての使用を避ける等の迅速かつ適切な対応を講じます。その後、安全性確保のための工事の実施、取り壊し及び撤去、施設の統廃合等の利活用についての方針を定め、方針に従った事業の実施を進めます。</t>
  </si>
  <si>
    <t>昭和56 年5 月以前の旧耐震基準で建築された公共建築物は、市全体の4 割弱となっていますが、これらについては耐震診断を行って耐震性を確認しており、耐震診断結果において補強が必要となったものについては当初の耐震改修促進計画に基づき耐震補強を行っており、耐震化は完了しています。
今後は、点検において耐震性に影響を及ぼす劣化を把握した場合には、適切な改修工事を実施するとともに、今後も法令等を遵守した施設整備を行います。</t>
  </si>
  <si>
    <t>公共建築物を目標耐用年数（昭和47年以降に建築されたRC造及び重量鉄骨のＳ造は80年、市営住宅は70年、その他建築物は60年）まで使用し続けることができるよう、「厚木市公共建築物の長期維持管理計画基本方針」及び施設所管課が策定している長期維持管理計画等に基づき、計画的な長寿命化改修に取り組みます。</t>
  </si>
  <si>
    <t>公共施設の適正配置や長寿命化改修の実施に当たっては、「高齢者、障害者等の移動等の円滑化の促進に関する法律（バリアフリー法）」に基づき、公共施設等のバリアフリー化に取り組むとともに、年齢や性別、障害の有無、国籍などの違いにかかわらず、誰もが使いやすい施設として、ユニバーサルデザインの考え方に配慮します。
また、公共建築物のユニバーサルデザイン化を推進するに当たっては、「ユニバーサルデザイン2020 行動計画（平成29（2017）年2 月決定）」におけるユニバーサルデザインの街づくりの考え方を踏まえ、全ての人が利用しやすい施設づくりを進めます。</t>
  </si>
  <si>
    <t>本市では、令和3年2月22日にゼロカーボンシティを表明し、2050年二酸化炭素排出量実質ゼロに向けた取組を進めています。そのため、公共建築物の省エネ化は急務であり、太陽光発電を中心とした再生可能エネルギーの導入のほか、空調や照明を更新する際に、機器の更新等をまとめて行うことで、スケールメリットを生かしながら省エネ化のスピードアップを図るなど、「厚木市地球温暖化対策実行計画（事務事業編）」等の従った事業の実施を進めます。</t>
    <rPh sb="0" eb="2">
      <t>ホンシ</t>
    </rPh>
    <rPh sb="5" eb="7">
      <t>レイワ</t>
    </rPh>
    <rPh sb="8" eb="9">
      <t>ネン</t>
    </rPh>
    <rPh sb="10" eb="11">
      <t>ガツ</t>
    </rPh>
    <rPh sb="13" eb="14">
      <t>ニチ</t>
    </rPh>
    <rPh sb="25" eb="27">
      <t>ヒョウメイ</t>
    </rPh>
    <rPh sb="33" eb="34">
      <t>ネン</t>
    </rPh>
    <rPh sb="34" eb="37">
      <t>ニサンカ</t>
    </rPh>
    <rPh sb="37" eb="39">
      <t>タンソ</t>
    </rPh>
    <rPh sb="39" eb="41">
      <t>ハイシュツ</t>
    </rPh>
    <rPh sb="41" eb="42">
      <t>リョウ</t>
    </rPh>
    <rPh sb="42" eb="44">
      <t>ジッシツ</t>
    </rPh>
    <rPh sb="47" eb="48">
      <t>ム</t>
    </rPh>
    <rPh sb="50" eb="52">
      <t>トリクミ</t>
    </rPh>
    <rPh sb="53" eb="54">
      <t>スス</t>
    </rPh>
    <rPh sb="65" eb="67">
      <t>コウキョウ</t>
    </rPh>
    <rPh sb="67" eb="69">
      <t>ケンチク</t>
    </rPh>
    <rPh sb="69" eb="70">
      <t>ブツ</t>
    </rPh>
    <rPh sb="71" eb="72">
      <t>ショウ</t>
    </rPh>
    <rPh sb="74" eb="75">
      <t>カ</t>
    </rPh>
    <rPh sb="76" eb="78">
      <t>キュウム</t>
    </rPh>
    <rPh sb="82" eb="85">
      <t>タイヨウコウ</t>
    </rPh>
    <rPh sb="85" eb="87">
      <t>ハツデン</t>
    </rPh>
    <rPh sb="88" eb="90">
      <t>チュウシン</t>
    </rPh>
    <rPh sb="93" eb="97">
      <t>サイセイカノウ</t>
    </rPh>
    <rPh sb="103" eb="105">
      <t>ドウニュウ</t>
    </rPh>
    <rPh sb="109" eb="111">
      <t>クウチョウ</t>
    </rPh>
    <rPh sb="112" eb="114">
      <t>ショウメイ</t>
    </rPh>
    <rPh sb="115" eb="117">
      <t>コウシン</t>
    </rPh>
    <rPh sb="119" eb="120">
      <t>サイ</t>
    </rPh>
    <rPh sb="122" eb="124">
      <t>キキ</t>
    </rPh>
    <rPh sb="125" eb="127">
      <t>コウシン</t>
    </rPh>
    <rPh sb="127" eb="128">
      <t>トウ</t>
    </rPh>
    <rPh sb="133" eb="134">
      <t>オコナ</t>
    </rPh>
    <rPh sb="148" eb="149">
      <t>イ</t>
    </rPh>
    <rPh sb="154" eb="155">
      <t>ショウ</t>
    </rPh>
    <rPh sb="157" eb="158">
      <t>カ</t>
    </rPh>
    <rPh sb="167" eb="168">
      <t>ハカ</t>
    </rPh>
    <rPh sb="173" eb="176">
      <t>アツギシ</t>
    </rPh>
    <rPh sb="176" eb="178">
      <t>チキュウ</t>
    </rPh>
    <rPh sb="178" eb="181">
      <t>オンダンカ</t>
    </rPh>
    <rPh sb="181" eb="183">
      <t>タイサク</t>
    </rPh>
    <rPh sb="183" eb="185">
      <t>ジッコウ</t>
    </rPh>
    <rPh sb="185" eb="187">
      <t>ケイカク</t>
    </rPh>
    <rPh sb="188" eb="190">
      <t>ジム</t>
    </rPh>
    <rPh sb="190" eb="192">
      <t>ジギョウ</t>
    </rPh>
    <rPh sb="192" eb="193">
      <t>ヘン</t>
    </rPh>
    <rPh sb="195" eb="196">
      <t>トウ</t>
    </rPh>
    <rPh sb="197" eb="198">
      <t>シタガ</t>
    </rPh>
    <rPh sb="200" eb="202">
      <t>ジギョウ</t>
    </rPh>
    <rPh sb="203" eb="205">
      <t>ジッシ</t>
    </rPh>
    <rPh sb="206" eb="207">
      <t>スス</t>
    </rPh>
    <phoneticPr fontId="35"/>
  </si>
  <si>
    <t>将来にわたり持続可能な市民サービスを提供するため、本計画で定めた公共建築物の最適化に関する目標である40年間での財源不足の解消に向け、「適正な規模での更新、複合化」「施設の統廃合」「市有地の売却、施設の廃止」等の取組を進めます。また、統合や廃止という施設総量の抑制への取組に留まらず、「特定財源の確保」「民間への移譲」「民間活力の導入」「適正な受益者負担の導入」「国・県等との連携」「長寿命化による更新時期の平準化」などの多様な不足財源の解消手法を検討し、実施します。</t>
  </si>
  <si>
    <t>【公共施設】
①延べ床面積等に関する目標
今後40年間で現在の公共施設の延べ床面積ベースで次の割合で減少する。
　・小中学校　75-80％
　・その他公共建築物　85-90％
②トータルコストの縮減
今後40年間で約422億円（年間10.5億円）の公共施設の維持管理等に関するトータルコストを縮減する。
【インフラ】
③長寿命化、予防保全型の維持管理等を通じてライフサイクルコストを縮減する。
④長寿命化改修の実施を条件にRC造・重量鉄骨造については80年、公営住宅については70年まで目標耐用年数を延長し、更新時期の平準化を図る。</t>
    <rPh sb="198" eb="202">
      <t>チョウジュミョウカ</t>
    </rPh>
    <rPh sb="202" eb="204">
      <t>カイシュウ</t>
    </rPh>
    <rPh sb="205" eb="207">
      <t>ジッシ</t>
    </rPh>
    <rPh sb="208" eb="210">
      <t>ジョウケン</t>
    </rPh>
    <rPh sb="213" eb="214">
      <t>ゾウ</t>
    </rPh>
    <rPh sb="215" eb="217">
      <t>ジュウリョウ</t>
    </rPh>
    <rPh sb="217" eb="219">
      <t>テッコツ</t>
    </rPh>
    <rPh sb="219" eb="220">
      <t>ゾウ</t>
    </rPh>
    <rPh sb="227" eb="228">
      <t>ネン</t>
    </rPh>
    <rPh sb="229" eb="231">
      <t>コウエイ</t>
    </rPh>
    <rPh sb="231" eb="233">
      <t>ジュウタク</t>
    </rPh>
    <rPh sb="240" eb="241">
      <t>ネン</t>
    </rPh>
    <rPh sb="243" eb="245">
      <t>モクヒョウ</t>
    </rPh>
    <rPh sb="245" eb="247">
      <t>タイヨウ</t>
    </rPh>
    <rPh sb="247" eb="249">
      <t>ネンスウ</t>
    </rPh>
    <rPh sb="250" eb="252">
      <t>エンチョウ</t>
    </rPh>
    <rPh sb="254" eb="256">
      <t>コウシン</t>
    </rPh>
    <rPh sb="256" eb="258">
      <t>ジキ</t>
    </rPh>
    <rPh sb="259" eb="262">
      <t>ヘイジュンカ</t>
    </rPh>
    <rPh sb="263" eb="264">
      <t>ハカ</t>
    </rPh>
    <phoneticPr fontId="35"/>
  </si>
  <si>
    <t>複合化等の統廃合による余剰施設や利用者ニーズの低下により廃止した施設については、原則として売却することにより、公共建築物全体の維持管理等費用として活用します。</t>
  </si>
  <si>
    <t>清川村との間で締結した広域消防連携の取組など広域的な連携については、全国的な人口減少が避けられない状況において、財政負担の軽減の観点から今後ますます重要性が増すものと考えられるため、多様な行政サービス領域において広域連携の在り方について検討を進めます。</t>
  </si>
  <si>
    <t>将来人口推計や財政状況の見通し等の変化に対応するため、概ね10年ごとに計画の見直しを行う。</t>
  </si>
  <si>
    <t>概ね10年間</t>
  </si>
  <si>
    <t>本市が保有している349施設を、所管部署や施設の性格から、11施設用途（23類型）に分類し、類型別に施設の統廃合の必要性・維持管理の方向性についての方針を定める。</t>
  </si>
  <si>
    <t>・老人福祉センタ-を除却し、他の施設へ移転
・保健センタ-と総合福祉センタ-の複合化
・保育所の民営化
・郷土資料館、郷土資料収蔵庫等の集約化</t>
    <rPh sb="39" eb="42">
      <t>フクゴウカ</t>
    </rPh>
    <rPh sb="44" eb="46">
      <t>ホイク</t>
    </rPh>
    <rPh sb="46" eb="47">
      <t>ジョ</t>
    </rPh>
    <rPh sb="48" eb="51">
      <t>ミンエイカ</t>
    </rPh>
    <rPh sb="53" eb="55">
      <t>キョウド</t>
    </rPh>
    <rPh sb="55" eb="58">
      <t>シリョウカン</t>
    </rPh>
    <rPh sb="59" eb="61">
      <t>キョウド</t>
    </rPh>
    <rPh sb="61" eb="63">
      <t>シリョウ</t>
    </rPh>
    <rPh sb="63" eb="66">
      <t>シュウゾウコ</t>
    </rPh>
    <rPh sb="66" eb="67">
      <t>トウ</t>
    </rPh>
    <rPh sb="68" eb="71">
      <t>シュウヤクカ</t>
    </rPh>
    <phoneticPr fontId="35"/>
  </si>
  <si>
    <t>【公共建築物】
R3：132施設283棟
【インフラ】
R3：約563km（道路）
R3：89橋（橋りょう）
R3：約717km（下水道　管きょ）
R3：3か所（下水道　水質管理センター）
R3：4.46km（準用河川）
【公園施設】
R3：244箇所（都市公園）</t>
    <rPh sb="69" eb="70">
      <t>カン</t>
    </rPh>
    <rPh sb="79" eb="80">
      <t>ショ</t>
    </rPh>
    <rPh sb="81" eb="84">
      <t>ゲスイドウ</t>
    </rPh>
    <rPh sb="85" eb="87">
      <t>スイシツ</t>
    </rPh>
    <rPh sb="87" eb="89">
      <t>カンリ</t>
    </rPh>
    <rPh sb="127" eb="131">
      <t>トシコウエン</t>
    </rPh>
    <phoneticPr fontId="35"/>
  </si>
  <si>
    <t>・本市も将来的に人口減少期に移行すると見込まれますが、当面は緩やかな減少となり、本計画の最終年度である令和7年まで24万人弱で推移すると見込まれる（総合計画策定時の推計）。また、国立社会保障・人口問題研究所の長期的な推計では、令和27年の時点でも、人口約22万人を有していると考えられる。
・しかしながら、年齢構成をみると、税負担の中心となる生産年齢人口の割合は平成27年の約64％から令和27年には約55％へ減少するのに対し、同じ期間における65歳以上の人口割合は約23％から約33％へと増加し、高齢化が一層進むことが見込まれる。
・本市の公共施設等の多くは、急激に人口が増加した昭和30年代から昭和50年代に整備されてきており、その多くが30年以上経過していることから、今後、施設の維持管理や更新等に係る費用が増大していくと想定される。また一方で、少子高齢化の進展を踏まえ、施設の更新等に充てる財源の確保にも一層留意していくことが必要となる。</t>
  </si>
  <si>
    <t>・令和3年度から10年間で、約1,148億円</t>
    <rPh sb="1" eb="3">
      <t>レイワ</t>
    </rPh>
    <rPh sb="4" eb="6">
      <t>ネンド</t>
    </rPh>
    <rPh sb="14" eb="15">
      <t>ヤク</t>
    </rPh>
    <phoneticPr fontId="35"/>
  </si>
  <si>
    <t>・令和3年度から10年間で、約748億円</t>
  </si>
  <si>
    <t>・令和3年度から10年間で、約400億円</t>
  </si>
  <si>
    <t>個別施設計画を所管する関係課及び財政課、総合政策課で構成する会議を設置し、各計画の進行状況や改修・更新等の情報共有を図りつつ、必要に応じて、公共施設等の最適化に向けた協議を行う。</t>
  </si>
  <si>
    <t>PPPやPFIをはじめとする民間事業者の活用についても検討を行う。</t>
    <rPh sb="14" eb="16">
      <t>ミンカン</t>
    </rPh>
    <rPh sb="16" eb="19">
      <t>ジギョウシャ</t>
    </rPh>
    <rPh sb="20" eb="22">
      <t>カツヨウ</t>
    </rPh>
    <rPh sb="27" eb="29">
      <t>ケントウ</t>
    </rPh>
    <rPh sb="30" eb="31">
      <t>オコナ</t>
    </rPh>
    <phoneticPr fontId="35"/>
  </si>
  <si>
    <t>公共施設等を適正に維持管理・更新していくためには、各施設の状況を把握することが重要であることから、必要な点検等を適切に実施していく。
・また、点検・診断等のデータを蓄積し、長寿命化対策等に活用していく。</t>
  </si>
  <si>
    <t xml:space="preserve">将来的な維持管理・修繕コストの削減、平準化に向け、点検・診断等の結果を踏まえながら、予防的な修繕等について検討し、実施に努める。
施設の更新を行う際には、規模の適正化をはじめ、機能の複合化、集約化、PPP／PFI の活用等、将来的な維持管理コストも考慮しながら幅広く可能性を検討する。
</t>
  </si>
  <si>
    <t>点検・診断等により危険な箇所が確認された場合には、優先的に修繕を実施し、施設利用者の安全確保に努める。</t>
  </si>
  <si>
    <t xml:space="preserve">公共建築物については、令和3年4月時点で、全ての施設が新耐震基準を満たしている状況である。今後も法改正などを注視していく。
インフラ施設については、設備の更新等にあわせて、順次、必要な耐震改修を実施していく。
</t>
  </si>
  <si>
    <t>各施設において、個別に長寿命化の計画を策定したうえで、取組を推進していく。</t>
  </si>
  <si>
    <t>市民が利用する公共施設等においては、改修や更新等の際に、ユニバーサルデザインの考え方を踏まえ、障がいの有無、年齢、性別等にかかわらず、誰もが利用しやすい施設となるよう努めていく。</t>
  </si>
  <si>
    <t>施設の大規模改修や更新等を具体的に検討する際には、少子高齢化や人口減少に伴う施設の利用状況、利用形態の変化を踏まえ、施設の統合や廃止等についても検討していく。</t>
  </si>
  <si>
    <t>市民生活を支えるために必要な公共建築物の床面積やインフラ施設等のストック量については、現状を維持していくことを基本とする。</t>
  </si>
  <si>
    <t>固定資産台帳を基に算出する有形固定資産減価償却率等について、関係課で情報共有を行うとともに、保有施設の老朽化の傾向分析等に活用していく。</t>
  </si>
  <si>
    <t>個別施設計画を所管する関係課及び財政課、総合政策課で構成する会議において、毎年、各個別計画の進捗状況等を確認していくとともに、おおむね５年を目安に、本計画の見直しについても検討していく。</t>
    <rPh sb="37" eb="39">
      <t>マイトシ</t>
    </rPh>
    <phoneticPr fontId="35"/>
  </si>
  <si>
    <t>・１年に1回
・５年に１回（計画見直しの検討）</t>
    <rPh sb="9" eb="10">
      <t>ネン</t>
    </rPh>
    <rPh sb="12" eb="13">
      <t>カイ</t>
    </rPh>
    <rPh sb="14" eb="16">
      <t>ケイカク</t>
    </rPh>
    <rPh sb="16" eb="18">
      <t>ミナオ</t>
    </rPh>
    <rPh sb="20" eb="22">
      <t>ケントウ</t>
    </rPh>
    <phoneticPr fontId="35"/>
  </si>
  <si>
    <t>公共建築物、道路、橋りょう、下水道、準用河川、公園について、基本的な方針を定めている。</t>
    <rPh sb="0" eb="2">
      <t>コウキョウ</t>
    </rPh>
    <rPh sb="2" eb="5">
      <t>ケンチクブツ</t>
    </rPh>
    <rPh sb="6" eb="8">
      <t>ドウロ</t>
    </rPh>
    <rPh sb="9" eb="10">
      <t>キョウ</t>
    </rPh>
    <rPh sb="14" eb="17">
      <t>ゲスイドウ</t>
    </rPh>
    <rPh sb="18" eb="20">
      <t>ジュンヨウ</t>
    </rPh>
    <rPh sb="20" eb="22">
      <t>カセン</t>
    </rPh>
    <rPh sb="23" eb="25">
      <t>コウエン</t>
    </rPh>
    <rPh sb="30" eb="32">
      <t>キホン</t>
    </rPh>
    <rPh sb="32" eb="33">
      <t>テキ</t>
    </rPh>
    <rPh sb="34" eb="36">
      <t>ホウシン</t>
    </rPh>
    <rPh sb="37" eb="38">
      <t>サダ</t>
    </rPh>
    <phoneticPr fontId="35"/>
  </si>
  <si>
    <t>実施内容：市立小学校の大規模改修
実施期間：平成29年度～令和2年度
費　用：1,399百万円（概算）
効　果：大規模改修の実施により、建て替えまでの期間を15年程度延伸
実施内容：ごみ焼却施設の延命化工事
実施期間：令和元年度～令和５年度
費　用：5,915百万円（概算）
効　果：延命化工事により、ごみ焼却施設の供用年数を15年延長</t>
  </si>
  <si>
    <t>令和42年(2060年)には、約7万4千人にまで減少すると見込まれている。
本市の令和2年(2020年)と令和42年(2060年)の年齢3区分別人口を比較すると、年少人口は5,087人（令和2年の約44％）にまで減少、生産年齢人口は37,156 人（令和2年の約60％）にまで減少、老年人口は31,661人（令和2年の約120％）にまで増加し、人口減少・少子高齢化が更に進行していくものと見込まれている。</t>
  </si>
  <si>
    <t>【公共施設】
本市には、建物を有する公共施設が195 施設（266 棟）あり、スポーツ等多目的に利用される広場を合わせると214 の公共施設がある。人口の増加等に伴い、昭和40 年代から50 年代にかけて多くの施設が整備されてきたことから、築後30 年以上経過している建物の延べ床面積の合計が、全体の約80％を占めている。
・延べ床面積の合計　189,829.77㎡
【インフラ】
・市道 実延長 421,506m
・橋りょう 220橋
・下水道 管延長 326,604m</t>
  </si>
  <si>
    <t>（１）施設更新等にかかる将来経費
・公共施設のうち建物をみると、老朽化に対応するための大規模改修や更新にかかる将来経費が、改修等にかけてきた投資的経費の現状と比較し約 4.1倍、年間で約 21.2億円不足するものと見込まれる。また、更新時期が一定期間に集中するなど、将来経費は時期によって大きく変動する状況にある。
▼人口減少社会の到来や今後の財政状況を見据えた上で、中長期的に公共施設の保有にかかる収支バランスを確保し、持続可能な自治体経営を実現するため、次の方向性で対応することが必要である。
○大規模改修・更新に係る将来経費の抑制
○年度ごとに変動する将来経費の平準化
（２）施設更新等への適正な予算措置
・これから先10年程度は、既存施設を安全安心な状態で使用していくため、また、より長い期間施設を使用していくための大規模改修の実施が求められ、その後は、更新の必要性が高まることが見込まれる。
▼中長期的な取組を確実に推進していくため、次の方向性で対応することが必要である。
○全庁一丸となった長期にわたる取組
○年度ごとの将来経費に充てる予算の確保
（３）施設利用者の利便性の維持･向上
・今後の財政状況を見据えた上での公共施設にかけるコストの見直しは、往々にして施設総量の削減のみに偏り、サービス低下につながりかねない。
▼取組が単なるコスト削減とならないよう、工夫する必要がある。
○市民サービス維持・向上</t>
  </si>
  <si>
    <t>【公共施設】
推計40年で約1,123.7億円
年平均で約28.1億円
【インフラ】
推計40年で約1,064億円
年平均で約26.6億円</t>
  </si>
  <si>
    <t>【公共施設】
推計40年で約865.1億円
年平均で約21.6億円
【インフラ】
推計40年で約728.3億円
年平均で約18.2億円</t>
  </si>
  <si>
    <t>【公共施設】
年間約6.4億円の削減効果
【インフラ】
年間約8.4億円の削減効果</t>
  </si>
  <si>
    <t>市長を本部長とする行財政改革推進本部や外部有識者等で構成された行財政改革推進委員会において、総合管理計画の具体的な取組について検討を進めている。</t>
  </si>
  <si>
    <t>新たな行政需要に伴い公共施設の整備が必要となる場合は、既存の施設の有効活用を図ることを原則とする。
既存施設への対応が困難で、やむを得ず新たな施設が必要な場合には、施設の保有総量を勘案しつつ整備するものとし、整備手法についても、ＰＰＰ/ＰＦＩなどの民間活力の導入も含めて、幅広く検討する。</t>
  </si>
  <si>
    <t>① 公共施設等の安全性を確保し、良好な状態に保つため、建築基準法等に基づく定期的な法定点検や施設管理者による日常的な自主点検を確実に実施し、劣化状況など施設の状態を把握する。
② また、点検すべき項目やポイント等を整理した点検マニュアル等により、点検･診断等を効率的かつ効果的に実施し、点検･診断等の結果を施設情報として集積･蓄積した上で、適切な維持管理・計画的な施設改修等を含む老朽化対策や公共施設等総合管理計画の見直しを行う際の基礎データとして活用する。
③ 現在、各施設の点検は目視により行っているが、今後は、ＩＣＴやドローン等の新たな技術等の活用について検討し、作業の効率化を図る。</t>
  </si>
  <si>
    <t>① 維持管理については、不具合等が発生した後に修繕等を行う「事後保全型」から、定期的な点検や診断等の結果を活用して、計画的に改修等を行う「予防保全型」への転換を進めることにより、公共施設等の長寿命化を図るとともに、維持管理コストの縮減･平準化を目指す。
② 公共施設等の改修等に当たっては、点検･診断の結果等を踏まえ、優先順位を設定して、計画的に維持管理･修繕･改修･更新等を進め、事業費の平準化を図る。
③ 公共施設の更新(建替)を行う際には、今後の人口動向や市民ニーズ等の変化を捉えるとともに、周辺施設の設置状況を精査し、様々な機能を融合させ、施設の規模は縮めても機能は充実させる『縮充』という考え方のもとで、機能の代替や集約化･複合化の可能性を検証し、公共施設の適正配置の取組を進める。また、他の施設への機能移転等が困難な場合は、大規模改修による長寿命化の費用と適正な規模での建替の費用とを比較検証し、効果的かつ効率的な方法を選択する。さらに、効率性･経済性を考慮した施設整備手法や運営手法を検討し、長期にわたって維持管理しやすく、更新に要する経費や将来の維持管理経費を含めたトータルとしてのコスト(ライフサイクルコスト)が低減される方策を講じる。
④ 借地している公共施設については、他の施設へ機能を移転し集約化･複合化を図り、借地の解消に努める。また、今後も政策目的を達成するために長寿命化を図り維持する施設及び同一敷地で更新する施設に係る借地は、買取も含めて、借地料負担のあり方について検討する。施設の統廃合や機能移転により不要となった借地は、原則として地権者に現状回復して返還する。
⑤ 管理運営に当たっては、維持管理運営コストの縮減を図るとともに、施設サービスの質的向上を図るため、指定管理者制度や維持管理に係る長期的･包括的な施設管理業務の委託など、民間活力の活用や公民連携の拡充による専門性の高い効果的かつ効率的な運営手法について検討する。</t>
  </si>
  <si>
    <t>① 定期的な点検･診断等の実施により、公共施設等の状況を把握し、事故を未然に防ぐとともに、高度の危険性が認められた場合には、速やかに安全性を確保するため、使用の一時中止や緊急修繕等の必要な対策を講じる。
② 老朽化等により危険度が高く、利用見込みの低い公共施設については、安全性の確保の観点から、廃止･解体･撤去を進める。
③ 利用度が高いものの、危険度が高い公共施設については、他の施設への機能移転･複合化等を進めます。他の施設への機能移転等が困難な場合は、大規模改修による長寿命化の費用と適正な規模での建替の費用とを比較検証し、効果的かつ効率的な方法を選択する。
④ 浸水想定区域や土砂災害警戒区域等に立地する公共施設は、河川の氾濫や地震等による被災リスクが高いことから、他の施設への機能移転の可能性について検討します。他の施設への機能移転が困難な場合は、施設の特性に応じた防災･減災機能の強化を図る。
特に、土砂災害特別警戒区域(レッドゾーン)に設置されている公共施設は、廃止や移転などにより安全性の確保に努める。</t>
  </si>
  <si>
    <t>① 今後も市が継続して保有する公共施設については、耐震改修促進計画や関係法令等を踏まえ、災害時の拠点施設としての機能確保の観点も含め、必要な耐震性を確保する。
② なお、昭和56(1981)年5月以前の旧耐震基準により建設された公共施設のうち、耐震性が不明となっている施設については、原則として廃止(除却)する。
③ 構造的に耐震性がある施設においても、非構造部材(特定天井等)の安全対策を進める。
④ インフラについては、それぞれの長寿命化計画に基づき、災害等のリスクや市民生活･経済活動への影響を最小限に抑えるため、計画的に耐震化を図る。</t>
  </si>
  <si>
    <t>① 既存の公共施設のうち、今後も有効活用し、継続して使用する施設については、安全性の確保や機能性の維持、ライフサイクルコストの縮減、財政負担の平準化等を図るため、部位ごとに劣化状況を評価し、改修等の優先順位を定める保全計画を作成した上で、計画的かつ効率的な予防的修繕等により施設の長寿命化を推進する。
② インフラについては、財政負担の平準化等を考慮しながら、それぞれの長寿命化計画に基づき適切に対応する。</t>
  </si>
  <si>
    <t>公共施設等の改修や更新等を行う際には、「高齢者、障害者等の移動等の円滑化の促進に関する法律(バリアフリー法)」に基づき、年齢や性別、障がいの有無や国籍などの違いにかかわらず、誰もが安全･安心かつ快適に利用しやすい施設とするために、利用者のニーズや施設固有の状況を踏まえながら、ユニバーサルデザイン化を推進する。</t>
  </si>
  <si>
    <t>本市では、令和3(2021)年10月22日に地球温暖化対策のため「ゼロカーボンシティいせはら」を表明し、2050年における二酸化炭素排出量実質ゼロと、気候変動に強いまちの実現に向けた取組を進めている。また、環境基本計画は、「カーボンニュートラルの推進」を重点取組事項としており、事務事業を含めた市域における二酸化炭素排出量の削減目標を設けている。こうした脱炭素化社会の実現に向けた取組を踏まえ、公共施設等の改修･更新等を行う際には、同計画等に基づき、経済性や施設特性等も考慮しながら、環境負荷の低減による二酸化炭素排出量の削減や施設管理運営の省エネルギー化に資する設備等への転換･導入等の促進を図る。</t>
  </si>
  <si>
    <t>① 公共施設を「新しく造る」のではなく、今ある施設を「賢く使う」という発想のもと、施設ごとに機能面と建物性能面から安全性･必要性･有効性･効率性を評価した上で、統廃合･機能の集約化･複合化･転用等の方向性を示す「公共施設再配置プラン」(個別施設計画)を策定し、公共施設の適正配置に取り組むことにより、施設保有量の最適化を図る。
② 当初の設置目的に照らし、その役割を達成できた場合や時代のニーズに即していない公共施設で、耐震性や老朽化状況、土砂災害特別警戒区域の指定状況などから安全性が低い施設は、廃止することを基本とする。
③ 公共施設の評価に当たっては、施設を点ではなく地域を俯瞰して面で捉えた上で、利用圏域に応じた施設配置や施設類型を超えた複合化･多機能化について検討する。
④ 類似機能を持つ公共施設の集約化･複合化により施設利用者の利便性の向上や効率的な管理運営を実現するとともに、施設の稼働率の向上を図る。集約化･複合化等の措置を講じた上でも稼働率が低い又は利用者数が少ない施設は、統廃合について検討する。</t>
  </si>
  <si>
    <t>本計画の公共施設等の管理に関する基本的な
方針 及び個別施設計画をもとに、『公共施設の延床面積の合計を、今後３０年間で約１０％縮減する』 ことを目指す。</t>
    <rPh sb="72" eb="74">
      <t>メザ</t>
    </rPh>
    <phoneticPr fontId="5"/>
  </si>
  <si>
    <t>今後、公共施設等の改修･修繕や再編･再配置を進める上で、老朽化などの施設の状態や利用状況などを把握することが重要なことから、公共施設等に関する情報の一元化を図るため、毎年度、固定資産台帳、公共施設情報を更新するとともに、連携方法を研究し、地方公会計と公共施設等の適正な管理を推進する。</t>
  </si>
  <si>
    <t>① 今後の利用予定がなく、用途廃止した公共施設で、当分の間、使用が可能な施設は、他の用途での公的利用や地域利用について検討する。
② 未利用資産の公的利用･地域利用が見込めない場合には、遊休化させることなく、サウンディング型市場調査等により、民間利用の可能性を調査し、売却を含めて利活用について検討し、施設保有量の最適化を図る。</t>
  </si>
  <si>
    <t>① 本市及び秦野市の２市で構成する秦野市伊勢原市環境衛生組合では、ごみ処理及び斎場の運営管理を広域的に行っている。また、消防の広域連携及び協力体制の構築のため、秦野市との消防指令業務の共同運用に向けた取組を進めている。さらに、スポーツ施設･文化施設については、平塚市･秦野市･大磯町･二宮町･中井町との協定により、施設のある市町の住民と同額の料金で相互利用できるほか、公共図書館については、近隣12市町村で広域利用ができる。これらの取組を踏まえ、近隣市町村との連携による公共施設の広域連携(共同利用･共同運営･共同設置等)についてさらに検討を進め、施設保有量の最適化、既存施設の有効利用、管理運営の効率化、市民サービスの向上を図る。
② また、民間による類似サービスの提供などを踏まえた大学･民間施設の活用･機能補完も含めて、施設サービスの連携を推進する。</t>
  </si>
  <si>
    <t>総合計画との整合を図りながら、行財政改革推進本部（部長級）において進捗状況等について点検を実施し、行財政改革推進委員会（外部）により客観的な立場から進行管理を行う。</t>
  </si>
  <si>
    <t>概ね 5 年ごとに取組の進捗状況等を把握し、中間評価を実施します。</t>
  </si>
  <si>
    <t>本計画の対象とする公共施設については、設置目的、施設所管などにより、大分類(9)、中分類(22)に分類した上で、公共施設とインフラについて、施設類型ごとの管理に関する基本的な方針を定めている。</t>
  </si>
  <si>
    <t>（H29）
・市営小山住宅の除却
（H30）
・石田窓口センターの廃止
（R1)
・旧大田公民館の除却
・下落合公民館の除却
（R2）
・青少年センターの除却
（R3）
・峰岸集会所の用途廃止
（R4）
・旧比々多福祉館の除却
（R5）
・御所の入森のコテージの用途廃止
・ふれあいの森日向キャンプ場の用途廃止</t>
    <rPh sb="111" eb="113">
      <t>ジョキャク</t>
    </rPh>
    <phoneticPr fontId="5"/>
  </si>
  <si>
    <t>【総人口】
　2031年（令和13年）には人口のピークを迎えて約14.6万人となる予測ですが、その後は緩やかな減少に転じると見込まれています。また、転入増加策等による影響を見込んだ、本市が目指す目標人口においては、2038年（令和20年）に人口のピークを迎えて約15万人となり、その後基本人口と同様に緩やかに減少する見込みとなっています。
【年代別人口】
　「生産年齢人口」（15～64歳）が減少し「老年人口」（65歳以上）が増加することが予想されており、「高齢化」は確実に進行すると見込まれます。</t>
    <rPh sb="1" eb="4">
      <t>ソウジンコウ</t>
    </rPh>
    <rPh sb="171" eb="174">
      <t>ネンダイベツ</t>
    </rPh>
    <rPh sb="174" eb="176">
      <t>ジンコウ</t>
    </rPh>
    <phoneticPr fontId="5"/>
  </si>
  <si>
    <t>【市民利用施設】
・大分類別にみた施設数量
　施設数をみると、学校教育施設が21施設と最も多く、次に消防施設が19施設、地域コミュニティ施設が15施設、保健医療福祉施設が12施設となっています。
　施設面積でみると、学校教育施設が全体のおおよそ半分を占めており、学校教育施設以外の構成割合では、文化スポーツ施設が13.1％、地域コミュニティ施設が9.0％となっています。
・施設保有面積の変化
　再編計画策定時より施設数が８施設減少し、保有面積は約1.4万㎡（約６％）増加しています。再編計画策定時においては、2057年（令和39年）までに施設の保有総量を20％程度抑制することを数値目標としていました。しかし、施設分類別では削減が進んだものもありますが、全体の保有面積はむしろ増加しているため、さらなる保有数量の抑制が課題として残っています。
・改修等の実施状況
　本市では、建設から30年以上経過した建物が全体の約7割を占めていることから、老朽化の状況、建物の規模や利用状況などを考慮して優先順位を決め、改修工事に取り組んでいます。
【インフラ】
　・保有状況
　インフラ施設（道路、橋りょう、公園等、下水道）は、市民生活を支える役割を果たすとともに、市の産業の維持・発展のために不可欠な施設となります。
　・これまでの実績と課題
　既設のインフラ施設については、国の方針に準じて長寿命化計画を作成し、予防保全的な取組に着手しています。
今後の課題として、これらの取組を進め、各施設が将来にわたり機能を発揮できるよう的確かつ継続的に維持管理を行っていくことが挙げられます。</t>
    <rPh sb="10" eb="13">
      <t>ダイブンルイ</t>
    </rPh>
    <rPh sb="13" eb="14">
      <t>ベツ</t>
    </rPh>
    <rPh sb="17" eb="19">
      <t>シセツ</t>
    </rPh>
    <rPh sb="19" eb="21">
      <t>スウリョウ</t>
    </rPh>
    <rPh sb="188" eb="190">
      <t>シセツ</t>
    </rPh>
    <rPh sb="190" eb="192">
      <t>ホユウ</t>
    </rPh>
    <rPh sb="192" eb="194">
      <t>メンセキ</t>
    </rPh>
    <rPh sb="195" eb="197">
      <t>ヘンカ</t>
    </rPh>
    <rPh sb="376" eb="378">
      <t>カイシュウ</t>
    </rPh>
    <rPh sb="378" eb="379">
      <t>トウ</t>
    </rPh>
    <rPh sb="380" eb="382">
      <t>ジッシ</t>
    </rPh>
    <rPh sb="382" eb="384">
      <t>ジョウキョウ</t>
    </rPh>
    <rPh sb="480" eb="482">
      <t>ホユウ</t>
    </rPh>
    <rPh sb="482" eb="484">
      <t>ジョウキョウ</t>
    </rPh>
    <rPh sb="564" eb="566">
      <t>ジッセキ</t>
    </rPh>
    <rPh sb="567" eb="569">
      <t>カダイ</t>
    </rPh>
    <phoneticPr fontId="5"/>
  </si>
  <si>
    <t>令和５年度から令和44年度までの40年間で公共施設全体にかかる将来費用の総額は2,456億円となる。</t>
    <rPh sb="0" eb="2">
      <t>レイワ</t>
    </rPh>
    <rPh sb="7" eb="9">
      <t>レイワ</t>
    </rPh>
    <phoneticPr fontId="5"/>
  </si>
  <si>
    <t>【市民利用施設】
40年間で1609億円（約555億円の削減）
【インフラ】
・道路、橋りょう、公園等
40年間で199億円（約93億円の削減）
・下水道
49年間で157億円（約219億円の削減）</t>
    <rPh sb="1" eb="7">
      <t>シミンリヨウシセツ</t>
    </rPh>
    <rPh sb="11" eb="13">
      <t>ネンカン</t>
    </rPh>
    <rPh sb="18" eb="20">
      <t>オクエン</t>
    </rPh>
    <rPh sb="21" eb="22">
      <t>ヤク</t>
    </rPh>
    <rPh sb="25" eb="27">
      <t>オクエン</t>
    </rPh>
    <rPh sb="28" eb="30">
      <t>サクゲン</t>
    </rPh>
    <rPh sb="40" eb="42">
      <t>ドウロ</t>
    </rPh>
    <rPh sb="43" eb="44">
      <t>キョウ</t>
    </rPh>
    <rPh sb="48" eb="50">
      <t>コウエン</t>
    </rPh>
    <rPh sb="50" eb="51">
      <t>トウ</t>
    </rPh>
    <rPh sb="60" eb="62">
      <t>オクエン</t>
    </rPh>
    <rPh sb="69" eb="71">
      <t>サクゲン</t>
    </rPh>
    <rPh sb="74" eb="77">
      <t>ゲスイドウ</t>
    </rPh>
    <rPh sb="80" eb="82">
      <t>ネンカン</t>
    </rPh>
    <rPh sb="86" eb="88">
      <t>オクエン</t>
    </rPh>
    <rPh sb="89" eb="90">
      <t>ヤク</t>
    </rPh>
    <rPh sb="93" eb="95">
      <t>オクエン</t>
    </rPh>
    <rPh sb="96" eb="98">
      <t>サクゲン</t>
    </rPh>
    <phoneticPr fontId="5"/>
  </si>
  <si>
    <t>【市民利用施設】
・再編適正化で約221億円の削減
・国庫補助金の活用で約233億円の充当
・公共施設等あんしん基金の活用で約105億円の充当
・市有地の売却又は貸付で約100億円の充当
・施設使用料の活用で約26億円の充当
・投資限度額の引上で約332億円の充当
【インフラ】
　インフラ施設の整備・維持管理にかかるコストに充当する財源を安定的に確保するために、社会資本整備総合交付金等の国の制度を活用していきます。</t>
    <rPh sb="1" eb="7">
      <t>シミンリヨウシセツ</t>
    </rPh>
    <rPh sb="16" eb="17">
      <t>ヤク</t>
    </rPh>
    <rPh sb="20" eb="22">
      <t>オクエン</t>
    </rPh>
    <rPh sb="23" eb="25">
      <t>サクゲン</t>
    </rPh>
    <rPh sb="27" eb="29">
      <t>コッコ</t>
    </rPh>
    <rPh sb="29" eb="32">
      <t>ホジョキン</t>
    </rPh>
    <rPh sb="33" eb="35">
      <t>カツヨウ</t>
    </rPh>
    <rPh sb="36" eb="37">
      <t>ヤク</t>
    </rPh>
    <rPh sb="40" eb="41">
      <t>オク</t>
    </rPh>
    <rPh sb="41" eb="42">
      <t>エン</t>
    </rPh>
    <rPh sb="43" eb="45">
      <t>ジュウトウ</t>
    </rPh>
    <rPh sb="47" eb="51">
      <t>コウキョウシセツ</t>
    </rPh>
    <rPh sb="51" eb="52">
      <t>トウ</t>
    </rPh>
    <rPh sb="56" eb="58">
      <t>キキン</t>
    </rPh>
    <rPh sb="59" eb="61">
      <t>カツヨウ</t>
    </rPh>
    <rPh sb="62" eb="63">
      <t>ヤク</t>
    </rPh>
    <rPh sb="66" eb="67">
      <t>オク</t>
    </rPh>
    <rPh sb="67" eb="68">
      <t>エン</t>
    </rPh>
    <rPh sb="69" eb="71">
      <t>ジュウトウ</t>
    </rPh>
    <rPh sb="73" eb="76">
      <t>シユウチ</t>
    </rPh>
    <rPh sb="77" eb="79">
      <t>バイキャク</t>
    </rPh>
    <rPh sb="79" eb="80">
      <t>マタ</t>
    </rPh>
    <rPh sb="81" eb="83">
      <t>カシツケ</t>
    </rPh>
    <rPh sb="84" eb="85">
      <t>ヤク</t>
    </rPh>
    <rPh sb="88" eb="89">
      <t>オク</t>
    </rPh>
    <rPh sb="89" eb="90">
      <t>エン</t>
    </rPh>
    <rPh sb="91" eb="93">
      <t>ジュウトウ</t>
    </rPh>
    <rPh sb="95" eb="97">
      <t>シセツ</t>
    </rPh>
    <rPh sb="97" eb="99">
      <t>シヨウ</t>
    </rPh>
    <rPh sb="99" eb="100">
      <t>リョウ</t>
    </rPh>
    <rPh sb="101" eb="103">
      <t>カツヨウ</t>
    </rPh>
    <rPh sb="104" eb="105">
      <t>ヤク</t>
    </rPh>
    <rPh sb="107" eb="109">
      <t>オクエン</t>
    </rPh>
    <rPh sb="110" eb="112">
      <t>ジュウトウ</t>
    </rPh>
    <rPh sb="114" eb="118">
      <t>トウシゲンド</t>
    </rPh>
    <rPh sb="118" eb="119">
      <t>ガク</t>
    </rPh>
    <rPh sb="120" eb="121">
      <t>ヒ</t>
    </rPh>
    <rPh sb="121" eb="122">
      <t>ウエ</t>
    </rPh>
    <rPh sb="123" eb="124">
      <t>ヤク</t>
    </rPh>
    <rPh sb="127" eb="129">
      <t>オクエン</t>
    </rPh>
    <rPh sb="130" eb="132">
      <t>ジュウトウ</t>
    </rPh>
    <phoneticPr fontId="5"/>
  </si>
  <si>
    <t>　課題及び情報を共有し、全庁的な整合性をもって計画を着実に推進するため、最高経営会議、行財政改革推進委員会及び再編計画推進検討部会の三者による組織横断的な連携体制を確立し、再編計画を着実に推進する。
　毎年度の進捗確認は、所管部署における自己検証に加え、全庁的な視点からも適切にマネジメントしていく。
　民間事業者側からの提案を求めるなど、双方向で連携を促進する仕組を研究する。</t>
  </si>
  <si>
    <t>　限られた財源の中で大規模改修や更新等の建設工事や日常的な管理運営を効率的・効果的に実施していくために、各施設の規模や提供サービス等の特性を踏まえて多様なPPP／PFI手法の導入可能性を検討し、民間の資金やノウハウの活用を図る。</t>
    <rPh sb="1" eb="2">
      <t>カギ</t>
    </rPh>
    <rPh sb="5" eb="7">
      <t>ザイゲン</t>
    </rPh>
    <rPh sb="8" eb="9">
      <t>ナカ</t>
    </rPh>
    <rPh sb="10" eb="13">
      <t>ダイキボ</t>
    </rPh>
    <rPh sb="13" eb="15">
      <t>カイシュウ</t>
    </rPh>
    <rPh sb="16" eb="18">
      <t>コウシン</t>
    </rPh>
    <rPh sb="18" eb="19">
      <t>トウ</t>
    </rPh>
    <rPh sb="20" eb="22">
      <t>ケンセツ</t>
    </rPh>
    <rPh sb="22" eb="24">
      <t>コウジ</t>
    </rPh>
    <rPh sb="25" eb="28">
      <t>ニチジョウテキ</t>
    </rPh>
    <rPh sb="29" eb="31">
      <t>カンリ</t>
    </rPh>
    <rPh sb="31" eb="33">
      <t>ウンエイ</t>
    </rPh>
    <rPh sb="34" eb="37">
      <t>コウリツテキ</t>
    </rPh>
    <rPh sb="38" eb="41">
      <t>コウカテキ</t>
    </rPh>
    <rPh sb="42" eb="44">
      <t>ジッシ</t>
    </rPh>
    <rPh sb="52" eb="55">
      <t>カクシセツ</t>
    </rPh>
    <rPh sb="56" eb="58">
      <t>キボ</t>
    </rPh>
    <rPh sb="59" eb="61">
      <t>テイキョウ</t>
    </rPh>
    <rPh sb="65" eb="66">
      <t>トウ</t>
    </rPh>
    <rPh sb="67" eb="69">
      <t>トクセイ</t>
    </rPh>
    <rPh sb="70" eb="71">
      <t>フ</t>
    </rPh>
    <rPh sb="74" eb="76">
      <t>タヨウ</t>
    </rPh>
    <rPh sb="84" eb="86">
      <t>シュホウ</t>
    </rPh>
    <rPh sb="87" eb="89">
      <t>ドウニュウ</t>
    </rPh>
    <rPh sb="89" eb="92">
      <t>カノウセイ</t>
    </rPh>
    <rPh sb="93" eb="95">
      <t>ケントウ</t>
    </rPh>
    <rPh sb="97" eb="99">
      <t>ミンカン</t>
    </rPh>
    <rPh sb="100" eb="102">
      <t>シキン</t>
    </rPh>
    <rPh sb="108" eb="110">
      <t>カツヨウ</t>
    </rPh>
    <rPh sb="111" eb="112">
      <t>ハカ</t>
    </rPh>
    <phoneticPr fontId="5"/>
  </si>
  <si>
    <t>【市民利用施設】
　市民が安全で快適な環境で公共施設を利用できるよう、日頃から点検・診断等によって施設の状態を把握し、損傷等がある場合には速やかに対応する。
【インフラ】
　・道路
　幹線道路：道路法第42条および国土交通省「舗装点検要領」に基づく点検を法に則り実施します。原則、5年に1回の点検とします。ただし、路面の状態や交通量、地域特性を踏まえ、適正な点検サイクルを設定します。
生活道路：道路法第42条および国土交通省「舗装点検要領」を踏まえながら、地域特性や交通量に基づき、適切な点検サイクルや点検方法を設定します。
大型カルバート・道路照明灯：神奈川県市町村版点検要領に基づき、点検を実施します。
　・橋りょう（一般橋）
　道路法施行規則及び神奈川県市町村版点検要領に基づく点検を法に則り実施します。
　・橋りょう（海老名駅自由通路）
　定期点検：橋りょうの点検に準じ、原則として近接目視による点検を５年に１回実施します。
　日常点検：躯体の長寿命化及び安全に関して、有資格者以外でも確認可能な内容については、通路内巡回業務を通じて、日常的に点検を実施します。
保守点検：点検確認に専門知識が必要となる昇降施設等は、専門業者と保守契約等を締結し、適切な状態把握に努めます。
・公園等
　公園は、園路や広場、植栽や遊具のほか管理事務所など多岐にわたる公園施設によって構成されており、日々の日常点検を行うほか、遊具については年１回、その他施設は５年に１回、安全点検を実施します。
・下水道
　腐食環境下の汚水管きょの点検を、５年に１回の頻度で実施します。また、重要な幹線等の管きょやマンホール蓋については、ストックマネジメント計画に基づいた適切な頻度で調査や点検を実施します。</t>
    <rPh sb="1" eb="7">
      <t>シミンリヨウシセツ</t>
    </rPh>
    <rPh sb="88" eb="90">
      <t>ドウロ</t>
    </rPh>
    <rPh sb="307" eb="308">
      <t>ハシ</t>
    </rPh>
    <rPh sb="312" eb="314">
      <t>イッパン</t>
    </rPh>
    <rPh sb="314" eb="315">
      <t>ハシ</t>
    </rPh>
    <rPh sb="364" eb="368">
      <t>エビナエキ</t>
    </rPh>
    <rPh sb="368" eb="372">
      <t>ジユウツウロ</t>
    </rPh>
    <rPh sb="544" eb="546">
      <t>コウエン</t>
    </rPh>
    <rPh sb="546" eb="547">
      <t>トウ</t>
    </rPh>
    <rPh sb="645" eb="648">
      <t>ゲスイドウ</t>
    </rPh>
    <phoneticPr fontId="5"/>
  </si>
  <si>
    <t>【市民利用施設】
　施設は、構造躯体が健全であれば、躯体以外の部分を修繕・改修・交換することで長く使うことができます。今後は故障してから修繕を行う従来の事後保全型から、故障が発生する前に計画的に改修等を行う予防保全型に切り替えていきます。
【インフラ】
・道路
　舗装は路面のひび割れやわだち掘れ（タイヤによる摩耗状況）等の劣化状況をベースに、緊急輸送路の指定の有無、路線種別、交通量、経過年数等を勘案しながら、優先順位付けを行い、計画的な修繕・更新を実施します。
　大型カルバートや道路照明灯は点検時の状態に重要度を勘案して優先順位づけを行い、計画的な修繕・更新を実施します。
・橋りょう（一般橋）
　劣化状況に路線状況および桁下の状況、橋が落ちた際に迂回ルートを選定して優先順位づけを行い、計画的な修繕・更新を実施します。
・橋りょう（海老名駅自由通路）
　安心安全の確保を主とした、優先順位付けによる計画的な修繕・更新を実施します。
・公園等
　公園を安全・快適な環境に保つ上で、維持管理に係る費用は永続的に発生する費用であり、限られた予算の中で『緊急性』『必要性』『運営管理方針（各公園施設の利用特性や機能の拡大・縮小）』との整合性を鑑み優先順位を付けて実施します。
・下水道
　安心安全の確保を主とした、優先順位付けによる計画的な修繕・更新を実施します。</t>
    <rPh sb="1" eb="7">
      <t>シミンリヨウシセツ</t>
    </rPh>
    <rPh sb="128" eb="130">
      <t>ドウロ</t>
    </rPh>
    <rPh sb="421" eb="423">
      <t>コウエン</t>
    </rPh>
    <rPh sb="423" eb="424">
      <t>トウ</t>
    </rPh>
    <rPh sb="539" eb="542">
      <t>ゲスイドウ</t>
    </rPh>
    <phoneticPr fontId="5"/>
  </si>
  <si>
    <t>【市民利用施設】
　利用者の安全確保を最優先とします。
　点検等により危険が認められた施設は、早期に当該箇所の修繕実施の検討や危険を取り除く措置を行い、場合によっては施設利用の制限等で、施設利用者の安全確保を図ります。
【インフラ】
・道路
　道路、橋りょう及び鉄道の被災、さらに、電柱類の倒壊等は、発災時の市民の避難、救助・救急及び消火活動、医療活動等の初動体制の確保、各種の応急対策活動を著しく阻害します。このため、道路、橋りょう等の整備及び補強・補修に当たっては、国等が定める耐震基準等に基づき、地形、地質等に留意し、安全性の向上に一層努めます。
大型カルバートや道路照明灯に関しては構造物の状態を良好に保つため、日常的にパトロールを実施します。また、地震や集中豪雨が発生した際には必要に応じて臨時点検を行います。
・橋りょう（一般橋）
　構造物の状態を良好に保つため、日常的にパトロールや清掃を実施します。また、地震や集中豪雨が発生した際には臨時点検を行います。
・橋りょう（海老名駅自由通路）
　安全確保の実施として、点検・診断等を適切に行います。
・公園等
　現在は巡視点検（日常点検）を実施し、異常の早期発見に努めています。また、周知看板や声掛けなどによって、利用者の適正な公園施設利用を促します。
・下水道
　下水道は、市民生活に欠かすことのできないライフラインのひとつであることから、地震災害時にも機能を確保できるよう、施設の安全強化対策を図ります。</t>
    <rPh sb="118" eb="120">
      <t>ドウロ</t>
    </rPh>
    <phoneticPr fontId="5"/>
  </si>
  <si>
    <t>【市民利用施設】
　本市の市民利用施設の全てにおいて耐震安全性が確保されています。
【インフラ】
・道路
　地震災害時の緊急物資の輸送、救助・救急、消火活動等の緊急活動を迅速かつ円滑に実施するための道路ネットワークを整備します。隧道や横断歩道橋の安全点検を実施し、必要な補強工事を実施します。また、緊急輸送道路及び緊急輸送補完道路の安全を確保するため、路面下空洞調査を推進します。
・橋りょう（一般橋）
　国等が定める耐震基準等に基づいた技術的支援等により耐震性の強化を進めます。
・橋りょう（海老名駅自由通路）
　最も古い東口駅広部でも2002年度（平成14年度）竣工であるため、耐震化の必要がある施設はありません。
・公園等
　公園内に設置されている建築物（公衆トイレ等）は全て新耐震基準以降に建設されています。
・下水道
　地震被災時に防災拠点や避難所等の汚水流下能力を確保するため、道路に埋設されている管きょとマンホールの接合部に対する可とう性化を行います。
　また、「海老名市公共下水道総合地震対策計画」に基づき実施した詳細調査を基に、液状化しやすい区域の絞り込みを行い、この区域のマンホールの浮上防止対策を行います。</t>
  </si>
  <si>
    <t>【市民利用施設】
　構造躯体の健全性、劣化状況、及び利用状況等の評価により、今後も長く使い続けていくと判断される施設については、計画的に改修等を行い、施設の長寿命化を図ります。
【インフラ】
・道路
　交通量が多い幹線道路や損傷が交通に支障を与えかねない大型カルバート等は予防保全による長寿命化を図る一方で、生活道路は劣化状況を監視し、問題が生じた際に改修するという使い分けによって適切に管理していきます。
・橋りょう（一般橋）
　計画的な修繕によって長寿命化を図るとともに、適切な更新を実施することで財政負担の軽減を図ります。
・橋りょう（海老名駅自由通路）
　自然更新と長寿命化した場合の将来経費試算を行い、コスト比較を行った後に方針を決定します。
また、施設の劣化状況を適宜確認しながら予防的に修繕を実施し、施設の長寿命化を図ります。
・公園等
　予防保全型の維持管理により、施設の長寿命化を図り、ライフサイクルコストの縮減に努めます。
　また、『海老名市公園等整備・運営の方針』に基づき、周辺の環境や市民ニーズの変化に合わせた機能の見直しを進めるとともに、計画的に保全・再整備を進めていきます。
・下水道
　予防保全型の維持管理により、施設の長寿命化を図り、ライフサイクルコストの縮減に努めます。</t>
  </si>
  <si>
    <t>　「ユニバーサルデザイン２０２０行動計画」（2017年（平成29年）２月20日関係閣僚会議決定）の趣旨に基づき、施設の更新や大規模な改修等の機会を捉えて、ユニバーサルデザイン化を推進します。</t>
  </si>
  <si>
    <t>　本市は、2022年（令和４年）11月に、2050年（令和32年）までに二酸化炭素排出量を実質的にゼロにする「ゼロカーボンシティ」の実現を目指すことを宣言しました。
　今後は、施設の更新や大規模な改修等の機会を捉えて、建築物の省エネルギー化や再生可能エネルギー設備の導入などによる脱炭素化に向けた取組を一層推進します。</t>
  </si>
  <si>
    <t>【市民利用施設】
・既存施設の統廃合、複合化などにより施設面積の削減に取り組み、長期的にみた施設の保有総量を現状より２０％程度抑制します。
・利用の低迷や設置当初の目的を果たした施設については、早期に今後のあり方を検討します。
【インフラ】
　施設の健全度を的確に管理するためには、計画的な点検・診断による状態把握や維持管理、更新等の工事、清掃等の取組を確実に実施することが必要になります。　
　施設ごとに利用率が異なる公園は、利用状況や利用者等の意向を見極めながら必要に応じて再編に向けた検討を行います。
　これらの取組によりコストの縮減を図り、限られた財源の中で最大限の効果を発揮できるように努めます。</t>
  </si>
  <si>
    <t>【市民利用施設】
・現状より施設面積を20％程度抑制する。
【インフラ】
・道路、橋りょう、公園等
　投資限度額について、当初の6.3億円／年から5.0億円／年に改め、「方策３　インフラ施設に投入する財源の確保」で示した社会資本整備総合交付金等の国の制度を活用して整備を進めていきます。
・下水道
　標準耐用年数である50年を経過してから順次改築を行うと、2071年度（令和53年）までに約376億円という莫大な費用が掛かることが見込まれています。このことから、管きょの状態を把握し大きく破損する前に対策を行う「予防保全型」対策を実施し、将来必要となる事業費の平準化及び低減を図ることとしています。このストックマネジメントの考え方に従い施設の適切な改築、修繕及び維持を行うと、2071年度（令和53年度）までに掛かる費用は約157億円と見込まれ、標準耐用年数の50年で改築した場合に比べ、約219億円の費用縮減効果が得られることが示されています。</t>
  </si>
  <si>
    <t>　本市の有形固定資産のうち、償却資産の取得価格等に対する減価償却累計額の割合を算出することにより、耐用年数に対して資産の取得からどの程度経過しているのか（減価償却率が高いほど、老朽化が進んでいる）を把握することができます。本市の有形固定資産減価償却率の推移は全体的に上昇傾向にあり、老朽化が進行していることがわかります。</t>
  </si>
  <si>
    <t>　低未利用の施設やスペースについては行政需要に対応した転用を図るだけではなく、賃貸や売却による収益確保に活用する可能性についても検討します。</t>
  </si>
  <si>
    <t>　大規模改修や更新のタイミングを捉えて、周辺自治体の同種施設との統廃合等の連携を図ることにより、広域的にみたサービス水準を維持しながら施設にかかるコストを縮減する可能性を検討します。</t>
  </si>
  <si>
    <t>　概ね５年ごとに計画自体の検証・見直しに加え、毎年度の進捗管理を行う。</t>
  </si>
  <si>
    <t>　施設分類別に施設と建物の概況を整理するとともに、施設ごとの今後の再編（適正化）に向けた方向性と実行計画を示しています。</t>
  </si>
  <si>
    <t>・公共施設再編（適正化）計画の策定事業の実施（Ｈ27～28の2ヶ年事業）
・連絡所３施設の廃止（H30，R1）</t>
    <rPh sb="38" eb="41">
      <t>レンラクジョ</t>
    </rPh>
    <rPh sb="42" eb="44">
      <t>シセツ</t>
    </rPh>
    <rPh sb="45" eb="47">
      <t>ハイシ</t>
    </rPh>
    <phoneticPr fontId="5"/>
  </si>
  <si>
    <t>令和６年</t>
    <rPh sb="0" eb="2">
      <t>レイワ</t>
    </rPh>
    <rPh sb="3" eb="4">
      <t>ネン</t>
    </rPh>
    <phoneticPr fontId="36"/>
  </si>
  <si>
    <t>・総人口は、令和4年度までは増加傾向であったが、令和5年以降から減少傾向となっている。
・年少人口は、減少が続いている。
・生産年齢人口は、令和6年以降から減少傾向となっている。
・老年人口は、令和24年まで増加傾向となっており、令和23年には、総人口の3分の1を占める推計である。</t>
    <rPh sb="1" eb="4">
      <t>ソウジンコウ</t>
    </rPh>
    <rPh sb="6" eb="8">
      <t>レイワ</t>
    </rPh>
    <rPh sb="9" eb="11">
      <t>ネンド</t>
    </rPh>
    <rPh sb="14" eb="16">
      <t>ゾウカ</t>
    </rPh>
    <rPh sb="16" eb="18">
      <t>ケイコウ</t>
    </rPh>
    <rPh sb="24" eb="26">
      <t>レイワ</t>
    </rPh>
    <rPh sb="27" eb="30">
      <t>ネンイコウ</t>
    </rPh>
    <rPh sb="32" eb="34">
      <t>ゲンショウ</t>
    </rPh>
    <rPh sb="34" eb="36">
      <t>ケイコウ</t>
    </rPh>
    <rPh sb="45" eb="47">
      <t>ネンショウ</t>
    </rPh>
    <rPh sb="47" eb="49">
      <t>ジンコウ</t>
    </rPh>
    <rPh sb="51" eb="53">
      <t>ゲンショウ</t>
    </rPh>
    <rPh sb="54" eb="55">
      <t>ツヅ</t>
    </rPh>
    <rPh sb="62" eb="64">
      <t>セイサン</t>
    </rPh>
    <rPh sb="64" eb="66">
      <t>ネンレイ</t>
    </rPh>
    <rPh sb="66" eb="68">
      <t>ジンコウ</t>
    </rPh>
    <rPh sb="70" eb="72">
      <t>レイワ</t>
    </rPh>
    <rPh sb="73" eb="76">
      <t>ネンイコウ</t>
    </rPh>
    <rPh sb="78" eb="80">
      <t>ゲンショウ</t>
    </rPh>
    <rPh sb="80" eb="82">
      <t>ケイコウ</t>
    </rPh>
    <rPh sb="91" eb="93">
      <t>ロウネン</t>
    </rPh>
    <rPh sb="93" eb="95">
      <t>ジンコウ</t>
    </rPh>
    <rPh sb="97" eb="99">
      <t>レイワ</t>
    </rPh>
    <rPh sb="101" eb="102">
      <t>ネン</t>
    </rPh>
    <rPh sb="104" eb="106">
      <t>ゾウカ</t>
    </rPh>
    <rPh sb="106" eb="108">
      <t>ケイコウ</t>
    </rPh>
    <rPh sb="115" eb="117">
      <t>レイワ</t>
    </rPh>
    <rPh sb="119" eb="120">
      <t>ネン</t>
    </rPh>
    <rPh sb="123" eb="126">
      <t>ソウジンコウ</t>
    </rPh>
    <rPh sb="128" eb="129">
      <t>ブン</t>
    </rPh>
    <rPh sb="132" eb="133">
      <t>シ</t>
    </rPh>
    <rPh sb="135" eb="137">
      <t>スイケイ</t>
    </rPh>
    <phoneticPr fontId="36"/>
  </si>
  <si>
    <t>令和５年</t>
    <rPh sb="0" eb="2">
      <t>レイワ</t>
    </rPh>
    <rPh sb="3" eb="4">
      <t>ネン</t>
    </rPh>
    <phoneticPr fontId="36"/>
  </si>
  <si>
    <t>【公共施設】
R4：258,976㎡
【インフラ】
（道路）R4：373,309m
（橋りょう）R5:1,271m
（公園）R5:36.4ha
（上水道管）R5:339,186m
（下水道管）R5:34,350m</t>
    <rPh sb="59" eb="61">
      <t>コウエン</t>
    </rPh>
    <phoneticPr fontId="36"/>
  </si>
  <si>
    <t>人口減少や財政の硬直化などの社会経済情勢の変化の中で、持続可能な行政経営を行うためには、
①施設に対する日常点検や定期検査などの維持管理を含め、社会経済情勢の変化に伴う要求へ耐えうる計画的な施設整備が求められている。
②市庁舎、市民体育館、市民文化会館等の全市的公共施設を除き、地域ごとの施設数や、規模、機能、位置、アクセス状況等を総合的に検討し、適正な施設配置を行う必要がある。
③今後の財政運営を考えると公共施設の維持、整備に投入できる財源は限られており、財政状況を無視して、施設サービスを充実させることは困難であり、適切な維持、整備は実現しない。</t>
  </si>
  <si>
    <t>20年間で総額1,017億円、年平均50.85億円。</t>
    <rPh sb="2" eb="4">
      <t>ネンカン</t>
    </rPh>
    <rPh sb="5" eb="7">
      <t>ソウガク</t>
    </rPh>
    <rPh sb="12" eb="14">
      <t>オクエン</t>
    </rPh>
    <rPh sb="15" eb="18">
      <t>ネンヘイキン</t>
    </rPh>
    <rPh sb="23" eb="25">
      <t>オクエン</t>
    </rPh>
    <phoneticPr fontId="36"/>
  </si>
  <si>
    <t>20年間で総額672億円、年平均33.6億円。</t>
    <rPh sb="2" eb="4">
      <t>ネンカン</t>
    </rPh>
    <rPh sb="5" eb="7">
      <t>ソウガク</t>
    </rPh>
    <rPh sb="10" eb="12">
      <t>オクエン</t>
    </rPh>
    <rPh sb="13" eb="16">
      <t>ネンヘイキン</t>
    </rPh>
    <rPh sb="20" eb="22">
      <t>オクエン</t>
    </rPh>
    <phoneticPr fontId="36"/>
  </si>
  <si>
    <t>20年間で総額345億円、年平均17.25億円。</t>
    <rPh sb="2" eb="4">
      <t>ネンカン</t>
    </rPh>
    <rPh sb="5" eb="7">
      <t>ソウガク</t>
    </rPh>
    <rPh sb="10" eb="12">
      <t>オクエン</t>
    </rPh>
    <rPh sb="13" eb="16">
      <t>ネンヘイキン</t>
    </rPh>
    <rPh sb="21" eb="23">
      <t>オクエン</t>
    </rPh>
    <phoneticPr fontId="1"/>
  </si>
  <si>
    <t>複数の部署に関係する施策を計画・運用するために、公共施設の情報を一元管理し、建築営繕などの技術的な視点、適正な資産管理や財政的な視点を統合した全体を一元管理する部署を設置する (令和 5 年度 (2023 年度) 設置済み)。
また、各部局が所管する公共施設等の情報は、システム (令和 5 年度 (2023 年度) 導入済み) による横断的かつ一元的な管理を行い、管理・運用にする。</t>
  </si>
  <si>
    <t>民間活力を施設の整備や管理に導入する等、民間事業等の資金やノウハウを活用したＰＰＰ・ＰＦＩを検討する。
また、効果的な行政サービス提供のあり方や事業手法など、民間からの提案を活かす仕組みを検討する。</t>
  </si>
  <si>
    <t>整備された時期や使用状況によって、老朽化等の度合いが異なっていることから、管理部署がそれぞれの施設の点検を実施し、その状況を把握する。
把握した情報は、予防保全型の維持管理を行うための基礎情報として、維持管理、修繕、更新等の履歴を蓄積・分析し、本計画の見直しに反映し充実させるとともに、老朽化対策及び更新時期の平準化等に活用する。</t>
  </si>
  <si>
    <t>「点検・把握の実施」によって、状態の悪化等が確認された場合、早期の修繕や速やかな予算措置の手続きを行うなど、状況に応じて適切に対応し、予防保全型の安全確保に努める。</t>
  </si>
  <si>
    <t>個別の施設ごとの整備計画に定期的な点検及び診断結果を踏まえた長寿命化及び耐震化の視点を取り入れる等、計画的な維持補修とライフサイクルコストの縮減に努める。</t>
  </si>
  <si>
    <t>公共施設等の整備や改修に当たっては、施設ごとの特性等を踏まえながら、障がいの有無、年齢、性別、人種等にかかわらず誰もが利用しやすい施設となるようにユニバーサルデザイン化を検討する。</t>
  </si>
  <si>
    <t>施設の維持・更新等に当たっては、第２次座間市環境基本計画に基づき環境配慮資材の利用、省エネ性能に優れた機器や太陽光発電設備の導入など、消費エネルギーの省力化及び再生可能エネルギーの導入を推進し、最新動向を常に把握しながら、計画的な施設の脱炭素化を進める。
また、施設の改修・更新の際は、ZEB化を検討する。</t>
  </si>
  <si>
    <t>施設保有コストを低減して行く必要性がある。その実現に際しては、施設の長寿命化等を図りながら、施設保有コストの３０％低減を目標にする。</t>
    <rPh sb="0" eb="2">
      <t>シセツ</t>
    </rPh>
    <rPh sb="2" eb="4">
      <t>ホユウ</t>
    </rPh>
    <rPh sb="8" eb="10">
      <t>テイゲン</t>
    </rPh>
    <rPh sb="12" eb="13">
      <t>イ</t>
    </rPh>
    <rPh sb="14" eb="17">
      <t>ヒツヨウセイ</t>
    </rPh>
    <rPh sb="23" eb="25">
      <t>ジツゲン</t>
    </rPh>
    <rPh sb="26" eb="27">
      <t>サイ</t>
    </rPh>
    <rPh sb="31" eb="33">
      <t>シセツ</t>
    </rPh>
    <rPh sb="34" eb="38">
      <t>チョウジュミョウカ</t>
    </rPh>
    <rPh sb="38" eb="39">
      <t>トウ</t>
    </rPh>
    <rPh sb="40" eb="41">
      <t>ハカ</t>
    </rPh>
    <rPh sb="46" eb="48">
      <t>シセツ</t>
    </rPh>
    <rPh sb="48" eb="50">
      <t>ホユウ</t>
    </rPh>
    <rPh sb="57" eb="59">
      <t>テイゲン</t>
    </rPh>
    <rPh sb="60" eb="62">
      <t>モクヒョウ</t>
    </rPh>
    <phoneticPr fontId="1"/>
  </si>
  <si>
    <t>固定資産台帳の更新を行う作業では、公共施設管理システムへの登録を行う様に取り組んでいく。
また、財務会計システムから出力される伝票データを、公共施設管理システムに連携することで、漏れなく公共施設管理システムのデータ更新作業も行われることになる。</t>
  </si>
  <si>
    <t>現在、行政財産として利用していない施設等については、公共施設の改修時に代替え施設として利用することや、民間への売却等を進めていく。</t>
  </si>
  <si>
    <t>広域連携については、国・県・近隣自治体との施設の共同保有のような「施設の広域連携」や、相互利用による「行政サービスの広域連携」などを検討する。</t>
  </si>
  <si>
    <t>公共施設管理システムを導入していることから、必要な各種データの収集と施設マネジメントデータベースの構築を図り、年度毎に行った実績を反映させることで施設マネジメント分析が可能となってる。それらの結果を利用して、PlanからActionまで、一連のサイクルを確立する。</t>
  </si>
  <si>
    <t>５年を目安に、必要に応じて実施。</t>
  </si>
  <si>
    <t>「ざましアセットマネジメント基本方針～座間市公共施設総合管理計画～」及び「座間市公共施設再整備計画」において詳述した。そこでは、対象となる建物を機能と施設に分解しました。機能については、「継続」、「移転」、「民間活用」、「複合化」等に分類した。
また、施設については、「存続」、「用途変更」、「移転」、「建替」、「方針検討」等に分類し整理している。</t>
  </si>
  <si>
    <t>【R6年度】
（公共施設等適正管理推進事業債）
・相武台コミュニティセンター大規模改修工事
・座間市立市民文化会館大規模改修工事
・東地区文化センター外壁改修工事</t>
  </si>
  <si>
    <t>将来の人口は、2020年では42,237人でしたが、2060年には26,415人となり、2020年に対して約60%と、約16,000人が減少するものと推計しています。
　年齢３区分人口 でみると、それぞれが占める割合は、2020年では、年少人口11.5%、生産年齢人口56.7%、高齢者人口31.8%ですが、2060年には、年少人口9.1%、生産年齢人口48.1%、高齢者人口42.8%となり、年少人口が2.4%、生産年齢人口が8.6％減少し、高齢者人口は11.0%の増加が見込まれています。</t>
  </si>
  <si>
    <t>【公共施設】
約16.2万㎡
【インフラ】
（道路（市道））：約116.7万㎡
（道路（農道））：約41万㎡
（道路（林道））：約17.9万㎡
（道路（隧道(トンネル)））：約0.2万㎡
（道路（橋りょう））：約1.6万㎡
（河川（護岸））：約0.2万ｍ
（河川（水門））：約85㎡
（上水道（管路））：約22.3万ｍ
（上水道（建物））：約0.1万㎡
（下水道（管路））：約14.4万ｍ
（下水道（建物））：約89㎡</t>
  </si>
  <si>
    <t>１　人口減少を見据えた適正な施設配置
　将来人口において、2060年は2015年の人口に対して約60%となります。生産年齢人口は約10％減少する一方で、高齢者人口の約14%の増加が見込まれ、少子高齢化が進行する状況です。
　将来の人口減少に応じた適正な施設配置が必要となります。
　また、本市では、人口一人当たり公共施設延床面積が、神奈川県内の自治体と比較すると多い状況となっています。
２　施設の老朽化に伴う中長期的な投資経費の増加
　市施設の老朽化が進む一方で、公共施設に対する投資可能額は扶助費の増加等から、十分な確保が困難です。
　そのため、利用状況等を考慮しながら、不要な施設は見極めて総量削減に努めること、また、民間等に施設の売却や管理を委ねるなどの方法により、本市の所有する施設総量削減を進めていく必要があります。ただし、施設総量の削減に当たっては、市民生活への影響を考慮し、官民連携（PPP／PFI）の導入等の様々な施策に取り組みながら、慎重かつ総合的に判断していきます。</t>
  </si>
  <si>
    <t>40年間で2,450億円
（年平均：61.3億円）
【公共施設】
40年間で1,602億円
（年平均：40.0億円）
【インフラ】
40年間で849億円
（年平均：21.2億円）</t>
  </si>
  <si>
    <t>40年間で1,625億円
（年平均：40.6億円）
【公共施設】
40年間で1,260億円
（年平均：31.5億円）
【インフラ】
40年間で365億円
（年平均：9.1億円）</t>
  </si>
  <si>
    <t>40年間で826億円
【公共施設】
40年間で342億円
【インフラ】
40年間で484億円</t>
  </si>
  <si>
    <t>　公共施設マネジメントの推進には、全庁的かつ横断的な体制の構築が重要となります。
　市では、本計画の進行管理や全体調整を、副市長をトップとして部長級職員で構成する「行政改革推進会議」を中心に行い、専門家や市民代表等で構成する「行政改革推進委員会」に報告し、助言（意見）をいただくことで、様々な視点を取り入れながら公共施設マネジメントに取り組んでいます。
　あわせて、本計画の策定を担う企画課と施設所管課等と連携することにより、全庁的な公共施設マネジメントに取り組みます。</t>
  </si>
  <si>
    <t>施設総量の削減に当たっては、市民生活への影響を考慮し、官民連携（PPP／PFI）の導入等の様々な施策に取り組みながら、慎重かつ総合的に判断していきます。</t>
  </si>
  <si>
    <t>・「施設管理チェックシート」等を作成・運用し、施設の状態を正確に把握するため
に、日常点検を実施する。
・専門的な視点から定期点検を実施し、
施設の劣化状況を把握し、今後の対策方法を検討する。
・地震後や台風などの災害発生時は、緊急点検を実施する。
・指定管理者や自治会、シルバー人材センター等が管理している施設では、それらの
施設管理者と点検情報の共有化を図る。
・点検・診断等の履歴データは、一括して管理を行い、庁内での共有化を図る。
また、履歴データは、老朽化対策の基礎資料とし、公共施設等総合管理計画の見直
しや各公共施設の個別計画に反映する。</t>
  </si>
  <si>
    <t>【維持管理・修繕】
・損傷が明らかになってから修繕等を行う事後保全型管理から、計画的に修繕を実施する予防保全型管理へ順次移行し、トータルコストの縮減を図る。
【大規模改修・更新】
・施設の耐用年数の半分が経過した時点で、大規模改修の実施を検討する。
・公共施設の建替時には、現状の施設規模もしくは同等以下を原則とする。
【維持管理・修繕・大規模改修・更新等の履歴データ】
・維持管理・修繕・大規模改修・更新等の履歴データは、一括して管理を行い、庁内での共有化を図る。</t>
  </si>
  <si>
    <t>・点検・診断等の結果により、利用者に著しい被害を及ぼすこと等が懸念される場合
には、緊急的な措置として一時的な利用停止や応急措置を行う。
・危険性が著しい公共施設について、復旧のための予算確保が難しい場合には、長期的な供用停止や他施設での代替機能の確保などについて検討する。
・供用を停止し、利用の見込みのない施設については、除却について検討する。
・指定避難所等になっている施設については、地域防災計画に沿いながら防災機能の確保について十分に配慮する。
・浸水想定区域内又は土砂災害警戒区域内に所在している施設については、風水害時における避難指示等発令時には、施設の利用制限等を行う。
・インフラ施設の老朽化に伴う崩落や道路陥没などの利用者への被害の危険性がある場合には、応急的に立入禁止などの利用制限を行うとともに、早急に修繕を実施する。</t>
    <rPh sb="299" eb="301">
      <t>シセツ</t>
    </rPh>
    <phoneticPr fontId="35"/>
  </si>
  <si>
    <t>・公共施設については「南足柄市耐震改修促進計画」に基づき、計画的に耐震補強を実施した。
・市道の橋りょうの耐震化は、市指定緊急輸送道路補完道路や避難所へのアクセス路線などの重要路線に位置するものから優先順位をつけて実施する。
・農道の橋りょうについても、橋長 15m 以上を対象に耐震化を進める。
・上水道については、新設や更新時に耐震管の導入を進める。
・下水道については、新設時に本管とマンホールの耐震性継手の設置を進める。</t>
    <rPh sb="1" eb="3">
      <t>コウキョウ</t>
    </rPh>
    <rPh sb="3" eb="5">
      <t>シセツ</t>
    </rPh>
    <phoneticPr fontId="35"/>
  </si>
  <si>
    <t>・施設の使用状況を考慮しながら、事後保全型管理から予防保全型管理へ管理方法を順次移行することで、公共施設の延命化を図る。
・修繕や更新時には、新技術を積極的に導入し、耐久性のある技術を採用することで、施設の延命化を図る。</t>
  </si>
  <si>
    <t>・施設の改修や更新等に当たっては、多様な人々が安全で快適に利用しやすいようユ
ニバーサルデザインへの対応に努めるとともに、施設の利用者構成（高齢者、障が
い者、子育て世代や観光客など）やニーズ等を踏まえ、必要に応じた部分的な改修
にも計画的に取り組む。
・インフラ施設の新設や改良時には、ユニバーサルデザインの街づくりの考え方を踏まえ、移動時の障壁を除去(歩道の拡幅、歩車道の段差・勾配の解消、視覚障害者誘導用ブロックの敷設等)し、誰でも円滑な歩行空間を確保できるように整備する。</t>
    <rPh sb="132" eb="134">
      <t>シセツ</t>
    </rPh>
    <phoneticPr fontId="35"/>
  </si>
  <si>
    <t>自然再生エネルギーの普及、環境・エネルギーに関する教育及び地域の防災機能の強化など地域における脱炭素の取り組みの推進を進めていく。</t>
  </si>
  <si>
    <t>・施設の老朽化だけでなく、人口の動向や少子高齢社会などの社会情勢を踏まえたうえで、公共施設の統廃合や転用、複合化、多機能化などの施設の活用方法を検討する。検討にあたっては、行政サービスの低下につながらないよう、行政サービスの提供方法を工夫し、サービスの維持・向上に努める。</t>
  </si>
  <si>
    <t>公共施設の統廃合等による総量削減、インフラ施設の長寿命化によるコスト縮減。</t>
    <rPh sb="0" eb="2">
      <t>コウキョウ</t>
    </rPh>
    <rPh sb="2" eb="4">
      <t>シセツ</t>
    </rPh>
    <phoneticPr fontId="35"/>
  </si>
  <si>
    <t>各所管課の情報を横断的に把握し、各施設データの一元管理を行うとともに、庁内での共有化を図るため、固定資産台帳システムを活用し、各課を横断した施設マネジメントに取り組む。</t>
  </si>
  <si>
    <t>本来の設置目的による役割を終えた施設や利用者数が大幅に減少している施設、老朽化等により使用停止とした施設については廃止し、除却や民間売却を検討する。</t>
  </si>
  <si>
    <t>近隣市町と広域連携を図っており、図書館やスポーツ施設の相互利用を実施している。また、人口の推移などを考慮しながら、近隣市町の類似施設との統廃合についても検討を行う。</t>
    <rPh sb="79" eb="80">
      <t>オコナ</t>
    </rPh>
    <phoneticPr fontId="35"/>
  </si>
  <si>
    <t>計画の見直しにあたっては、現場で管理をしている職員から施設の管理状況や施設の課題、維持管理方法の提案などを収集し、それらを踏まえながら実施していきます。</t>
    <rPh sb="0" eb="2">
      <t>ケイカク</t>
    </rPh>
    <rPh sb="3" eb="5">
      <t>ミナオ</t>
    </rPh>
    <rPh sb="13" eb="15">
      <t>ゲンバ</t>
    </rPh>
    <rPh sb="16" eb="18">
      <t>カンリ</t>
    </rPh>
    <rPh sb="23" eb="25">
      <t>ショクイン</t>
    </rPh>
    <rPh sb="27" eb="29">
      <t>シセツ</t>
    </rPh>
    <rPh sb="30" eb="32">
      <t>カンリ</t>
    </rPh>
    <rPh sb="32" eb="34">
      <t>ジョウキョウ</t>
    </rPh>
    <rPh sb="35" eb="37">
      <t>シセツ</t>
    </rPh>
    <rPh sb="38" eb="40">
      <t>カダイ</t>
    </rPh>
    <rPh sb="41" eb="43">
      <t>イジ</t>
    </rPh>
    <rPh sb="43" eb="45">
      <t>カンリ</t>
    </rPh>
    <rPh sb="45" eb="47">
      <t>ホウホウ</t>
    </rPh>
    <rPh sb="48" eb="50">
      <t>テイアン</t>
    </rPh>
    <rPh sb="53" eb="55">
      <t>シュウシュウ</t>
    </rPh>
    <rPh sb="61" eb="62">
      <t>フ</t>
    </rPh>
    <rPh sb="67" eb="69">
      <t>ジッシ</t>
    </rPh>
    <phoneticPr fontId="35"/>
  </si>
  <si>
    <t>　見直しは、本市総合計画の基本計画の計画期間に合わせ、４年ごとに見直すことを基本とします。
　ただし、社会情勢や市民ニーズが大きく変化する場合には柔軟に計画の見直しを行います。</t>
  </si>
  <si>
    <t>　今後の維持管理に必要となる経費の削減を図るため、施設類型ごとに個別施設計画の策定を行います。
　既に個別施設計画を策定している場合には、個別施設計画の見直し時期に、本計画との整合性を図りながら策定します。
　個別施設計画は、施設の状況等に合わせ、見直しを行います。</t>
  </si>
  <si>
    <t>（Ｈ29年度）
・こどもセンターの廃止
（R2年度）
・竹松公衆トイレ及び飯沢公衆トイレの廃止</t>
  </si>
  <si>
    <t>平成26年</t>
  </si>
  <si>
    <t>・総人口はH42には80,000人を下回り、H67には約72,000人まで減少する見込み
・高齢者数はH67には約22,000人、生産年齢人口は約39,000人となる見込み</t>
  </si>
  <si>
    <t>施設の老朽化や修繕、更新等に係る費用を確保し、将来における財政負担の軽減を図るためには、個々の施設の集約・複合化及び長寿命化を進める必要がある。</t>
  </si>
  <si>
    <t>今後も長く使い続け、施設サービスを提供していくと判断される施設については、期待される耐用年数までの使用を可能とするための効果的・計画的な保全を講じるとともに、ライフサイクルコストの縮減も考慮に入れた長寿命化を図ります。
①予防保全の実施（再掲)
施設特性や安全性・経済性を考慮しつつ、点検・診断の結果などの客観的なデータに基づき計画的に補修を行う「予防保全型」の考えを重視し、健全な状態を維持しながら長寿命化を図ることで、ライフサイクルコストの縮減を図ります。
②長寿命化計画の策定、見直し
ハコモノ系施設は、長寿命化する施設を絞り込んだうえで、「長寿命化計画」の策定、見直しを行い、適切な時期に大規模改修を実施します。
また、インフラ系施設は、既存ストックを最適に維持管理し、ライフサイクル
コストの縮減を推進するため、種別ごとに「長寿命化計画」の策定、見直しを行います。
③目標耐用年数の設定
長寿命化の取り組みをより実効性のあるものとするために施設の耐用年数について、基本的な数値目標を設定します。</t>
  </si>
  <si>
    <t>・施設の老朽化や修繕、更新等に係る費用を確保し、将来における財政負担の軽減を図るためには、個々の施設の集約・複合化及び長寿命化を進める必要がある。</t>
  </si>
  <si>
    <t>綾瀬市行政改革推進本部</t>
    <rPh sb="3" eb="5">
      <t>ギョウセイ</t>
    </rPh>
    <rPh sb="5" eb="7">
      <t>カイカク</t>
    </rPh>
    <rPh sb="7" eb="9">
      <t>スイシン</t>
    </rPh>
    <rPh sb="9" eb="11">
      <t>ホンブ</t>
    </rPh>
    <phoneticPr fontId="35"/>
  </si>
  <si>
    <t>公共施設の更新・運営を持続的に行っていくためには、ＰＦＩ、指定管理者制度など公民が連携して、公共サービスの提供を行うＰＰＰの手法を用い、民間活力を施設の整備や管理に積極的に導入するなど民間事業者等の資金やノウハウを最大限活用していきます。</t>
  </si>
  <si>
    <t xml:space="preserve">全ての公共施設において、定期的な点検・診断の実施や専門的な劣化診断により、劣化や性能低下状況などを把握し、それに基づく計画的な維持補修を徹底します。 
また、点検・診断等で得られたデータは集積・蓄積し、個別施設情報として共有化を図るとともに、これらデータを個別施設計画に反映させ、最も経済的な更新時期や修繕・改修時期を判断する基礎資料とします。
</t>
  </si>
  <si>
    <t>①維持管理コストの縮減
光熱水費などの実態を把握し、効率的な維持管理を図るとともに、公共施設を適切に維持保全するための方針を定める「維持管理指針」を策定します。
また、計画的な借地の解消を図るとともに、維持管理業務の包括的な委託や複数施設の一括委託などについても検討を進めます。
なお、街区公園など小規模な公園施設については、利用実態と維持管理コストの比較、分析を行い、適正配置による維持管理コストの縮減を図ります。
②予防保全の実施
施設特性や安全性・経済性を考慮しつつ、点検・診断の結果などの客観的なデータに基づき計画的な補修を行う「予防保全型」の考えを重視し、健全な状態を維持しながら長寿命化を図ることで、ライフサイクルコストの縮減を図ります。
③施設ごとの更新計画の策定
施設ごとの中・長期的な「個別施設更新計画（リニューアルプラン）」を策定し、計画的な維持補修・保全を推進します。</t>
  </si>
  <si>
    <t xml:space="preserve">点検・診断等により、施設の危険個所が発見された場合は、速やかに使用を中止し、安全対策等の措置を講じるとともに、同種の施設についても、早急に点検を実施し、事故の未然防止に努めます。 
また、防犯、防災、事故防止等の観点から、利用見込みのない施設の取り壊しなどをできる限り推進します。
</t>
  </si>
  <si>
    <t xml:space="preserve">ハコモノ系施設については、施設の耐震化は全て完了しています。今後は、緊急時に避難所となる施設から、順次、照明など非構造部材の耐震化を進めます。 
一方、インフラ系施設はライフラインとして市民生活に直結しており、とりわけ、道路や橋りょう等においては、地震等による施設の崩壊が人命につながる重大な事故に発展する危険性が高いため、安全確保の観点からも早期の耐震化に取り組んでいきます。
</t>
  </si>
  <si>
    <t>今後も長く使い続け、施設サービスを提供していくと判断される施設については、期待される耐用年数までの使用を可能とするための効果的・計画的な保全を講じるとともに、ライフサイクルコストの縮減も考慮に入れた長寿命化を図ります。
①予防保全の実施（再掲)
施設特性や安全性・経済性を考慮しつつ、点検・診断の結果などの客観的なデータに基づき計画的に補修を行う「予防保全型」の考えを重視し、健全な状態を維持しながら長寿命化を図ることで、ライフサイクルコストの縮減を図ります。
②長寿命化計画の策定、見直し
ハコモノ系施設は、長寿命化する施設を絞り込んだうえで、「長寿命化計画」の策定、見直しを行い、適切な時期に大規模改修を実施します。
また、インフラ系施設は、既存ストックを最適に維持管理し、ライフサイクル
コストの縮減を推進するため、種別ごとに「長寿命化計画」の策定、見直しを行います。
③目標耐用年数の設定
長寿命化の取り組みをより実効性のあるものとするために施設の耐用年数について、基本的な数値目標を設定します。</t>
  </si>
  <si>
    <t>公共施設の改修・更新時におけるユニバーサルデザインの導入の推進</t>
  </si>
  <si>
    <t>公共施設等の改修・更新等を行う際には、綾瀬市地球温暖化対策実行計画に基づき、脱炭素化社会実現に向け環境負荷を最小限に抑えるよう努め、管理運営の省エネルギー化、緑化の推進を図ります。</t>
  </si>
  <si>
    <t>公共施設の統廃合や施設機能の集約、複合化により施設の総量削減を進めるとともに、市民の利便性を考慮した公共施設の適正配置を図ります。
①機能集約、複合化による総量の適正化
　公共施設の更新、建て替え時には、施設の機能集約、複合化を検討し公共施設の配置、機能の適正化を図り、総量削減を実現します。
　また、市民の利用ニーズを的確に把握、分析し、築年数などの建物性能を考慮したポートフォリオ分析により評価を行い、施設の優先度を判断します。
②市民の利便性等を考慮した適正配置
　ハコモノ系施設の配置については、市民の利便性を考慮し、利用圏域（市域・地域）に応じた施設配置のバランス（規模、機能）の適正化を図ります。
　また、市民ニーズを十分検証し、施設利用促進に向けた取り組みを推進します。
③新たな施設整備の抑制
　新たな行政需要に対しては、既存施設の有効活用を図ることを原則とします。なお、既存施設での対応が難しく、新設が必要な場合にあっては、総量規制の範囲内で費用対効果を考慮して整備するものとし、整備手法についても、ＰＰＰ／ＰＦＩなどの民間活力の導入を含めて幅広く検討します。
④民間への売却・譲渡
　民間により同程度の施設サービスが提供されているもの、民間に移譲することにより、一層のサービス向上が図れるものについては、施設の民間事業者等への売却、譲渡を推進し、総量削減を図ります。
⑤広域的な連携の推進
　公共施設の総量削減に向けては、近隣市町村との相互利用や共同運用について、協議を進め、施設サービスの連携や施設配置の役割分担等を推進します。
⑥ハコモノ系施設適正配置アクションプランの策定
　公共施設の総量削減及び適正配置に向けては、その実効性を高めるため、10年間程度を計画期間とする「適正配置アクションプラン」を策定し、その進捗管理を行います。</t>
  </si>
  <si>
    <t>・長寿命化によるコスト削減、平準化により、今後40年間の更新費用を10％削減
・施設の統廃合、機能の集約、複合化による適正配置を図り、今後40年間で、総延床面積を23％削減</t>
  </si>
  <si>
    <t>固定資産台帳等の公会計制度の活用を踏まえ、公共施設の基本情報及び維持管理や運営状況に関する情報の連携、データベース化を図る。</t>
  </si>
  <si>
    <t>民間により同程度の施設サービスが提供されているもの、民間に移譲することにより、一層のサービス向上が図れるものについては、施設の民間事業者等への
売却、譲渡を推進し、総量削減を図る。</t>
  </si>
  <si>
    <t xml:space="preserve">公共施設の総量削減に向けては、近隣市町村との相互利用や共同運用について、
協議を進め、施設サービスの連携や施設配置の役割分担等を推進します。
</t>
  </si>
  <si>
    <t>適宜行い、必要に応じ見直しを行う。</t>
  </si>
  <si>
    <t>・基本方針については概ね10年を周期とする。
・個別事業計画については概ね5年を周期とする。</t>
  </si>
  <si>
    <t>ハコモノ系は、「行政系施設」「保健・福祉施設」「子育て支援施設」「市民・文化系施設」「社会教育系施設」「スポーツ系施設」「学校教育系施設」「公営住宅」に分類し、検討を行う。
インフラ系は、「道路・橋りょう施設」「下水道施設」「公園」施設に分類し、検討を行う。</t>
  </si>
  <si>
    <t xml:space="preserve">平成30年度
・資産管理システムの導入
令和２年度、令和3年度
・地域施設再編 に係る地元調整の実施
令和４年度
・地域施設再編（蓼川地区）に係る複合施設の実施設計が完了
</t>
  </si>
  <si>
    <t>平成22年</t>
  </si>
  <si>
    <t>平成22年から平成62年まで約17％減少。</t>
  </si>
  <si>
    <t>【建築物】
約7.9万㎡
【インフラ施設】
（道路）：約63.9万㎡
（橋梁）：約0.3万㎡
（下水道管渠）：321.0ha</t>
  </si>
  <si>
    <t>（１）人口減少と少子高齢化
（２）財政的制約の強まりと公共施設等の改修、更新等に要する費用の増加
（３）住民ニーズの反映
（４）全庁的取組体制の強化</t>
  </si>
  <si>
    <t>【一般会計】
改修・更新費：30年間で約261.6億円
【事業会計】
改修・更新費：30年間で約368.7億円</t>
  </si>
  <si>
    <t>【一部の公共施設において長寿命化対策を実施した場合の見込み】
改修・更新費：30年間で約246.3億円
【全ての公共施設において長寿命化対策を実施した場合の見込み】
改修・更新費：30年間で約138.4億円
【事業会計】
改修・更新費：30年間で約210.5億円</t>
    <rPh sb="107" eb="111">
      <t>ジギョウカイケイ</t>
    </rPh>
    <phoneticPr fontId="35"/>
  </si>
  <si>
    <t>【一般会計】
改修・更新費：30年間で約123.2億円
【事業会計】
改修・更新費：30年間で約158.2億円</t>
    <rPh sb="1" eb="5">
      <t>イッパンカイケイ</t>
    </rPh>
    <rPh sb="30" eb="34">
      <t>ジギョウカイケイ</t>
    </rPh>
    <phoneticPr fontId="35"/>
  </si>
  <si>
    <t>施設所管課及び財政課等と情報収集・連携、また庁内横断的な組織を設置するなどしながら、公共施設課が横断的にマネジメントする。町民・近隣自治体・民間事業者・NPO等とも情報・意見交換も行う。</t>
  </si>
  <si>
    <t>更新が必要と判断される施設については、施設特性に応じて、PFIや指定管理者制度などの民間活力を導入し、維持管理費の削減と利用者サービスの向上を両立させる手法を検討するなど、効率的・効果的な更新を進める。</t>
    <rPh sb="0" eb="2">
      <t>コウシン</t>
    </rPh>
    <rPh sb="3" eb="5">
      <t>ヒツヨウ</t>
    </rPh>
    <rPh sb="6" eb="8">
      <t>ハンダン</t>
    </rPh>
    <rPh sb="11" eb="13">
      <t>シセツ</t>
    </rPh>
    <phoneticPr fontId="35"/>
  </si>
  <si>
    <t>点検は基本的な保全措置であり、施設管理者は施設特性に応じて、適切な点検を実施し、劣化・損傷の程度等の把握に努める。
公共施設課は大規模な修繕、改修及び更新の計画策定等必要により、劣化・損傷が進行する可能性や個々の施設に与える影響等について診断・評価を行い、施設間における対策の優先度を判断する。また、点検・診断の結果は、保全・点検情報として蓄積し、老朽化対策等に活用する。</t>
    <rPh sb="53" eb="54">
      <t>ツト</t>
    </rPh>
    <phoneticPr fontId="35"/>
  </si>
  <si>
    <t>計画的な保全を推進するため、施設特性に応じて、予防保全、事後保全等の手法を適切に使い分け、対策の優先度に基づき維持保全を実施し、トータルコストの削減と予算の平準化を目指す。その際、利用料の徴収等によるコスト縮減の可否についても必要に応じて検討する。</t>
    <rPh sb="0" eb="3">
      <t>ケイカクテキ</t>
    </rPh>
    <rPh sb="4" eb="6">
      <t>ホゼン</t>
    </rPh>
    <rPh sb="7" eb="9">
      <t>スイシン</t>
    </rPh>
    <rPh sb="14" eb="18">
      <t>シセツトクセイ</t>
    </rPh>
    <rPh sb="19" eb="20">
      <t>オウ</t>
    </rPh>
    <rPh sb="23" eb="27">
      <t>ヨボウホゼン</t>
    </rPh>
    <rPh sb="28" eb="32">
      <t>ジゴホゼン</t>
    </rPh>
    <rPh sb="32" eb="33">
      <t>トウ</t>
    </rPh>
    <rPh sb="34" eb="36">
      <t>シュホウ</t>
    </rPh>
    <rPh sb="37" eb="39">
      <t>テキセツ</t>
    </rPh>
    <rPh sb="40" eb="41">
      <t>ツカ</t>
    </rPh>
    <rPh sb="42" eb="43">
      <t>ワ</t>
    </rPh>
    <rPh sb="45" eb="47">
      <t>タイサク</t>
    </rPh>
    <rPh sb="48" eb="51">
      <t>ユウセンド</t>
    </rPh>
    <rPh sb="52" eb="53">
      <t>モト</t>
    </rPh>
    <rPh sb="55" eb="57">
      <t>イジ</t>
    </rPh>
    <rPh sb="57" eb="59">
      <t>ホゼン</t>
    </rPh>
    <rPh sb="60" eb="62">
      <t>ジッシ</t>
    </rPh>
    <rPh sb="72" eb="74">
      <t>サクゲン</t>
    </rPh>
    <rPh sb="75" eb="77">
      <t>ヨサン</t>
    </rPh>
    <rPh sb="78" eb="81">
      <t>ヘイジュンカ</t>
    </rPh>
    <rPh sb="82" eb="84">
      <t>メザ</t>
    </rPh>
    <rPh sb="88" eb="89">
      <t>サイ</t>
    </rPh>
    <rPh sb="90" eb="93">
      <t>リヨウリョウ</t>
    </rPh>
    <rPh sb="94" eb="97">
      <t>チョウシュウトウ</t>
    </rPh>
    <rPh sb="103" eb="105">
      <t>シュクゲン</t>
    </rPh>
    <rPh sb="106" eb="108">
      <t>カヒ</t>
    </rPh>
    <rPh sb="113" eb="115">
      <t>ヒツヨウ</t>
    </rPh>
    <rPh sb="116" eb="117">
      <t>オウ</t>
    </rPh>
    <rPh sb="119" eb="121">
      <t>ケントウ</t>
    </rPh>
    <phoneticPr fontId="35"/>
  </si>
  <si>
    <t>公共施設等の安全確保を図るため、点検・診断等により危険性が認められる施設については、緊急性や重要性を勘案して、必要な修繕等を実施する。また危険性が高いと認められる施設や老朽化等により供用廃止された施設で、今後も利用見込みのない施設については、防災・治安上の観点から順次解体撤去に努める。</t>
  </si>
  <si>
    <t>公共施設等は平常時の機能のみならず、災害時の拠点施設や物資・人員の輸送施として重要な機能を併せ持っていることから、災害時においてこれらの機能が十分に発揮できるよう、耐震化の措置を講じていくこととする。</t>
  </si>
  <si>
    <t>長期にわたり利用していく公共施設等については、計画的な保全措置による長寿命化を実施し、中長期的な維持管理・更新等に係るトータルコストの削減と予算の平準化を図る。また、改修、更新等の実施にあたっては、企画設計段階から長寿命化に必要な機能を備えた構造や設備、材料の採用を検討する。なお、公共施設においては耐用年数を60年と定め、点検結果等に基づき使用する年数を必要な期間だけ計画的に延長することとする。</t>
    <rPh sb="0" eb="2">
      <t>チョウキ</t>
    </rPh>
    <rPh sb="6" eb="8">
      <t>リヨウ</t>
    </rPh>
    <rPh sb="12" eb="17">
      <t>コウキョウシセツトウ</t>
    </rPh>
    <rPh sb="23" eb="26">
      <t>ケイカクテキ</t>
    </rPh>
    <rPh sb="27" eb="29">
      <t>ホゼン</t>
    </rPh>
    <rPh sb="29" eb="31">
      <t>ソチ</t>
    </rPh>
    <rPh sb="34" eb="38">
      <t>チョウジュミョウカ</t>
    </rPh>
    <rPh sb="39" eb="41">
      <t>ジッシ</t>
    </rPh>
    <rPh sb="43" eb="47">
      <t>チュウチョウキテキ</t>
    </rPh>
    <rPh sb="48" eb="52">
      <t>イジカンリ</t>
    </rPh>
    <rPh sb="53" eb="55">
      <t>コウシン</t>
    </rPh>
    <rPh sb="55" eb="56">
      <t>トウ</t>
    </rPh>
    <rPh sb="57" eb="58">
      <t>カカ</t>
    </rPh>
    <rPh sb="67" eb="69">
      <t>サクゲン</t>
    </rPh>
    <rPh sb="70" eb="72">
      <t>ヨサン</t>
    </rPh>
    <rPh sb="73" eb="76">
      <t>ヘイジュンカ</t>
    </rPh>
    <rPh sb="77" eb="78">
      <t>ハカ</t>
    </rPh>
    <rPh sb="83" eb="85">
      <t>カイシュウ</t>
    </rPh>
    <rPh sb="86" eb="88">
      <t>コウシン</t>
    </rPh>
    <rPh sb="88" eb="89">
      <t>トウ</t>
    </rPh>
    <rPh sb="90" eb="92">
      <t>ジッシ</t>
    </rPh>
    <rPh sb="99" eb="103">
      <t>キカクセッケイ</t>
    </rPh>
    <rPh sb="103" eb="105">
      <t>ダンカイ</t>
    </rPh>
    <rPh sb="107" eb="111">
      <t>チョウジュミョウカ</t>
    </rPh>
    <rPh sb="112" eb="114">
      <t>ヒツヨウ</t>
    </rPh>
    <rPh sb="115" eb="117">
      <t>キノウ</t>
    </rPh>
    <rPh sb="118" eb="119">
      <t>ソナ</t>
    </rPh>
    <rPh sb="121" eb="123">
      <t>コウゾウ</t>
    </rPh>
    <rPh sb="124" eb="126">
      <t>セツビ</t>
    </rPh>
    <rPh sb="127" eb="129">
      <t>ザイリョウ</t>
    </rPh>
    <rPh sb="130" eb="132">
      <t>サイヨウ</t>
    </rPh>
    <rPh sb="133" eb="135">
      <t>ケントウ</t>
    </rPh>
    <rPh sb="141" eb="145">
      <t>コウキョウシセツ</t>
    </rPh>
    <rPh sb="150" eb="154">
      <t>タイヨウネンスウ</t>
    </rPh>
    <rPh sb="157" eb="158">
      <t>ネン</t>
    </rPh>
    <rPh sb="159" eb="160">
      <t>サダ</t>
    </rPh>
    <rPh sb="162" eb="166">
      <t>テンケンケッカ</t>
    </rPh>
    <rPh sb="166" eb="167">
      <t>トウ</t>
    </rPh>
    <rPh sb="168" eb="169">
      <t>モト</t>
    </rPh>
    <rPh sb="171" eb="173">
      <t>シヨウ</t>
    </rPh>
    <rPh sb="175" eb="177">
      <t>ネンスウ</t>
    </rPh>
    <rPh sb="178" eb="180">
      <t>ヒツヨウ</t>
    </rPh>
    <rPh sb="181" eb="183">
      <t>キカン</t>
    </rPh>
    <rPh sb="185" eb="188">
      <t>ケイカクテキ</t>
    </rPh>
    <rPh sb="189" eb="191">
      <t>エンチョウ</t>
    </rPh>
    <phoneticPr fontId="35"/>
  </si>
  <si>
    <t>誰もが利用しやすく暮らしやすいまちづくりを目指し、公共施設等の改修、更新等に当たっては、ユニバーサルデザインに配慮した施設整備に取り組み、バリアフリー化を推進する。</t>
  </si>
  <si>
    <t>本町は国の「2050 年までに二酸化炭素排出実質ゼロとし、脱炭素社会を目指す宣言」に賛同し、令和３年に「はやま気候非常事態宣言」を表明した。SDGs に取り組む町として、持続可能な社会の一環である脱炭素社会の実現に貢献するため、「ゼロカーボンシティ」の実現に向けて取り組む。</t>
  </si>
  <si>
    <t>社会状況の変化に伴い必要性の乏しくなった公共サービスについては、サービス自体と付帯する施設をともに廃止。
同じ施設類型や類似機能のある施設については、稼働率等を勘案し、必要な量へ集約化や統合を図る。</t>
    <rPh sb="0" eb="4">
      <t>シャカイジョウキョウ</t>
    </rPh>
    <rPh sb="5" eb="7">
      <t>ヘンカ</t>
    </rPh>
    <rPh sb="8" eb="9">
      <t>トモナ</t>
    </rPh>
    <rPh sb="10" eb="13">
      <t>ヒツヨウセイ</t>
    </rPh>
    <rPh sb="14" eb="15">
      <t>トボ</t>
    </rPh>
    <rPh sb="20" eb="22">
      <t>コウキョウ</t>
    </rPh>
    <rPh sb="36" eb="38">
      <t>ジタイ</t>
    </rPh>
    <rPh sb="39" eb="41">
      <t>フタイ</t>
    </rPh>
    <rPh sb="43" eb="45">
      <t>シセツ</t>
    </rPh>
    <rPh sb="49" eb="51">
      <t>ハイシ</t>
    </rPh>
    <rPh sb="53" eb="54">
      <t>オナ</t>
    </rPh>
    <rPh sb="55" eb="59">
      <t>シセツルイケイ</t>
    </rPh>
    <rPh sb="60" eb="64">
      <t>ルイジキノウ</t>
    </rPh>
    <rPh sb="67" eb="69">
      <t>シセツ</t>
    </rPh>
    <rPh sb="75" eb="79">
      <t>カドウリツトウ</t>
    </rPh>
    <rPh sb="80" eb="82">
      <t>カンアン</t>
    </rPh>
    <rPh sb="84" eb="86">
      <t>ヒツヨウ</t>
    </rPh>
    <rPh sb="87" eb="88">
      <t>リョウ</t>
    </rPh>
    <rPh sb="89" eb="92">
      <t>シュウヤクカ</t>
    </rPh>
    <rPh sb="93" eb="95">
      <t>トウゴウ</t>
    </rPh>
    <rPh sb="96" eb="97">
      <t>ハカ</t>
    </rPh>
    <phoneticPr fontId="35"/>
  </si>
  <si>
    <t>有形固定資産減価償却率の算出</t>
    <rPh sb="0" eb="6">
      <t>ユウケイコテイシサン</t>
    </rPh>
    <rPh sb="6" eb="8">
      <t>ゲンカ</t>
    </rPh>
    <rPh sb="8" eb="11">
      <t>ショウキャクリツ</t>
    </rPh>
    <rPh sb="12" eb="14">
      <t>サンシュツ</t>
    </rPh>
    <phoneticPr fontId="35"/>
  </si>
  <si>
    <t>近隣自治体住民も利用することが一般的な施設は、各自治体で同じような施設を保有するのではなく、近隣自治体同士で共同保有もしくは役割分担をして、広域内での必要な量へ集約する。</t>
  </si>
  <si>
    <t>PDCAサイクルで進捗管理し、計画的に目標や方針の見直しを行う。</t>
  </si>
  <si>
    <t>４年毎</t>
  </si>
  <si>
    <t>施設類型別に改修・更新等の実施にあたっては、長寿命化、複合化・多機能化などを検討する。また、民間移管の可能性や廃止についても検討する。</t>
  </si>
  <si>
    <t>平成30年度：稼働状況調査
令和元年度：ＦＭ会議（ファシリティマネジメント会議）設置
令和元年度：劣化診断状況調査
令和３年度：保有・保全の方針策定</t>
    <rPh sb="0" eb="2">
      <t>ヘイセイ</t>
    </rPh>
    <rPh sb="4" eb="5">
      <t>ネン</t>
    </rPh>
    <rPh sb="5" eb="6">
      <t>ド</t>
    </rPh>
    <rPh sb="14" eb="16">
      <t>レイワ</t>
    </rPh>
    <rPh sb="16" eb="18">
      <t>ガンネン</t>
    </rPh>
    <rPh sb="18" eb="19">
      <t>ド</t>
    </rPh>
    <rPh sb="43" eb="45">
      <t>レイワ</t>
    </rPh>
    <rPh sb="45" eb="48">
      <t>ガンネンド</t>
    </rPh>
    <phoneticPr fontId="35"/>
  </si>
  <si>
    <t>平成31年</t>
    <rPh sb="0" eb="2">
      <t>ヘイセイ</t>
    </rPh>
    <rPh sb="4" eb="5">
      <t>ネン</t>
    </rPh>
    <phoneticPr fontId="35"/>
  </si>
  <si>
    <t>　2025年頃までは4.7万人と推移し、その後は減少に転じると予測。2055年には約3.8万人とピークより約１万人減少する見込み。
　高齢者人口は約1.3万人から1.4万人となり、高齢化率は27％から2045年時点で35％へとなる見込み。生産年齢人口は既に徐々に減少している。年少人口は約6.2千人から約4.7千人へと約24％減少すると予測。</t>
    <rPh sb="5" eb="6">
      <t>ネン</t>
    </rPh>
    <rPh sb="13" eb="15">
      <t>マンニン</t>
    </rPh>
    <rPh sb="16" eb="18">
      <t>スイイ</t>
    </rPh>
    <rPh sb="104" eb="105">
      <t>ネン</t>
    </rPh>
    <rPh sb="105" eb="107">
      <t>ジテン</t>
    </rPh>
    <phoneticPr fontId="35"/>
  </si>
  <si>
    <t>公共施設（＝建物）107,908㎡
　学校教育施設：62,662㎡
　文化・スポーツ施設：22,540㎡
　行政施設：7,073㎡
　環境施設：6,703㎡
　保健福祉施設：4,451㎡
　消防施設：2,342㎡
　地域活動施設：2,137㎡
インフラのうち
　道路：延長190㎞
　橋りょう数：90
　公園数：43
　下水道：管渠延長：194km</t>
    <rPh sb="19" eb="25">
      <t>ガッコウキョウイクシセツ</t>
    </rPh>
    <rPh sb="35" eb="37">
      <t>ブンカ</t>
    </rPh>
    <rPh sb="42" eb="44">
      <t>シセツ</t>
    </rPh>
    <rPh sb="54" eb="58">
      <t>ギョウセイシセツ</t>
    </rPh>
    <rPh sb="67" eb="71">
      <t>カンキョウシセツ</t>
    </rPh>
    <rPh sb="80" eb="84">
      <t>ホケンフクシ</t>
    </rPh>
    <rPh sb="84" eb="86">
      <t>シセツ</t>
    </rPh>
    <rPh sb="95" eb="99">
      <t>ショウボウシセツ</t>
    </rPh>
    <rPh sb="108" eb="112">
      <t>チイキカツドウ</t>
    </rPh>
    <rPh sb="112" eb="114">
      <t>シセツ</t>
    </rPh>
    <phoneticPr fontId="35"/>
  </si>
  <si>
    <t>①現状や課題による影響
ア：更新財源問題
生産年齢人口は既に徐々に減少し、今後の税収入の減少を予測
イ：将来の児童・生徒数の減少が予想されるため、町保有施設全体の58%を占める学校教育施設は将来の児童・生徒数に見合う学校教育施設の再編が重要となる
ウ：公共施設は駆体の健全度から考え今後の対応策として、更新財源問題の解消に向け、経済合理性が低い建物は60年使用を現実的な対応として想定
②現状や課題に対する対応策
ア：施設類型ごとの統廃合・再編の進め方について、「トップダウン型」と「ボトムアップ型」を融合させた形で、今後の施設のあり方を考える
イ：課題への対応と既存施設の特性を捉えた将来像について、40年後に年少人口が約24％減少するのに対し、町保有施設のうち58％を学校教育施設が占めていることから学校教育施設のスペース有効活用策のため、「学校教育施設の複合化・多機能化」を基本条件とする
ウ：行政が保有・維持すべき施設について
施設類型ごとの用途や性質を考慮し、行政が今後も維持すべき施設の優先順位を設定
エ：インフラ資産の効率的な維持管理・補修について、コストを抑えた手法を実施し、長寿命化を進める</t>
    <rPh sb="1" eb="3">
      <t>ゲンジョウ</t>
    </rPh>
    <rPh sb="4" eb="6">
      <t>カダイ</t>
    </rPh>
    <rPh sb="9" eb="11">
      <t>エイキョウ</t>
    </rPh>
    <rPh sb="14" eb="16">
      <t>コウシン</t>
    </rPh>
    <rPh sb="16" eb="18">
      <t>ザイゲン</t>
    </rPh>
    <rPh sb="18" eb="20">
      <t>モンダイ</t>
    </rPh>
    <rPh sb="21" eb="25">
      <t>セイサンネンレイ</t>
    </rPh>
    <rPh sb="25" eb="27">
      <t>ジンコウ</t>
    </rPh>
    <rPh sb="28" eb="29">
      <t>スデ</t>
    </rPh>
    <rPh sb="30" eb="32">
      <t>ジョジョ</t>
    </rPh>
    <rPh sb="33" eb="35">
      <t>ゲンショウ</t>
    </rPh>
    <rPh sb="37" eb="39">
      <t>コンゴ</t>
    </rPh>
    <rPh sb="40" eb="43">
      <t>ゼイシュウニュウ</t>
    </rPh>
    <rPh sb="44" eb="46">
      <t>ゲンショウ</t>
    </rPh>
    <rPh sb="47" eb="49">
      <t>ヨソク</t>
    </rPh>
    <rPh sb="52" eb="54">
      <t>ショウライ</t>
    </rPh>
    <rPh sb="55" eb="57">
      <t>ジドウ</t>
    </rPh>
    <rPh sb="58" eb="60">
      <t>セイト</t>
    </rPh>
    <rPh sb="60" eb="61">
      <t>スウ</t>
    </rPh>
    <rPh sb="62" eb="64">
      <t>ゲンショウ</t>
    </rPh>
    <rPh sb="65" eb="67">
      <t>ヨソウ</t>
    </rPh>
    <rPh sb="73" eb="74">
      <t>マチ</t>
    </rPh>
    <rPh sb="74" eb="76">
      <t>ホユウ</t>
    </rPh>
    <rPh sb="76" eb="78">
      <t>シセツ</t>
    </rPh>
    <rPh sb="78" eb="80">
      <t>ゼンタイ</t>
    </rPh>
    <rPh sb="85" eb="86">
      <t>シ</t>
    </rPh>
    <rPh sb="88" eb="90">
      <t>ガッコウ</t>
    </rPh>
    <rPh sb="90" eb="92">
      <t>キョウイク</t>
    </rPh>
    <rPh sb="92" eb="94">
      <t>シセツ</t>
    </rPh>
    <rPh sb="95" eb="97">
      <t>ショウライ</t>
    </rPh>
    <rPh sb="98" eb="100">
      <t>ジドウ</t>
    </rPh>
    <rPh sb="101" eb="104">
      <t>セイトスウ</t>
    </rPh>
    <rPh sb="105" eb="107">
      <t>ミア</t>
    </rPh>
    <rPh sb="108" eb="110">
      <t>ガッコウ</t>
    </rPh>
    <rPh sb="110" eb="112">
      <t>キョウイク</t>
    </rPh>
    <rPh sb="112" eb="114">
      <t>シセツ</t>
    </rPh>
    <rPh sb="115" eb="117">
      <t>サイヘン</t>
    </rPh>
    <rPh sb="118" eb="120">
      <t>ジュウヨウ</t>
    </rPh>
    <rPh sb="126" eb="128">
      <t>コウキョウ</t>
    </rPh>
    <rPh sb="128" eb="130">
      <t>シセツ</t>
    </rPh>
    <rPh sb="131" eb="133">
      <t>クタイ</t>
    </rPh>
    <rPh sb="134" eb="137">
      <t>ケンゼンド</t>
    </rPh>
    <rPh sb="139" eb="140">
      <t>カンガ</t>
    </rPh>
    <rPh sb="141" eb="143">
      <t>コンゴ</t>
    </rPh>
    <rPh sb="144" eb="146">
      <t>タイオウ</t>
    </rPh>
    <rPh sb="146" eb="147">
      <t>サク</t>
    </rPh>
    <rPh sb="151" eb="153">
      <t>コウシン</t>
    </rPh>
    <rPh sb="153" eb="155">
      <t>ザイゲン</t>
    </rPh>
    <rPh sb="155" eb="157">
      <t>モンダイ</t>
    </rPh>
    <rPh sb="158" eb="160">
      <t>カイショウ</t>
    </rPh>
    <rPh sb="161" eb="162">
      <t>ム</t>
    </rPh>
    <rPh sb="164" eb="166">
      <t>ケイザイ</t>
    </rPh>
    <rPh sb="166" eb="169">
      <t>ゴウリセイ</t>
    </rPh>
    <rPh sb="170" eb="171">
      <t>ヒク</t>
    </rPh>
    <rPh sb="172" eb="174">
      <t>タテモノ</t>
    </rPh>
    <rPh sb="177" eb="178">
      <t>ネン</t>
    </rPh>
    <rPh sb="178" eb="180">
      <t>シヨウ</t>
    </rPh>
    <rPh sb="181" eb="184">
      <t>ゲンジツテキ</t>
    </rPh>
    <rPh sb="185" eb="187">
      <t>タイオウ</t>
    </rPh>
    <rPh sb="190" eb="192">
      <t>ソウテイ</t>
    </rPh>
    <phoneticPr fontId="35"/>
  </si>
  <si>
    <t>今後35年間で
【公共施設】
総額約385億円
（※全施設更新時）
【ｲﾝﾌﾗ資産】
総額約114億円
　※約3億2,600万円/年</t>
    <rPh sb="0" eb="2">
      <t>コンゴ</t>
    </rPh>
    <rPh sb="4" eb="6">
      <t>ネンカン</t>
    </rPh>
    <rPh sb="10" eb="12">
      <t>コウキョウ</t>
    </rPh>
    <rPh sb="12" eb="14">
      <t>シセツ</t>
    </rPh>
    <rPh sb="16" eb="18">
      <t>ソウガク</t>
    </rPh>
    <rPh sb="18" eb="19">
      <t>ヤク</t>
    </rPh>
    <rPh sb="22" eb="24">
      <t>オクエン</t>
    </rPh>
    <rPh sb="27" eb="30">
      <t>ゼンシセツ</t>
    </rPh>
    <rPh sb="30" eb="33">
      <t>コウシンジ</t>
    </rPh>
    <rPh sb="41" eb="43">
      <t>シサン</t>
    </rPh>
    <rPh sb="45" eb="47">
      <t>ソウガク</t>
    </rPh>
    <rPh sb="47" eb="48">
      <t>ヤク</t>
    </rPh>
    <rPh sb="51" eb="52">
      <t>オク</t>
    </rPh>
    <rPh sb="52" eb="53">
      <t>エン</t>
    </rPh>
    <rPh sb="56" eb="57">
      <t>ヤク</t>
    </rPh>
    <rPh sb="58" eb="59">
      <t>オク</t>
    </rPh>
    <rPh sb="64" eb="66">
      <t>マンエン</t>
    </rPh>
    <rPh sb="67" eb="68">
      <t>ネン</t>
    </rPh>
    <phoneticPr fontId="35"/>
  </si>
  <si>
    <t>2021年度からの16年間で約64億円。</t>
  </si>
  <si>
    <t xml:space="preserve">全ての公共建築物を更新すると2030年に約5億4千万円の資金不足になる。しかし再編計画に基づく対策を実施すると、2021年から16年間は資金不足に陥ることなく行財政運営が可能。
</t>
    <rPh sb="0" eb="1">
      <t>スベ</t>
    </rPh>
    <rPh sb="3" eb="5">
      <t>コウキョウ</t>
    </rPh>
    <rPh sb="5" eb="8">
      <t>ケンチクブツ</t>
    </rPh>
    <rPh sb="9" eb="11">
      <t>コウシン</t>
    </rPh>
    <rPh sb="18" eb="19">
      <t>ネン</t>
    </rPh>
    <rPh sb="20" eb="21">
      <t>ヤク</t>
    </rPh>
    <rPh sb="22" eb="23">
      <t>オク</t>
    </rPh>
    <rPh sb="24" eb="27">
      <t>センマンエン</t>
    </rPh>
    <rPh sb="28" eb="30">
      <t>シキン</t>
    </rPh>
    <rPh sb="30" eb="32">
      <t>フソク</t>
    </rPh>
    <rPh sb="39" eb="43">
      <t>サイヘンケイカク</t>
    </rPh>
    <rPh sb="44" eb="45">
      <t>モト</t>
    </rPh>
    <rPh sb="47" eb="49">
      <t>タイサク</t>
    </rPh>
    <rPh sb="50" eb="52">
      <t>ジッシ</t>
    </rPh>
    <rPh sb="60" eb="61">
      <t>ネン</t>
    </rPh>
    <rPh sb="65" eb="67">
      <t>ネンカン</t>
    </rPh>
    <rPh sb="68" eb="72">
      <t>シキンフソク</t>
    </rPh>
    <rPh sb="73" eb="74">
      <t>オチイ</t>
    </rPh>
    <rPh sb="79" eb="82">
      <t>ギョウザイセイ</t>
    </rPh>
    <rPh sb="82" eb="84">
      <t>ウンエイ</t>
    </rPh>
    <rPh sb="85" eb="87">
      <t>カノウ</t>
    </rPh>
    <phoneticPr fontId="35"/>
  </si>
  <si>
    <t>　財産管理課が事務局である庁内委員会において、全庁的な取組体制を構築及び進行管理、情報共有化を図る。</t>
    <rPh sb="1" eb="5">
      <t>ザイサンカンリ</t>
    </rPh>
    <rPh sb="23" eb="26">
      <t>ゼンチョウテキ</t>
    </rPh>
    <rPh sb="27" eb="29">
      <t>トリクミ</t>
    </rPh>
    <rPh sb="29" eb="31">
      <t>タイセイ</t>
    </rPh>
    <rPh sb="32" eb="34">
      <t>コウチク</t>
    </rPh>
    <rPh sb="34" eb="35">
      <t>オヨ</t>
    </rPh>
    <rPh sb="36" eb="38">
      <t>シンコウ</t>
    </rPh>
    <rPh sb="38" eb="40">
      <t>カンリ</t>
    </rPh>
    <rPh sb="41" eb="43">
      <t>ジョウホウ</t>
    </rPh>
    <rPh sb="43" eb="46">
      <t>キョウユウカ</t>
    </rPh>
    <rPh sb="47" eb="48">
      <t>ハカ</t>
    </rPh>
    <phoneticPr fontId="35"/>
  </si>
  <si>
    <t>　施設の更新にあたり、町が直接整備する手法だけでなく、PPPやPFI等の公民連携による施設の整備を検討し、管理や運営方法についても見直しを図り、財政負担を軽減し、行政サービスの向上を図る。</t>
    <rPh sb="1" eb="3">
      <t>シセツ</t>
    </rPh>
    <rPh sb="4" eb="6">
      <t>コウシン</t>
    </rPh>
    <rPh sb="11" eb="12">
      <t>マチ</t>
    </rPh>
    <rPh sb="13" eb="15">
      <t>チョクセツ</t>
    </rPh>
    <rPh sb="15" eb="17">
      <t>セイビ</t>
    </rPh>
    <rPh sb="19" eb="21">
      <t>シュホウ</t>
    </rPh>
    <rPh sb="34" eb="35">
      <t>ナド</t>
    </rPh>
    <rPh sb="36" eb="40">
      <t>コウミンレンケイ</t>
    </rPh>
    <rPh sb="43" eb="45">
      <t>シセツ</t>
    </rPh>
    <rPh sb="46" eb="48">
      <t>セイビ</t>
    </rPh>
    <rPh sb="49" eb="51">
      <t>ケントウ</t>
    </rPh>
    <rPh sb="53" eb="55">
      <t>カンリ</t>
    </rPh>
    <rPh sb="56" eb="60">
      <t>ウンエイホウホウ</t>
    </rPh>
    <rPh sb="65" eb="67">
      <t>ミナオ</t>
    </rPh>
    <rPh sb="69" eb="70">
      <t>ハカ</t>
    </rPh>
    <rPh sb="72" eb="76">
      <t>ザイセイフタン</t>
    </rPh>
    <rPh sb="77" eb="79">
      <t>ケイゲン</t>
    </rPh>
    <rPh sb="81" eb="83">
      <t>ギョウセイ</t>
    </rPh>
    <rPh sb="88" eb="90">
      <t>コウジョウ</t>
    </rPh>
    <rPh sb="91" eb="92">
      <t>ハカ</t>
    </rPh>
    <phoneticPr fontId="35"/>
  </si>
  <si>
    <t>　町や指定管理者等が、施設の定期的かつ計画的な点検・診断等を実施し、その結果を踏まえて老朽化対策等に活かす。</t>
    <rPh sb="1" eb="2">
      <t>マチ</t>
    </rPh>
    <rPh sb="3" eb="8">
      <t>シテイカンリシャ</t>
    </rPh>
    <rPh sb="8" eb="9">
      <t>トウ</t>
    </rPh>
    <rPh sb="11" eb="13">
      <t>シセツ</t>
    </rPh>
    <rPh sb="14" eb="17">
      <t>テイキテキ</t>
    </rPh>
    <rPh sb="19" eb="22">
      <t>ケイカクテキ</t>
    </rPh>
    <rPh sb="23" eb="25">
      <t>テンケン</t>
    </rPh>
    <rPh sb="26" eb="28">
      <t>シンダン</t>
    </rPh>
    <rPh sb="28" eb="29">
      <t>トウ</t>
    </rPh>
    <rPh sb="30" eb="32">
      <t>ジッシ</t>
    </rPh>
    <rPh sb="36" eb="38">
      <t>ケッカ</t>
    </rPh>
    <rPh sb="39" eb="40">
      <t>フ</t>
    </rPh>
    <rPh sb="43" eb="49">
      <t>ロウキュウカタイサクトウ</t>
    </rPh>
    <rPh sb="50" eb="51">
      <t>イ</t>
    </rPh>
    <phoneticPr fontId="35"/>
  </si>
  <si>
    <t>　定期的な点検や劣化度診断等の結果をもとに、トータルコストの縮減・平準化を目指し、更新または長寿命化の判断をした上で計画的に実施。</t>
    <rPh sb="1" eb="4">
      <t>テイキテキ</t>
    </rPh>
    <rPh sb="5" eb="7">
      <t>テンケン</t>
    </rPh>
    <rPh sb="8" eb="11">
      <t>レッカド</t>
    </rPh>
    <rPh sb="11" eb="14">
      <t>シンダントウ</t>
    </rPh>
    <rPh sb="15" eb="17">
      <t>ケッカ</t>
    </rPh>
    <rPh sb="30" eb="32">
      <t>シュクゲン</t>
    </rPh>
    <rPh sb="33" eb="36">
      <t>ヘイジュンカ</t>
    </rPh>
    <rPh sb="37" eb="39">
      <t>メザ</t>
    </rPh>
    <rPh sb="41" eb="43">
      <t>コウシン</t>
    </rPh>
    <rPh sb="46" eb="50">
      <t>チョウジュミョウカ</t>
    </rPh>
    <rPh sb="51" eb="53">
      <t>ハンダン</t>
    </rPh>
    <rPh sb="56" eb="57">
      <t>ウエ</t>
    </rPh>
    <rPh sb="58" eb="60">
      <t>ケイカク</t>
    </rPh>
    <rPh sb="60" eb="61">
      <t>テキ</t>
    </rPh>
    <rPh sb="62" eb="64">
      <t>ジッシ</t>
    </rPh>
    <phoneticPr fontId="35"/>
  </si>
  <si>
    <t>　点検・診断等により施設状況を的確に把握し、適正な維持管理を行うことで安全性の確保を図ります。
　その中で、特に危険性が高いと認められた施設については、必要性等を考慮しつつ、廃止や修繕、更新等を行う。
　老朽化等により供用廃止され、かつ、今後も利用見込みのない公共施設等については計画的に取り壊し、安全確保に努める。</t>
    <rPh sb="1" eb="3">
      <t>テンケン</t>
    </rPh>
    <rPh sb="4" eb="6">
      <t>シンダン</t>
    </rPh>
    <rPh sb="6" eb="7">
      <t>トウ</t>
    </rPh>
    <rPh sb="10" eb="14">
      <t>シセツジョウキョウ</t>
    </rPh>
    <rPh sb="15" eb="17">
      <t>テキカク</t>
    </rPh>
    <rPh sb="18" eb="20">
      <t>ハアク</t>
    </rPh>
    <rPh sb="22" eb="24">
      <t>テキセイ</t>
    </rPh>
    <rPh sb="25" eb="29">
      <t>イジカンリ</t>
    </rPh>
    <rPh sb="30" eb="31">
      <t>オコナ</t>
    </rPh>
    <rPh sb="35" eb="38">
      <t>アンゼンセイ</t>
    </rPh>
    <rPh sb="39" eb="41">
      <t>カクホ</t>
    </rPh>
    <rPh sb="42" eb="43">
      <t>ハカ</t>
    </rPh>
    <rPh sb="51" eb="52">
      <t>ナカ</t>
    </rPh>
    <rPh sb="54" eb="55">
      <t>トク</t>
    </rPh>
    <rPh sb="56" eb="59">
      <t>キケンセイ</t>
    </rPh>
    <rPh sb="60" eb="61">
      <t>タカ</t>
    </rPh>
    <rPh sb="63" eb="64">
      <t>ミト</t>
    </rPh>
    <rPh sb="68" eb="70">
      <t>シセツ</t>
    </rPh>
    <rPh sb="76" eb="80">
      <t>ヒツヨウセイトウ</t>
    </rPh>
    <rPh sb="81" eb="83">
      <t>コウリョ</t>
    </rPh>
    <rPh sb="87" eb="89">
      <t>ハイシ</t>
    </rPh>
    <rPh sb="90" eb="92">
      <t>シュウゼン</t>
    </rPh>
    <rPh sb="93" eb="96">
      <t>コウシントウ</t>
    </rPh>
    <rPh sb="97" eb="98">
      <t>オコナ</t>
    </rPh>
    <rPh sb="102" eb="106">
      <t>ロウキュウカトウ</t>
    </rPh>
    <rPh sb="109" eb="113">
      <t>キョウヨウハイシ</t>
    </rPh>
    <rPh sb="119" eb="121">
      <t>コンゴ</t>
    </rPh>
    <rPh sb="122" eb="126">
      <t>リヨウミコ</t>
    </rPh>
    <rPh sb="130" eb="134">
      <t>コウキョウシセツ</t>
    </rPh>
    <rPh sb="134" eb="135">
      <t>トウ</t>
    </rPh>
    <rPh sb="140" eb="143">
      <t>ケイカクテキ</t>
    </rPh>
    <rPh sb="144" eb="145">
      <t>ト</t>
    </rPh>
    <rPh sb="146" eb="147">
      <t>コワ</t>
    </rPh>
    <rPh sb="149" eb="153">
      <t>アンゼンカクホ</t>
    </rPh>
    <rPh sb="154" eb="155">
      <t>ツト</t>
    </rPh>
    <phoneticPr fontId="35"/>
  </si>
  <si>
    <t>　現有の公共施設等については、平常時の安全はもとより、災害時には広域避難場所等の拠点となることから、現有施設のほぼすべてが新耐震基準を満たしている。
　公共施設等を更新する場合には、新耐震基準に適合してものとする。</t>
    <rPh sb="1" eb="3">
      <t>ゲンユウ</t>
    </rPh>
    <rPh sb="4" eb="9">
      <t>コウキョウシセツトウ</t>
    </rPh>
    <rPh sb="15" eb="18">
      <t>ヘイジョウジ</t>
    </rPh>
    <rPh sb="19" eb="21">
      <t>アンゼン</t>
    </rPh>
    <rPh sb="27" eb="30">
      <t>サイガイジ</t>
    </rPh>
    <rPh sb="32" eb="39">
      <t>コウイキヒナンバショトウ</t>
    </rPh>
    <rPh sb="40" eb="42">
      <t>キョテン</t>
    </rPh>
    <rPh sb="50" eb="54">
      <t>ゲンユウシセツ</t>
    </rPh>
    <rPh sb="61" eb="66">
      <t>シンタイシンキジュン</t>
    </rPh>
    <rPh sb="67" eb="68">
      <t>ミ</t>
    </rPh>
    <rPh sb="76" eb="81">
      <t>コウキョウシセツトウ</t>
    </rPh>
    <rPh sb="82" eb="84">
      <t>コウシン</t>
    </rPh>
    <rPh sb="86" eb="88">
      <t>バアイ</t>
    </rPh>
    <rPh sb="91" eb="96">
      <t>シンタイシンキジュン</t>
    </rPh>
    <rPh sb="97" eb="99">
      <t>テキゴウ</t>
    </rPh>
    <phoneticPr fontId="35"/>
  </si>
  <si>
    <t>　点検・診断等の結果を踏まえ、安全性を確保しつつ、更新した場合とのトータルコストを比較して、経費削減に努める。</t>
    <rPh sb="1" eb="3">
      <t>テンケン</t>
    </rPh>
    <rPh sb="4" eb="7">
      <t>シンダントウ</t>
    </rPh>
    <rPh sb="8" eb="10">
      <t>ケッカ</t>
    </rPh>
    <rPh sb="11" eb="12">
      <t>フ</t>
    </rPh>
    <rPh sb="15" eb="17">
      <t>アンゼン</t>
    </rPh>
    <rPh sb="17" eb="18">
      <t>セイ</t>
    </rPh>
    <rPh sb="19" eb="21">
      <t>カクホ</t>
    </rPh>
    <rPh sb="25" eb="27">
      <t>コウシン</t>
    </rPh>
    <rPh sb="29" eb="31">
      <t>バアイ</t>
    </rPh>
    <rPh sb="41" eb="43">
      <t>ヒカク</t>
    </rPh>
    <rPh sb="46" eb="48">
      <t>ケイヒ</t>
    </rPh>
    <rPh sb="48" eb="50">
      <t>サクゲン</t>
    </rPh>
    <rPh sb="51" eb="52">
      <t>ツト</t>
    </rPh>
    <phoneticPr fontId="35"/>
  </si>
  <si>
    <t>　公共施設等の改修や更新等の際には、ユニバーサルデザインの街づくりの考え方を踏まえ、誰もが利用しやすくなることを目指して施設整備する。</t>
    <rPh sb="1" eb="5">
      <t>コウキョウシセツ</t>
    </rPh>
    <rPh sb="5" eb="6">
      <t>トウ</t>
    </rPh>
    <rPh sb="7" eb="9">
      <t>カイシュウ</t>
    </rPh>
    <rPh sb="10" eb="13">
      <t>コウシントウ</t>
    </rPh>
    <rPh sb="14" eb="15">
      <t>サイ</t>
    </rPh>
    <rPh sb="29" eb="30">
      <t>マチ</t>
    </rPh>
    <rPh sb="34" eb="35">
      <t>カンガ</t>
    </rPh>
    <rPh sb="36" eb="37">
      <t>カタ</t>
    </rPh>
    <rPh sb="38" eb="39">
      <t>フ</t>
    </rPh>
    <rPh sb="42" eb="43">
      <t>ダレ</t>
    </rPh>
    <rPh sb="45" eb="47">
      <t>リヨウ</t>
    </rPh>
    <rPh sb="56" eb="58">
      <t>メザ</t>
    </rPh>
    <rPh sb="60" eb="64">
      <t>シセツセイビ</t>
    </rPh>
    <phoneticPr fontId="35"/>
  </si>
  <si>
    <t>　「行政が今後も維持すべき施設の優先順位」や利用率、人口推計、同種の施設がカバーする地域の重複感等を考慮して、統合化、複合化、多機能化を進める。複合化・多機能化にあたっては、学校教育施設の再編結果を鑑みて検討。</t>
    <rPh sb="2" eb="4">
      <t>ギョウセイ</t>
    </rPh>
    <rPh sb="5" eb="7">
      <t>コンゴ</t>
    </rPh>
    <rPh sb="8" eb="10">
      <t>イジ</t>
    </rPh>
    <rPh sb="13" eb="15">
      <t>シセツ</t>
    </rPh>
    <rPh sb="16" eb="20">
      <t>ユウセンジュンイ</t>
    </rPh>
    <phoneticPr fontId="35"/>
  </si>
  <si>
    <t>①公共施設の数
・小中学校を8校から6校への再編を基本方針とし2021年度からの検討組織による2年程度の検証等からより詳細な再編方針打ち出す。また、学校再編の結果を鑑みた上で複合化・多機能化の可能性を検討。
（8校→6校）
・茅ヶ崎市との消防広域化にともない、令和7年ころに南部地域に分署を、令和13年頃に北部地域に出張所を新設し供用開始予定。（1施設→2施設）
・2023年度に給食センターを供用開始。
③ト－タルコストの縮減
2030年に資金不足額約5億4千万円の解消。※基準値や目標値は無し</t>
    <rPh sb="106" eb="107">
      <t>コウ</t>
    </rPh>
    <rPh sb="109" eb="110">
      <t>コウ</t>
    </rPh>
    <rPh sb="113" eb="117">
      <t>チガサキシ</t>
    </rPh>
    <rPh sb="119" eb="124">
      <t>ショウボウコウイキカ</t>
    </rPh>
    <rPh sb="130" eb="132">
      <t>レイワ</t>
    </rPh>
    <rPh sb="133" eb="134">
      <t>ネン</t>
    </rPh>
    <rPh sb="137" eb="141">
      <t>ナンブチイキ</t>
    </rPh>
    <rPh sb="142" eb="144">
      <t>ブンショ</t>
    </rPh>
    <rPh sb="146" eb="148">
      <t>レイワ</t>
    </rPh>
    <rPh sb="150" eb="151">
      <t>ネン</t>
    </rPh>
    <rPh sb="151" eb="152">
      <t>コロ</t>
    </rPh>
    <rPh sb="153" eb="157">
      <t>ホクブチイキ</t>
    </rPh>
    <rPh sb="158" eb="161">
      <t>シュッチョウジョ</t>
    </rPh>
    <rPh sb="162" eb="164">
      <t>シンセツ</t>
    </rPh>
    <rPh sb="165" eb="171">
      <t>キョウヨウカイシヨテイ</t>
    </rPh>
    <rPh sb="174" eb="176">
      <t>シセツ</t>
    </rPh>
    <rPh sb="178" eb="180">
      <t>シセツ</t>
    </rPh>
    <rPh sb="187" eb="189">
      <t>ネンド</t>
    </rPh>
    <rPh sb="190" eb="192">
      <t>キュウショク</t>
    </rPh>
    <rPh sb="197" eb="201">
      <t>キョウヨウカイシ</t>
    </rPh>
    <rPh sb="239" eb="242">
      <t>キジュンチ</t>
    </rPh>
    <rPh sb="243" eb="246">
      <t>モクヒョウチ</t>
    </rPh>
    <rPh sb="247" eb="248">
      <t>ナ</t>
    </rPh>
    <phoneticPr fontId="35"/>
  </si>
  <si>
    <t>公共施設再編サイクルの中での利活用と同時に、利活用の必要が無い場合は、除却、売却、賃貸を進めることとする。売却、賃貸した場合、そのことによって生じる収入については、更新、複合化、多機能化の財源とする。</t>
  </si>
  <si>
    <t>　庁内組織でｲﾝﾌﾗ資産・建築物の全庁的な情報管理及び共有を図る。
　PDCAサイクルの推進にあたり、進行管理委員会を設置し、本計画の実行プランである再編計画・ｲﾝﾌﾗ資産の整備計画の進捗状況の検証・評価などを行う。</t>
    <rPh sb="1" eb="3">
      <t>チョウナイ</t>
    </rPh>
    <rPh sb="3" eb="5">
      <t>ソシキ</t>
    </rPh>
    <rPh sb="10" eb="12">
      <t>シサン</t>
    </rPh>
    <rPh sb="13" eb="16">
      <t>ケンチクブツ</t>
    </rPh>
    <rPh sb="17" eb="20">
      <t>ゼンチョウテキ</t>
    </rPh>
    <rPh sb="21" eb="23">
      <t>ジョウホウ</t>
    </rPh>
    <rPh sb="23" eb="25">
      <t>カンリ</t>
    </rPh>
    <rPh sb="25" eb="26">
      <t>オヨ</t>
    </rPh>
    <rPh sb="27" eb="29">
      <t>キョウユウ</t>
    </rPh>
    <rPh sb="30" eb="31">
      <t>ハカ</t>
    </rPh>
    <rPh sb="44" eb="46">
      <t>スイシン</t>
    </rPh>
    <rPh sb="51" eb="53">
      <t>シンコウ</t>
    </rPh>
    <rPh sb="53" eb="55">
      <t>カンリ</t>
    </rPh>
    <rPh sb="55" eb="57">
      <t>イイン</t>
    </rPh>
    <rPh sb="57" eb="58">
      <t>カイ</t>
    </rPh>
    <rPh sb="59" eb="61">
      <t>セッチ</t>
    </rPh>
    <rPh sb="63" eb="64">
      <t>ホン</t>
    </rPh>
    <rPh sb="64" eb="66">
      <t>ケイカク</t>
    </rPh>
    <rPh sb="67" eb="69">
      <t>ジッコウ</t>
    </rPh>
    <rPh sb="75" eb="77">
      <t>サイヘン</t>
    </rPh>
    <rPh sb="77" eb="79">
      <t>ケイカク</t>
    </rPh>
    <rPh sb="84" eb="86">
      <t>シサン</t>
    </rPh>
    <rPh sb="87" eb="89">
      <t>セイビ</t>
    </rPh>
    <rPh sb="89" eb="91">
      <t>ケイカク</t>
    </rPh>
    <rPh sb="92" eb="94">
      <t>シンチョク</t>
    </rPh>
    <rPh sb="94" eb="96">
      <t>ジョウキョウ</t>
    </rPh>
    <rPh sb="97" eb="99">
      <t>ケンショウ</t>
    </rPh>
    <rPh sb="100" eb="102">
      <t>ヒョウカ</t>
    </rPh>
    <rPh sb="105" eb="106">
      <t>オコナ</t>
    </rPh>
    <phoneticPr fontId="35"/>
  </si>
  <si>
    <t>町総合計画の実施計画期間にあたる４年間。</t>
    <rPh sb="17" eb="19">
      <t>ネンカン</t>
    </rPh>
    <phoneticPr fontId="35"/>
  </si>
  <si>
    <t>建築物は、法令上等を踏まえ、今後も行政が維持すべき施設の優先順位を設定し、維持管理は民間手法の活用も検討。
施設の更新・大規模改修時は、施設機能の集約・複合化をし、施設保有量の減少につなげていく。</t>
    <rPh sb="0" eb="3">
      <t>ケンチクブツ</t>
    </rPh>
    <rPh sb="5" eb="9">
      <t>ホウレイジョウトウ</t>
    </rPh>
    <rPh sb="10" eb="11">
      <t>フ</t>
    </rPh>
    <rPh sb="14" eb="16">
      <t>コンゴ</t>
    </rPh>
    <rPh sb="17" eb="19">
      <t>ギョウセイ</t>
    </rPh>
    <rPh sb="20" eb="22">
      <t>イジ</t>
    </rPh>
    <rPh sb="25" eb="27">
      <t>シセツ</t>
    </rPh>
    <rPh sb="28" eb="30">
      <t>ユウセン</t>
    </rPh>
    <rPh sb="30" eb="32">
      <t>ジュンイ</t>
    </rPh>
    <rPh sb="33" eb="35">
      <t>セッテイ</t>
    </rPh>
    <rPh sb="37" eb="41">
      <t>イジカンリ</t>
    </rPh>
    <rPh sb="42" eb="44">
      <t>ミンカン</t>
    </rPh>
    <rPh sb="44" eb="46">
      <t>シュホウ</t>
    </rPh>
    <rPh sb="47" eb="49">
      <t>カツヨウ</t>
    </rPh>
    <rPh sb="50" eb="52">
      <t>ケントウ</t>
    </rPh>
    <rPh sb="54" eb="56">
      <t>シセツ</t>
    </rPh>
    <rPh sb="57" eb="59">
      <t>コウシン</t>
    </rPh>
    <rPh sb="60" eb="63">
      <t>ダイキボ</t>
    </rPh>
    <rPh sb="63" eb="65">
      <t>カイシュウ</t>
    </rPh>
    <rPh sb="65" eb="66">
      <t>ジ</t>
    </rPh>
    <rPh sb="68" eb="70">
      <t>シセツ</t>
    </rPh>
    <rPh sb="70" eb="72">
      <t>キノウ</t>
    </rPh>
    <rPh sb="73" eb="75">
      <t>シュウヤク</t>
    </rPh>
    <rPh sb="76" eb="79">
      <t>フクゴウカ</t>
    </rPh>
    <rPh sb="82" eb="84">
      <t>シセツ</t>
    </rPh>
    <rPh sb="84" eb="87">
      <t>ホユウリョウ</t>
    </rPh>
    <rPh sb="88" eb="90">
      <t>ゲンショウ</t>
    </rPh>
    <phoneticPr fontId="35"/>
  </si>
  <si>
    <t>学校教育施設と他施設との集約化
・寒川小学校と寒川町民センター分室
・一之宮小学校と文化財学習センター　ほか</t>
  </si>
  <si>
    <t>・総人口はR2からR27まで25.8％減。
・高齢者人口の割合はR2からR27まで10.8ポイント増</t>
  </si>
  <si>
    <t>【公共建築物】R3：68施設（延床面積70,104㎡）
【道路】R3：130.6km
【橋梁】R3：72橋
【下水道】R3：123.4km
【公園】R3：48箇所
【トンネル】R3：315ｍ</t>
  </si>
  <si>
    <t>・単純更新した場合の35年間の更新費用は、公共建築物が単年当たり約8.3億円、インフラ施設が単年当たり約1.4億円となる。長寿命化等対策を行った場合、公共建築物が約5.8億円、インフラ施設が約0.8億円となり、合わせて年間約6.6億円が必要な見込みとなる。充当可能な投資的経費の平均値約5.6億円を上回り、引き続きコストの抑制が必要。</t>
  </si>
  <si>
    <t>【公共建築物】
今後35年間で約290.2億円
【インフラ施設】
今後35年間で約約50.5億円</t>
    <rPh sb="1" eb="3">
      <t>コウキョウ</t>
    </rPh>
    <rPh sb="3" eb="5">
      <t>ケンチク</t>
    </rPh>
    <rPh sb="5" eb="6">
      <t>ブツ</t>
    </rPh>
    <rPh sb="8" eb="10">
      <t>コンゴ</t>
    </rPh>
    <rPh sb="12" eb="14">
      <t>ネンカン</t>
    </rPh>
    <rPh sb="15" eb="16">
      <t>ヤク</t>
    </rPh>
    <rPh sb="21" eb="22">
      <t>オク</t>
    </rPh>
    <rPh sb="22" eb="23">
      <t>エン</t>
    </rPh>
    <rPh sb="29" eb="31">
      <t>シセツ</t>
    </rPh>
    <rPh sb="33" eb="35">
      <t>コンゴ</t>
    </rPh>
    <rPh sb="37" eb="39">
      <t>ネンカン</t>
    </rPh>
    <rPh sb="40" eb="41">
      <t>ヤク</t>
    </rPh>
    <rPh sb="41" eb="42">
      <t>ヤク</t>
    </rPh>
    <rPh sb="46" eb="48">
      <t>オクエン</t>
    </rPh>
    <phoneticPr fontId="35"/>
  </si>
  <si>
    <t xml:space="preserve">【公共建築物】
今後35年間で204.6億円
【インフラ施設】
今後35年間で27.4億円
</t>
    <rPh sb="1" eb="3">
      <t>コウキョウ</t>
    </rPh>
    <rPh sb="3" eb="6">
      <t>ケンチクブツ</t>
    </rPh>
    <rPh sb="8" eb="10">
      <t>コンゴ</t>
    </rPh>
    <rPh sb="12" eb="14">
      <t>ネンカン</t>
    </rPh>
    <rPh sb="20" eb="22">
      <t>オクエン</t>
    </rPh>
    <rPh sb="28" eb="30">
      <t>シセツ</t>
    </rPh>
    <rPh sb="32" eb="34">
      <t>コンゴ</t>
    </rPh>
    <rPh sb="36" eb="38">
      <t>ネンカン</t>
    </rPh>
    <rPh sb="43" eb="44">
      <t>オク</t>
    </rPh>
    <rPh sb="44" eb="45">
      <t>エン</t>
    </rPh>
    <phoneticPr fontId="35"/>
  </si>
  <si>
    <t>【公共建築物】
35年間で85.6億円
【インフラ施設】
35年間で23.0億円</t>
    <rPh sb="1" eb="6">
      <t>コウキョウケンチクブツ</t>
    </rPh>
    <rPh sb="10" eb="12">
      <t>ネンカン</t>
    </rPh>
    <rPh sb="17" eb="19">
      <t>オクエン</t>
    </rPh>
    <rPh sb="25" eb="27">
      <t>シセツ</t>
    </rPh>
    <rPh sb="31" eb="33">
      <t>ネンカン</t>
    </rPh>
    <rPh sb="38" eb="40">
      <t>オクエン</t>
    </rPh>
    <phoneticPr fontId="35"/>
  </si>
  <si>
    <t>公共施設再編問題等検討会議において関係所管課等が連携し、全庁的に共通認識を持ち、推進に取り組んでいきます。</t>
  </si>
  <si>
    <t>今後、公共施設等を持続的に運営するには、行政の直営だけでは費用対効果に限りがあるため、一部または全ての施設運営を民間に委託し、より効率的な管理手法の可能性を検討します。 民間機能を併設することで相乗効果が見込まれる場合は 、 民間活力による施設の複合化を推進するなど、官民連携の手法を積極的に取り入れる仕組みを確立し ます。そのため、指定管理者制度の更なる活用、包括的民間委託、 PFI 等の導入について検討し、民間のノウハウと資金力を活用します。</t>
  </si>
  <si>
    <t>公共施設等については、その利用状況、自然環境及び経年変化等に応じて、施設ごとに劣化や損傷等の進行が異なることから、各施設の特性等を考慮した上で、施設の劣化及び機能の低下を防ぎ、町民が安全・安心に利用できるよう、定期的な点検・診断等を行います。</t>
  </si>
  <si>
    <t>公共施設等については、町民のニーズの変化等に対応する公共施設等のあり方や機能の見直しを推進し、施設需要の変化に応じた質と量を最適化しながら、その維持管理に努めることが必要となります。
従来の不具合が生じてから必要となる補修等を行う「事後保全型の維持管理」の考え方から計画的な点検・診断及び補修等を行う「予防保全型の維持管理」の考え方を重視し、将来の更新費用等の抑制を図ります。</t>
  </si>
  <si>
    <t>点検・診断等により高度の危険性が認められた施設や老朽化等により危険性が高く利用率が低い施設は継続か廃止を検討します。</t>
  </si>
  <si>
    <t>平常時における利用者の安全を確保するとともに、災害時には防災拠点や避難所としての機能が求められるものです。
そのため、災害時における拠点施設としての機能確保の観点から必要となる公共施設等の重要度・優先度に応じ、耐震化を進めます。</t>
  </si>
  <si>
    <t>今後も必要と判断される施設については、「予防保全型の維持管理」を徹底する等、効果的かつ計画的な保全措置を講じながら、ライフサイクル費用の縮減も視野に入れた長寿命化を推進します。</t>
  </si>
  <si>
    <t>今後も維持していく公共施設等の修繕や更新時には、利用者の性別､年齢､国籍､障がいの有無などに関わらず 誰もが利用しやすい施設となるよう、ユニバーサルデザイン化を図ります。
また、建替えや改修の際は、施設利用者の特性を踏まえ必要なバリアフリー化を進めます。</t>
  </si>
  <si>
    <t>「大磯町地球温暖化対策実行計画（事務事業編）」（令和４年３月）に基づき、温室効果ガスの排出要因である電気使用量と灯油・軽油・ガソリン等の燃料使用量の削減に重点的に取り組むとともに、太陽光発電等の再生可能エネルギーを積極的に導入し、温室効果ガスの削減に取り組みます。</t>
  </si>
  <si>
    <t>施設機能と総量の最適化に向け、施設運営の見直し、施設の集約化・統廃合・廃止、長寿命化など施設類型ごとの方向性（方針）に基づき、個別計画を作成します。</t>
  </si>
  <si>
    <t>【公共施設】
②更新時期に合わせ延床面積15％縮減
【インフラ】
ライフサイクルコスト縮減</t>
  </si>
  <si>
    <t xml:space="preserve">本町が 所有 している土地や建物の未利用資産及び遊休資産は 、 民間企業の利活用について 、まちづくりやコミュニティの活性化に資する有望な 方向性を検討した 上 で 、 売却や貸付 を促し 、 その収益を公共施設等の更新・運営に係る財源に充当していきます。 </t>
  </si>
  <si>
    <t>現在、３市３町広域行政推進協議会（平塚市、秦野市、伊勢原市、大磯町、二宮町及び中井町）との間で、公共施設の相互利用の協定を結んでいます。町民は、同協議会構成市町の公共施設の相互利用対象施設を施設が設置されている市町の住民と同じ料金で利用しています。
本町では大磯運動公園を対象施設としています。今後も引き続き公共施設の広域利用を推進し、町民サービスの水準を維持しつつ、公共施設の適正な規模・配置を推進していきます。</t>
  </si>
  <si>
    <t>本計画の進行管理は、庁内組織である「公共施設再編問題等検討会議」において各施設所管課の進捗状況等について報告を受け、情報共有の上、基本的な調整を図ります。その際、課題分析を行い、改善点を検討します</t>
  </si>
  <si>
    <t>計画の改訂は10年、計画の見直しについては、５年ごと</t>
  </si>
  <si>
    <t>施設類型ごとに次の８つを基本的な方針項目として整理している。
①点検・診断等の取組
②維持管理・修繕・更新等の取組
③安全確保の取組
④耐震化の取組
⑤長寿命化の取組
⑥ユニバーサルデザイン化の取組
⑦脱炭素化の取組
⑧再編の取組</t>
  </si>
  <si>
    <t>保育園・幼稚園の民営化
H20、H24、H30</t>
  </si>
  <si>
    <t>総人口は、平成11年に約31,000人に達した後、減少が続き、平成27年の人口は28,479人となっています。平成72年には、約14,000人まで減少する見通しです。
生産年齢人口は、平成22年から50年間で約▲58％。</t>
  </si>
  <si>
    <t>平成28年</t>
    <rPh sb="0" eb="2">
      <t>ヘイセイ</t>
    </rPh>
    <rPh sb="4" eb="5">
      <t>ネン</t>
    </rPh>
    <phoneticPr fontId="35"/>
  </si>
  <si>
    <t>【公共施設】
H28：約6.9万㎡
【インフラ】
道路　約114km
橋りょう　46橋
下水道　約104km</t>
  </si>
  <si>
    <t>人口減少および少子高齢化による公共施設に対する町民ニーズの変化が生じている。また、多くが老朽化や耐震化の問題に直面しており、安心・安全の観点から課題がある施設が多い。
今後、必要性の精査も行ったうえであり方を検討し、財政状況を踏まえながらできるだけ早期の対策を取らなければならない。公共施設の更新時期の集中を避け、財政状況を踏まえ、更新時期を勘案した上で、整備負担をできるだけ縮小し、平準化しなければならない。</t>
    <rPh sb="154" eb="155">
      <t>サ</t>
    </rPh>
    <phoneticPr fontId="35"/>
  </si>
  <si>
    <t>【公共施設】
今後10年間で総額305.7億円、年平均30.6億円
今後30年間で総額917.0億円、年平均30.6億円
【インフラ】
今後10年間で総額70.8億円、年平均7.1億円
今後30年間で総額212.4億円、年平均7.1億円</t>
  </si>
  <si>
    <t>【公共施設】
今後10年間で総額185.6億円、年平均18.6億円
今後30年間で総額556.7億円、年平均18.6億円
【インフラ】
今後10年間で総額41.2億円、年平均4.1億円
今後30年間で総額123.6億円、年平均4.1億円</t>
  </si>
  <si>
    <t>【公共施設】
今後10年間で総額120.1億円、年平均12.0億円
今後30年間で総額360.3億円、年平均12.0億円
【インフラ】
今後10年間で総額29.6億円、年平均3.0億円
今後30年間で総額88.8億円、年平均3.0億円</t>
  </si>
  <si>
    <t>全庁的な共通認識のもと、各部署が連携・調整しながら着実に計画推進を図る。</t>
  </si>
  <si>
    <t>公共施設の管理運営、整備にあたっては、行政サービスが適切に維持されることを前提に、民間企業のノウハウや資金の活用を視野に入れ、コストの抑制やサービスの向上を目指し、PPPの活用に向けた検討を進める。</t>
    <rPh sb="0" eb="2">
      <t>コウキョウ</t>
    </rPh>
    <rPh sb="2" eb="4">
      <t>シセツ</t>
    </rPh>
    <rPh sb="5" eb="7">
      <t>カンリ</t>
    </rPh>
    <rPh sb="7" eb="9">
      <t>ウンエイ</t>
    </rPh>
    <rPh sb="10" eb="12">
      <t>セイビ</t>
    </rPh>
    <rPh sb="19" eb="21">
      <t>ギョウセイ</t>
    </rPh>
    <rPh sb="26" eb="28">
      <t>テキセツ</t>
    </rPh>
    <rPh sb="29" eb="31">
      <t>イジ</t>
    </rPh>
    <rPh sb="37" eb="39">
      <t>ゼンテイ</t>
    </rPh>
    <rPh sb="41" eb="43">
      <t>ミンカン</t>
    </rPh>
    <rPh sb="43" eb="45">
      <t>キギョウ</t>
    </rPh>
    <rPh sb="51" eb="53">
      <t>シキン</t>
    </rPh>
    <rPh sb="54" eb="56">
      <t>カツヨウ</t>
    </rPh>
    <rPh sb="57" eb="59">
      <t>シヤ</t>
    </rPh>
    <rPh sb="60" eb="61">
      <t>イ</t>
    </rPh>
    <rPh sb="67" eb="69">
      <t>ヨクセイ</t>
    </rPh>
    <rPh sb="75" eb="77">
      <t>コウジョウ</t>
    </rPh>
    <rPh sb="78" eb="80">
      <t>メザ</t>
    </rPh>
    <rPh sb="86" eb="88">
      <t>カツヨウ</t>
    </rPh>
    <rPh sb="89" eb="90">
      <t>ム</t>
    </rPh>
    <rPh sb="92" eb="94">
      <t>ケントウ</t>
    </rPh>
    <rPh sb="95" eb="96">
      <t>スス</t>
    </rPh>
    <phoneticPr fontId="35"/>
  </si>
  <si>
    <t>・現状行っている定期点検を引き続き適切に行っていく。
・公共施設の点検・診断等の実施結果を蓄積することで、点検・診断等の状況を全庁的に適時に把握していく。
・施設間における保全の優先度の判断を行うにあたっては、劣化診断等を実施するなどにより、経年による劣化状況、外的負荷による性能低下状況および管理状況を把握し、予防保全的な観点からの検討を行う。</t>
    <rPh sb="1" eb="3">
      <t>ゲンジョウ</t>
    </rPh>
    <rPh sb="3" eb="4">
      <t>オコナ</t>
    </rPh>
    <rPh sb="8" eb="12">
      <t>テイキテンケン</t>
    </rPh>
    <rPh sb="13" eb="14">
      <t>ヒ</t>
    </rPh>
    <rPh sb="15" eb="16">
      <t>ツヅ</t>
    </rPh>
    <rPh sb="17" eb="19">
      <t>テキセツ</t>
    </rPh>
    <rPh sb="20" eb="21">
      <t>オコナ</t>
    </rPh>
    <rPh sb="28" eb="32">
      <t>コウキョウシセツ</t>
    </rPh>
    <rPh sb="33" eb="35">
      <t>テンケン</t>
    </rPh>
    <rPh sb="36" eb="38">
      <t>シンダン</t>
    </rPh>
    <rPh sb="38" eb="39">
      <t>トウ</t>
    </rPh>
    <rPh sb="40" eb="44">
      <t>ジッシケッカ</t>
    </rPh>
    <rPh sb="45" eb="47">
      <t>チクセキ</t>
    </rPh>
    <rPh sb="53" eb="55">
      <t>テンケン</t>
    </rPh>
    <rPh sb="56" eb="58">
      <t>シンダン</t>
    </rPh>
    <rPh sb="58" eb="59">
      <t>トウ</t>
    </rPh>
    <rPh sb="60" eb="62">
      <t>ジョウキョウ</t>
    </rPh>
    <rPh sb="63" eb="66">
      <t>ゼンチョウテキ</t>
    </rPh>
    <rPh sb="67" eb="69">
      <t>テキジ</t>
    </rPh>
    <rPh sb="70" eb="72">
      <t>ハアク</t>
    </rPh>
    <rPh sb="79" eb="82">
      <t>シセツカン</t>
    </rPh>
    <rPh sb="86" eb="88">
      <t>ホゼン</t>
    </rPh>
    <rPh sb="89" eb="92">
      <t>ユウセンド</t>
    </rPh>
    <rPh sb="93" eb="95">
      <t>ハンダン</t>
    </rPh>
    <rPh sb="96" eb="97">
      <t>オコナ</t>
    </rPh>
    <rPh sb="105" eb="109">
      <t>レッカシンダン</t>
    </rPh>
    <rPh sb="109" eb="110">
      <t>トウ</t>
    </rPh>
    <rPh sb="111" eb="113">
      <t>ジッシ</t>
    </rPh>
    <phoneticPr fontId="35"/>
  </si>
  <si>
    <t>・施設の重要度や劣化状況に応じて長期的な視点で優先度をつけて、財源の後ろ盾を持ちながら計画的に改修・更新する。
・地域に対する公共施設の譲渡や地区団体への指定管理委託の検討を進めるなど、町民主体の維持管理に向けた検討を進めていく。
・維持管理を行っていくための財源を捻出するため、受益者負担の見直しを行っていく。
・公共施設マネジメントで、維持管理や修繕に関する情報を蓄積していくことで、維持管理上の課題を適時に把握するとともに、今後の修繕に関する計画を立てるのに役立てる。
・今後も維持していく公共施設については、中長期的修繕計画を策定することを検討する。
・町民ニーズの変化に柔軟に対応していくことを可能とするため、用途変更しやすい施設設計を行うなどの工夫をしていく。
・新しい技術や考え方を積極的に取り入れ、維持管理・修繕・更新等を合理的に進めていく。</t>
    <rPh sb="57" eb="59">
      <t>チイキ</t>
    </rPh>
    <rPh sb="60" eb="61">
      <t>タイ</t>
    </rPh>
    <rPh sb="63" eb="65">
      <t>コウキョウ</t>
    </rPh>
    <rPh sb="65" eb="67">
      <t>シセツ</t>
    </rPh>
    <rPh sb="68" eb="70">
      <t>ジョウト</t>
    </rPh>
    <rPh sb="71" eb="73">
      <t>チク</t>
    </rPh>
    <rPh sb="73" eb="75">
      <t>ダンタイ</t>
    </rPh>
    <rPh sb="77" eb="79">
      <t>シテイ</t>
    </rPh>
    <rPh sb="117" eb="119">
      <t>イジ</t>
    </rPh>
    <rPh sb="119" eb="121">
      <t>カンリ</t>
    </rPh>
    <rPh sb="122" eb="123">
      <t>オコナ</t>
    </rPh>
    <rPh sb="130" eb="132">
      <t>ザイゲン</t>
    </rPh>
    <rPh sb="133" eb="135">
      <t>ネンシュツ</t>
    </rPh>
    <rPh sb="140" eb="143">
      <t>ジュエキシャ</t>
    </rPh>
    <rPh sb="143" eb="145">
      <t>フタン</t>
    </rPh>
    <rPh sb="146" eb="148">
      <t>ミナオ</t>
    </rPh>
    <rPh sb="150" eb="151">
      <t>オコナ</t>
    </rPh>
    <rPh sb="158" eb="160">
      <t>コウキョウ</t>
    </rPh>
    <rPh sb="160" eb="162">
      <t>シセツ</t>
    </rPh>
    <rPh sb="170" eb="172">
      <t>イジ</t>
    </rPh>
    <rPh sb="172" eb="174">
      <t>カンリ</t>
    </rPh>
    <rPh sb="175" eb="177">
      <t>シュウゼン</t>
    </rPh>
    <rPh sb="178" eb="179">
      <t>カン</t>
    </rPh>
    <rPh sb="181" eb="183">
      <t>ジョウホウ</t>
    </rPh>
    <rPh sb="184" eb="186">
      <t>チクセキ</t>
    </rPh>
    <rPh sb="194" eb="196">
      <t>イジ</t>
    </rPh>
    <rPh sb="196" eb="198">
      <t>カンリ</t>
    </rPh>
    <rPh sb="198" eb="199">
      <t>ジョウ</t>
    </rPh>
    <rPh sb="200" eb="202">
      <t>カダイ</t>
    </rPh>
    <rPh sb="203" eb="205">
      <t>テキジ</t>
    </rPh>
    <rPh sb="206" eb="208">
      <t>ハアク</t>
    </rPh>
    <rPh sb="215" eb="217">
      <t>コンゴ</t>
    </rPh>
    <rPh sb="218" eb="220">
      <t>シュウゼン</t>
    </rPh>
    <rPh sb="221" eb="222">
      <t>カン</t>
    </rPh>
    <rPh sb="224" eb="226">
      <t>ケイカク</t>
    </rPh>
    <rPh sb="227" eb="228">
      <t>タ</t>
    </rPh>
    <rPh sb="232" eb="234">
      <t>ヤクダ</t>
    </rPh>
    <rPh sb="239" eb="241">
      <t>コンゴ</t>
    </rPh>
    <rPh sb="242" eb="244">
      <t>イジ</t>
    </rPh>
    <rPh sb="248" eb="250">
      <t>コウキョウ</t>
    </rPh>
    <rPh sb="250" eb="252">
      <t>シセツ</t>
    </rPh>
    <rPh sb="258" eb="262">
      <t>チュウチョウキテキ</t>
    </rPh>
    <rPh sb="262" eb="264">
      <t>シュウゼン</t>
    </rPh>
    <rPh sb="264" eb="266">
      <t>ケイカク</t>
    </rPh>
    <rPh sb="267" eb="269">
      <t>サクテイ</t>
    </rPh>
    <rPh sb="274" eb="276">
      <t>ケントウ</t>
    </rPh>
    <rPh sb="281" eb="283">
      <t>チョウミン</t>
    </rPh>
    <rPh sb="287" eb="289">
      <t>ヘンカ</t>
    </rPh>
    <rPh sb="290" eb="292">
      <t>ジュウナン</t>
    </rPh>
    <rPh sb="293" eb="295">
      <t>タイオウ</t>
    </rPh>
    <rPh sb="302" eb="304">
      <t>カノウ</t>
    </rPh>
    <rPh sb="310" eb="312">
      <t>ヨウト</t>
    </rPh>
    <rPh sb="312" eb="314">
      <t>ヘンコウ</t>
    </rPh>
    <rPh sb="318" eb="320">
      <t>シセツ</t>
    </rPh>
    <rPh sb="320" eb="322">
      <t>セッケイ</t>
    </rPh>
    <rPh sb="323" eb="324">
      <t>オコナ</t>
    </rPh>
    <rPh sb="328" eb="330">
      <t>クフウ</t>
    </rPh>
    <rPh sb="338" eb="339">
      <t>アタラ</t>
    </rPh>
    <rPh sb="341" eb="343">
      <t>ギジュツ</t>
    </rPh>
    <rPh sb="344" eb="345">
      <t>カンガ</t>
    </rPh>
    <rPh sb="346" eb="347">
      <t>カタ</t>
    </rPh>
    <rPh sb="348" eb="351">
      <t>セッキョクテキ</t>
    </rPh>
    <rPh sb="352" eb="353">
      <t>ト</t>
    </rPh>
    <rPh sb="354" eb="355">
      <t>イ</t>
    </rPh>
    <rPh sb="357" eb="359">
      <t>イジ</t>
    </rPh>
    <rPh sb="359" eb="361">
      <t>カンリ</t>
    </rPh>
    <rPh sb="362" eb="364">
      <t>シュウゼン</t>
    </rPh>
    <rPh sb="365" eb="367">
      <t>コウシン</t>
    </rPh>
    <rPh sb="367" eb="368">
      <t>トウ</t>
    </rPh>
    <rPh sb="369" eb="372">
      <t>ゴウリテキ</t>
    </rPh>
    <rPh sb="373" eb="374">
      <t>スス</t>
    </rPh>
    <phoneticPr fontId="35"/>
  </si>
  <si>
    <t>・点検・診断等により高度の危険性が認められた公共施設等について、ソフト・ハードの両面から安全を確保する。
・安全の確保にあたっては、災害拠点かどうか、多数の町民の利用がある施設であるかどうか、高齢者や障がい者などの利便性などの視点から、対応の優先度を検討する。
・今後維持していくことが難しい施設については、町民の安全確保の観点から、可能な限り早期に供用廃止といった措置を適切にとっていく。</t>
    <rPh sb="1" eb="3">
      <t>テンケン</t>
    </rPh>
    <rPh sb="4" eb="6">
      <t>シンダン</t>
    </rPh>
    <rPh sb="6" eb="7">
      <t>トウ</t>
    </rPh>
    <rPh sb="10" eb="12">
      <t>コウド</t>
    </rPh>
    <rPh sb="13" eb="16">
      <t>キケンセイ</t>
    </rPh>
    <rPh sb="17" eb="18">
      <t>ミト</t>
    </rPh>
    <rPh sb="22" eb="26">
      <t>コウキョウシセツ</t>
    </rPh>
    <rPh sb="26" eb="27">
      <t>トウ</t>
    </rPh>
    <rPh sb="40" eb="42">
      <t>リョウメン</t>
    </rPh>
    <rPh sb="44" eb="46">
      <t>アンゼン</t>
    </rPh>
    <rPh sb="47" eb="49">
      <t>カクホ</t>
    </rPh>
    <rPh sb="54" eb="56">
      <t>アンゼン</t>
    </rPh>
    <rPh sb="57" eb="59">
      <t>カクホ</t>
    </rPh>
    <phoneticPr fontId="35"/>
  </si>
  <si>
    <t>・まだ耐震対策が完了していない公共施設が多く残っていることから、優先順位などを検討しながら計画的に耐震化を進めていく。
・建築から50年以上経過した公共施設で耐震化が完了していないものがあるため、建替えを含め耐震化の検討を進めていく。
・道路、橋りょう、下水道等のインフラについても耐震化の取組みを進めていく。</t>
    <rPh sb="149" eb="150">
      <t>スス</t>
    </rPh>
    <phoneticPr fontId="35"/>
  </si>
  <si>
    <t>・公共施設等の耐用年数が到来する年度を把握し、公共施設等の更新、改修などへの対応時期を補足する
・町民とともに、大切な公共施設を取り扱っていくことで、少しでも長く公共施設を利活用していけるよう、予防保全的な工事を行っていく
・公共施設等の長寿命化への取組みを進める中で、サービスレベルの確保やバリアフリー機能の追加など、利用者の需要に沿った取組みを行っていく</t>
    <rPh sb="1" eb="3">
      <t>コウキョウ</t>
    </rPh>
    <rPh sb="3" eb="5">
      <t>シセツ</t>
    </rPh>
    <rPh sb="5" eb="6">
      <t>トウ</t>
    </rPh>
    <rPh sb="7" eb="9">
      <t>タイヨウ</t>
    </rPh>
    <rPh sb="9" eb="11">
      <t>ネンスウ</t>
    </rPh>
    <rPh sb="12" eb="14">
      <t>トウライ</t>
    </rPh>
    <rPh sb="16" eb="18">
      <t>ネンド</t>
    </rPh>
    <rPh sb="19" eb="21">
      <t>ハアク</t>
    </rPh>
    <rPh sb="23" eb="25">
      <t>コウキョウ</t>
    </rPh>
    <rPh sb="25" eb="27">
      <t>シセツ</t>
    </rPh>
    <rPh sb="27" eb="28">
      <t>トウ</t>
    </rPh>
    <rPh sb="29" eb="31">
      <t>コウシン</t>
    </rPh>
    <rPh sb="32" eb="34">
      <t>カイシュウ</t>
    </rPh>
    <rPh sb="38" eb="40">
      <t>タイオウ</t>
    </rPh>
    <rPh sb="40" eb="42">
      <t>ジキ</t>
    </rPh>
    <rPh sb="43" eb="45">
      <t>ホソク</t>
    </rPh>
    <rPh sb="49" eb="51">
      <t>チョウミン</t>
    </rPh>
    <rPh sb="56" eb="58">
      <t>タイセツ</t>
    </rPh>
    <rPh sb="59" eb="61">
      <t>コウキョウ</t>
    </rPh>
    <rPh sb="61" eb="63">
      <t>シセツ</t>
    </rPh>
    <rPh sb="64" eb="65">
      <t>ト</t>
    </rPh>
    <rPh sb="66" eb="67">
      <t>アツカ</t>
    </rPh>
    <rPh sb="75" eb="76">
      <t>スコ</t>
    </rPh>
    <rPh sb="79" eb="80">
      <t>ナガ</t>
    </rPh>
    <rPh sb="81" eb="83">
      <t>コウキョウ</t>
    </rPh>
    <rPh sb="83" eb="85">
      <t>シセツ</t>
    </rPh>
    <rPh sb="86" eb="89">
      <t>リカツヨウ</t>
    </rPh>
    <rPh sb="97" eb="99">
      <t>ヨボウ</t>
    </rPh>
    <rPh sb="99" eb="102">
      <t>ホゼンテキ</t>
    </rPh>
    <rPh sb="103" eb="105">
      <t>コウジ</t>
    </rPh>
    <rPh sb="106" eb="107">
      <t>オコナ</t>
    </rPh>
    <rPh sb="113" eb="115">
      <t>コウキョウ</t>
    </rPh>
    <rPh sb="115" eb="117">
      <t>シセツ</t>
    </rPh>
    <rPh sb="117" eb="118">
      <t>トウ</t>
    </rPh>
    <rPh sb="119" eb="120">
      <t>チョウ</t>
    </rPh>
    <rPh sb="120" eb="123">
      <t>ジュミョウカ</t>
    </rPh>
    <rPh sb="125" eb="127">
      <t>トリク</t>
    </rPh>
    <rPh sb="129" eb="130">
      <t>スス</t>
    </rPh>
    <rPh sb="132" eb="133">
      <t>ナカ</t>
    </rPh>
    <rPh sb="143" eb="145">
      <t>カクホ</t>
    </rPh>
    <rPh sb="152" eb="154">
      <t>キノウ</t>
    </rPh>
    <rPh sb="155" eb="157">
      <t>ツイカ</t>
    </rPh>
    <rPh sb="160" eb="163">
      <t>リヨウシャ</t>
    </rPh>
    <rPh sb="164" eb="166">
      <t>ジュヨウ</t>
    </rPh>
    <rPh sb="167" eb="168">
      <t>ソ</t>
    </rPh>
    <rPh sb="170" eb="172">
      <t>トリクミ</t>
    </rPh>
    <rPh sb="174" eb="175">
      <t>オコナ</t>
    </rPh>
    <phoneticPr fontId="35"/>
  </si>
  <si>
    <t>・誰もが利用しやすい施設となるために、公共施設等の改修、更新等を行う際に利用者のニーズや施設の状況を踏まえ、ユニバーサルデザイン化を進める。</t>
    <rPh sb="1" eb="2">
      <t>ダレ</t>
    </rPh>
    <rPh sb="4" eb="6">
      <t>リヨウ</t>
    </rPh>
    <rPh sb="10" eb="12">
      <t>シセツ</t>
    </rPh>
    <rPh sb="19" eb="24">
      <t>コウキョウシセツトウ</t>
    </rPh>
    <rPh sb="25" eb="27">
      <t>カイシュウ</t>
    </rPh>
    <rPh sb="28" eb="31">
      <t>コウシントウ</t>
    </rPh>
    <rPh sb="32" eb="33">
      <t>オコナ</t>
    </rPh>
    <rPh sb="34" eb="35">
      <t>サイ</t>
    </rPh>
    <rPh sb="36" eb="38">
      <t>リヨウ</t>
    </rPh>
    <rPh sb="38" eb="39">
      <t>シャ</t>
    </rPh>
    <rPh sb="44" eb="46">
      <t>シセツ</t>
    </rPh>
    <rPh sb="47" eb="49">
      <t>ジョウキョウ</t>
    </rPh>
    <rPh sb="50" eb="51">
      <t>フ</t>
    </rPh>
    <rPh sb="64" eb="65">
      <t>カ</t>
    </rPh>
    <rPh sb="66" eb="67">
      <t>スス</t>
    </rPh>
    <phoneticPr fontId="35"/>
  </si>
  <si>
    <t>改訂が済んでいないため。</t>
    <rPh sb="0" eb="2">
      <t>カイテイ</t>
    </rPh>
    <rPh sb="3" eb="4">
      <t>ス</t>
    </rPh>
    <phoneticPr fontId="1"/>
  </si>
  <si>
    <t>・統合や廃止による総量縮減の目標は、35％に設定する
・公共施設の見直しにあたって、総量縮減は財源確保の一つの手段であると捉え、単純な面積縮減とすることなく、既存の公共施設の状態に囚われない、行政サービスとして必要な水準や機能などを意識して検討を行っていく
・サービスの内容が公共施設等を維持しなければ提供不可能なものであるか、民間に代替できないかなど、公共施設等とサービスとの関係について十分に留意していく
・人口動態や町民ニーズを踏まえた再編を進める
・公共施設の多機能集約化の取り組みを進めていく
・近隣市町との広域連携による施設の共同利用などを進めていく
・インフラについても、必要性を十分に精査し、将来コストを見据えた保有量に抑える</t>
    <rPh sb="1" eb="3">
      <t>トウゴウ</t>
    </rPh>
    <rPh sb="4" eb="6">
      <t>ハイシ</t>
    </rPh>
    <rPh sb="9" eb="11">
      <t>ソウリョウ</t>
    </rPh>
    <rPh sb="11" eb="13">
      <t>シュクゲン</t>
    </rPh>
    <rPh sb="14" eb="16">
      <t>モクヒョウ</t>
    </rPh>
    <rPh sb="22" eb="24">
      <t>セッテイ</t>
    </rPh>
    <rPh sb="28" eb="30">
      <t>コウキョウ</t>
    </rPh>
    <rPh sb="30" eb="32">
      <t>シセツ</t>
    </rPh>
    <rPh sb="33" eb="35">
      <t>ミナオ</t>
    </rPh>
    <rPh sb="42" eb="44">
      <t>ソウリョウ</t>
    </rPh>
    <rPh sb="44" eb="46">
      <t>シュクゲン</t>
    </rPh>
    <rPh sb="47" eb="49">
      <t>ザイゲン</t>
    </rPh>
    <rPh sb="49" eb="51">
      <t>カクホ</t>
    </rPh>
    <rPh sb="52" eb="53">
      <t>ヒト</t>
    </rPh>
    <rPh sb="55" eb="57">
      <t>シュダン</t>
    </rPh>
    <rPh sb="61" eb="62">
      <t>トラ</t>
    </rPh>
    <rPh sb="64" eb="66">
      <t>タンジュン</t>
    </rPh>
    <rPh sb="67" eb="69">
      <t>メンセキ</t>
    </rPh>
    <rPh sb="69" eb="71">
      <t>シュクゲン</t>
    </rPh>
    <rPh sb="79" eb="81">
      <t>キゾン</t>
    </rPh>
    <rPh sb="82" eb="84">
      <t>コウキョウ</t>
    </rPh>
    <rPh sb="84" eb="86">
      <t>シセツ</t>
    </rPh>
    <rPh sb="87" eb="89">
      <t>ジョウタイ</t>
    </rPh>
    <rPh sb="90" eb="91">
      <t>トラ</t>
    </rPh>
    <rPh sb="96" eb="98">
      <t>ギョウセイ</t>
    </rPh>
    <rPh sb="105" eb="107">
      <t>ヒツヨウ</t>
    </rPh>
    <rPh sb="108" eb="110">
      <t>スイジュン</t>
    </rPh>
    <rPh sb="111" eb="113">
      <t>キノウ</t>
    </rPh>
    <rPh sb="116" eb="118">
      <t>イシキ</t>
    </rPh>
    <rPh sb="120" eb="122">
      <t>ケントウ</t>
    </rPh>
    <rPh sb="123" eb="124">
      <t>オコナ</t>
    </rPh>
    <rPh sb="135" eb="137">
      <t>ナイヨウ</t>
    </rPh>
    <rPh sb="138" eb="140">
      <t>コウキョウ</t>
    </rPh>
    <rPh sb="140" eb="142">
      <t>シセツ</t>
    </rPh>
    <rPh sb="142" eb="143">
      <t>トウ</t>
    </rPh>
    <rPh sb="144" eb="146">
      <t>イジ</t>
    </rPh>
    <rPh sb="151" eb="153">
      <t>テイキョウ</t>
    </rPh>
    <rPh sb="153" eb="156">
      <t>フカノウ</t>
    </rPh>
    <rPh sb="164" eb="166">
      <t>ミンカン</t>
    </rPh>
    <rPh sb="167" eb="169">
      <t>ダイタイ</t>
    </rPh>
    <rPh sb="177" eb="179">
      <t>コウキョウ</t>
    </rPh>
    <rPh sb="179" eb="181">
      <t>シセツ</t>
    </rPh>
    <rPh sb="181" eb="182">
      <t>トウ</t>
    </rPh>
    <rPh sb="189" eb="191">
      <t>カンケイ</t>
    </rPh>
    <rPh sb="195" eb="197">
      <t>ジュウブン</t>
    </rPh>
    <rPh sb="198" eb="200">
      <t>リュウイ</t>
    </rPh>
    <rPh sb="206" eb="208">
      <t>ジンコウ</t>
    </rPh>
    <rPh sb="208" eb="210">
      <t>ドウタイ</t>
    </rPh>
    <rPh sb="211" eb="213">
      <t>チョウミン</t>
    </rPh>
    <rPh sb="217" eb="218">
      <t>フ</t>
    </rPh>
    <rPh sb="221" eb="223">
      <t>サイヘン</t>
    </rPh>
    <rPh sb="224" eb="225">
      <t>スス</t>
    </rPh>
    <rPh sb="229" eb="231">
      <t>コウキョウ</t>
    </rPh>
    <rPh sb="231" eb="233">
      <t>シセツ</t>
    </rPh>
    <rPh sb="234" eb="237">
      <t>タキノウ</t>
    </rPh>
    <rPh sb="237" eb="240">
      <t>シュウヤクカ</t>
    </rPh>
    <rPh sb="241" eb="242">
      <t>ト</t>
    </rPh>
    <rPh sb="243" eb="244">
      <t>ク</t>
    </rPh>
    <rPh sb="246" eb="247">
      <t>スス</t>
    </rPh>
    <rPh sb="253" eb="255">
      <t>キンリン</t>
    </rPh>
    <rPh sb="255" eb="256">
      <t>シ</t>
    </rPh>
    <rPh sb="256" eb="257">
      <t>マチ</t>
    </rPh>
    <rPh sb="259" eb="261">
      <t>コウイキ</t>
    </rPh>
    <rPh sb="261" eb="263">
      <t>レンケイ</t>
    </rPh>
    <rPh sb="266" eb="268">
      <t>シセツ</t>
    </rPh>
    <rPh sb="269" eb="271">
      <t>キョウドウ</t>
    </rPh>
    <rPh sb="271" eb="273">
      <t>リヨウ</t>
    </rPh>
    <rPh sb="276" eb="277">
      <t>スス</t>
    </rPh>
    <rPh sb="293" eb="296">
      <t>ヒツヨウセイ</t>
    </rPh>
    <rPh sb="297" eb="299">
      <t>ジュウブン</t>
    </rPh>
    <rPh sb="300" eb="302">
      <t>セイサ</t>
    </rPh>
    <rPh sb="304" eb="306">
      <t>ショウライ</t>
    </rPh>
    <rPh sb="310" eb="312">
      <t>ミス</t>
    </rPh>
    <rPh sb="314" eb="316">
      <t>ホユウ</t>
    </rPh>
    <rPh sb="316" eb="317">
      <t>リョウ</t>
    </rPh>
    <rPh sb="318" eb="319">
      <t>オサ</t>
    </rPh>
    <phoneticPr fontId="35"/>
  </si>
  <si>
    <t>○新規整備は原則として行わない（総量規制の範囲内で行う）
○施設の更新（建替）は複合施設とする
○施設総量（総床面積）を縮減する
②延床面積等に関する目標
今後50年間で現状の公共施設の総延床面積に対し、35％削減することを目指す。</t>
    <rPh sb="67" eb="69">
      <t>ノベユカ</t>
    </rPh>
    <rPh sb="69" eb="71">
      <t>メンセキ</t>
    </rPh>
    <rPh sb="71" eb="72">
      <t>トウ</t>
    </rPh>
    <rPh sb="73" eb="74">
      <t>カン</t>
    </rPh>
    <rPh sb="76" eb="78">
      <t>モクヒョウ</t>
    </rPh>
    <rPh sb="79" eb="81">
      <t>コンゴ</t>
    </rPh>
    <rPh sb="83" eb="85">
      <t>ネンカン</t>
    </rPh>
    <rPh sb="86" eb="88">
      <t>ゲンジョウ</t>
    </rPh>
    <rPh sb="89" eb="91">
      <t>コウキョウ</t>
    </rPh>
    <rPh sb="91" eb="93">
      <t>シセツ</t>
    </rPh>
    <rPh sb="94" eb="95">
      <t>ソウ</t>
    </rPh>
    <rPh sb="95" eb="97">
      <t>ノベユカ</t>
    </rPh>
    <rPh sb="97" eb="99">
      <t>メンセキ</t>
    </rPh>
    <rPh sb="100" eb="101">
      <t>タイ</t>
    </rPh>
    <rPh sb="106" eb="108">
      <t>サクゲン</t>
    </rPh>
    <rPh sb="113" eb="115">
      <t>メザ</t>
    </rPh>
    <phoneticPr fontId="35"/>
  </si>
  <si>
    <t>公共施設マネジメントは、固定資産台帳とも連携させ、地方公会計制度の財務諸表や財産に関する調書とも整合性を図ることで、一貫した資産データに基づくマネジメントを進めていく。</t>
  </si>
  <si>
    <t>未利用地については、町における利活用を図るほか、町において利活用予定がない場合は、売却や貸付なども視野に入れ、検討していく。</t>
  </si>
  <si>
    <t>近隣市町との広域連携を一層進めていき、広域の観点から必要な公共施設等の保有量を検討し、広域連携による施設の共同利用などを進めていく。</t>
    <rPh sb="0" eb="4">
      <t>キンリンシマチ</t>
    </rPh>
    <rPh sb="6" eb="10">
      <t>コウイキレンケイ</t>
    </rPh>
    <rPh sb="11" eb="13">
      <t>イッソウ</t>
    </rPh>
    <rPh sb="13" eb="14">
      <t>スス</t>
    </rPh>
    <rPh sb="19" eb="21">
      <t>コウイキ</t>
    </rPh>
    <rPh sb="22" eb="24">
      <t>カンテン</t>
    </rPh>
    <rPh sb="26" eb="28">
      <t>ヒツヨウ</t>
    </rPh>
    <rPh sb="29" eb="34">
      <t>コウキョウシセツトウ</t>
    </rPh>
    <rPh sb="35" eb="38">
      <t>ホユウリョウ</t>
    </rPh>
    <rPh sb="39" eb="41">
      <t>ケントウ</t>
    </rPh>
    <rPh sb="43" eb="45">
      <t>コウイキ</t>
    </rPh>
    <rPh sb="45" eb="47">
      <t>レンケイ</t>
    </rPh>
    <rPh sb="50" eb="52">
      <t>シセツ</t>
    </rPh>
    <rPh sb="53" eb="57">
      <t>キョウト</t>
    </rPh>
    <rPh sb="60" eb="61">
      <t>スス</t>
    </rPh>
    <phoneticPr fontId="35"/>
  </si>
  <si>
    <t>本計画で示した「公共施設等の総合的かつ計画的な管理に関する基本的な方針」や「施設類型ごとの管理に関する基本的な方針」に関する進捗状況を的確に捕捉するとともに、社会情勢の変化など、必要に応じて目標の設定や方針の見直しながら、ＰＤＣＡサイクルにより本計画を推進。</t>
  </si>
  <si>
    <t>原則1年、大規模な見直しは概ね10年。
中規模な見直しは3～5年。</t>
  </si>
  <si>
    <t>以下の対象別に「管理に関する基本的な方針」を定めている。
１　庁舎等
２　貸館
３　福祉施設
４　スポーツ施設
５　文化施設
６　教育施設
７　子育て関連施設
８　消防施設
９　地域集会施設
10　その他
11　廃止又は休止施設
12　道路
13　橋りょう
14　下水道
15　公園</t>
  </si>
  <si>
    <t xml:space="preserve">（平成29年度）
・町民活動サポートセンターが町民センター内へ移転、複合化
（令和元年度）
・駅前町民会館を廃止
・百合が丘子育てサロン（借上げ施設）を廃止
（令和5年度）
・百合が丘老人憩の家（旧館）（新館）を統合
</t>
    <rPh sb="1" eb="3">
      <t>ヘイセイ</t>
    </rPh>
    <rPh sb="5" eb="7">
      <t>ネンド</t>
    </rPh>
    <rPh sb="10" eb="12">
      <t>チョウミン</t>
    </rPh>
    <rPh sb="12" eb="14">
      <t>カツドウ</t>
    </rPh>
    <rPh sb="23" eb="25">
      <t>チョウミン</t>
    </rPh>
    <rPh sb="29" eb="30">
      <t>ナイ</t>
    </rPh>
    <rPh sb="31" eb="33">
      <t>イテン</t>
    </rPh>
    <rPh sb="34" eb="37">
      <t>フクゴウカ</t>
    </rPh>
    <rPh sb="39" eb="41">
      <t>レイワ</t>
    </rPh>
    <rPh sb="41" eb="43">
      <t>ガンネン</t>
    </rPh>
    <rPh sb="43" eb="44">
      <t>ド</t>
    </rPh>
    <rPh sb="47" eb="49">
      <t>エキマエ</t>
    </rPh>
    <rPh sb="49" eb="51">
      <t>チョウミン</t>
    </rPh>
    <rPh sb="51" eb="53">
      <t>カイカン</t>
    </rPh>
    <rPh sb="54" eb="56">
      <t>ハイシ</t>
    </rPh>
    <rPh sb="58" eb="60">
      <t>ユリ</t>
    </rPh>
    <rPh sb="61" eb="62">
      <t>オカ</t>
    </rPh>
    <rPh sb="62" eb="64">
      <t>コソダ</t>
    </rPh>
    <rPh sb="69" eb="71">
      <t>カリア</t>
    </rPh>
    <rPh sb="72" eb="74">
      <t>シセツ</t>
    </rPh>
    <rPh sb="76" eb="78">
      <t>ハイシ</t>
    </rPh>
    <rPh sb="80" eb="82">
      <t>レイワ</t>
    </rPh>
    <rPh sb="83" eb="85">
      <t>ネンド</t>
    </rPh>
    <rPh sb="88" eb="90">
      <t>ユリ</t>
    </rPh>
    <rPh sb="91" eb="92">
      <t>オカ</t>
    </rPh>
    <rPh sb="92" eb="94">
      <t>ロウジン</t>
    </rPh>
    <rPh sb="94" eb="95">
      <t>イコイ</t>
    </rPh>
    <rPh sb="96" eb="97">
      <t>イエ</t>
    </rPh>
    <rPh sb="98" eb="100">
      <t>キュウカン</t>
    </rPh>
    <rPh sb="102" eb="104">
      <t>シンカン</t>
    </rPh>
    <rPh sb="106" eb="108">
      <t>トウゴウ</t>
    </rPh>
    <phoneticPr fontId="35"/>
  </si>
  <si>
    <t>総人口は、令和47年に3,772人まで減少すると推計。年少人口は、平成27年1,076人に対し令和47年には208人になると推計。生産年齢人口は平成27年5,571人に対し令和47年には1,467人になると推計。老齢化率は、平成27年の31.3%に対し令和47年には55.6%と推計。</t>
  </si>
  <si>
    <t>[公共施設]　R4:34,140㎡
　行政系施設：3,385㎡
　町民文化系施設：4,277㎡
　社会教育系施設：260㎡
　スポーツ・レクレーション系施設：56㎡
　産業系施設：209㎡
　学校教育系施設：21,035㎡
　子育て支援施設：2,601㎡
　保健・福祉施設：1,993㎡　
　住宅施設：325㎡</t>
  </si>
  <si>
    <t>公共施設等の老朽化に伴う更新等費用は巨額であり、現状の投資的経費を大きく上回ることが明らかとなっており、今後の財政見通しは依然厳しい状況が続くことが予想されます。したがって、計画的な施設保全と持続可能な管理運営に向けた財源確保が必要となっており、計画的な予算編成や公共施設建設準備基金等の活用を図りながら対応していきます。</t>
  </si>
  <si>
    <t>全ての公共施設等を単純更新した場合　３４年間で３２９．１億円</t>
  </si>
  <si>
    <t>全ての公共施設等を長寿命化対策等を反映した場合　３４年間で３００．３億円</t>
    <rPh sb="9" eb="10">
      <t>ナガ</t>
    </rPh>
    <rPh sb="10" eb="12">
      <t>ジュミョウ</t>
    </rPh>
    <phoneticPr fontId="36"/>
  </si>
  <si>
    <t>令和５年度から令和３８年度までの３４年間で削減総額２８．８億円</t>
    <rPh sb="0" eb="2">
      <t>レイワ</t>
    </rPh>
    <rPh sb="3" eb="5">
      <t>ネンド</t>
    </rPh>
    <rPh sb="7" eb="9">
      <t>レイワ</t>
    </rPh>
    <rPh sb="11" eb="13">
      <t>ネンド</t>
    </rPh>
    <rPh sb="18" eb="20">
      <t>ネンカン</t>
    </rPh>
    <rPh sb="21" eb="23">
      <t>サクゲン</t>
    </rPh>
    <rPh sb="23" eb="25">
      <t>ソウガク</t>
    </rPh>
    <rPh sb="29" eb="31">
      <t>オクエン</t>
    </rPh>
    <phoneticPr fontId="35"/>
  </si>
  <si>
    <t>公共施設等再編成を推進するにあたり、幅広い視点から検討するため、庁内検討委員会を設置し、全庁的な推進体制をもって適宜認識の共有を図り、施設の有効活用や全体最適化を効果的に進める</t>
  </si>
  <si>
    <t>民間活力の導入による効果が期待できる施設については、指定管理者制度を始めESCO事業、PPPやPFIの活用等を検討し事業の効率化や町民サービスの向上を図ります。</t>
    <rPh sb="0" eb="2">
      <t>ミンカン</t>
    </rPh>
    <rPh sb="2" eb="4">
      <t>カツリョク</t>
    </rPh>
    <rPh sb="5" eb="7">
      <t>ドウニュウ</t>
    </rPh>
    <rPh sb="10" eb="12">
      <t>コウカ</t>
    </rPh>
    <rPh sb="13" eb="15">
      <t>キタイ</t>
    </rPh>
    <rPh sb="18" eb="20">
      <t>シセツ</t>
    </rPh>
    <rPh sb="26" eb="28">
      <t>シテイ</t>
    </rPh>
    <rPh sb="28" eb="31">
      <t>カンリシャ</t>
    </rPh>
    <rPh sb="31" eb="33">
      <t>セイド</t>
    </rPh>
    <rPh sb="34" eb="35">
      <t>ハジ</t>
    </rPh>
    <rPh sb="40" eb="42">
      <t>ジギョウ</t>
    </rPh>
    <rPh sb="51" eb="53">
      <t>カツヨウ</t>
    </rPh>
    <rPh sb="53" eb="54">
      <t>トウ</t>
    </rPh>
    <rPh sb="55" eb="57">
      <t>ケントウ</t>
    </rPh>
    <rPh sb="58" eb="60">
      <t>ジギョウ</t>
    </rPh>
    <rPh sb="61" eb="64">
      <t>コウリツカ</t>
    </rPh>
    <rPh sb="65" eb="67">
      <t>チョウミン</t>
    </rPh>
    <rPh sb="72" eb="74">
      <t>コウジョウ</t>
    </rPh>
    <rPh sb="75" eb="76">
      <t>ハカ</t>
    </rPh>
    <phoneticPr fontId="35"/>
  </si>
  <si>
    <t>維持管理の対象となる公共施設等は、専門家・有資格者による定期点検・法定点検や町職員による日常点検・自主点検を組み合わせて実施することにより、建築物や設備の機能維持を図る。点検・診断や劣化状況調査の結果、危険性が認められた施設については、施設の利用状況や修繕・更新等の優先度を踏まえ早期に対応策を検討し安全性の確保を図る。</t>
    <rPh sb="0" eb="4">
      <t>イジカンリ</t>
    </rPh>
    <rPh sb="5" eb="7">
      <t>タイショウ</t>
    </rPh>
    <rPh sb="10" eb="15">
      <t>コウキョウシセツトウ</t>
    </rPh>
    <rPh sb="17" eb="20">
      <t>センモンカ</t>
    </rPh>
    <rPh sb="21" eb="25">
      <t>ユウシカクシャ</t>
    </rPh>
    <rPh sb="28" eb="32">
      <t>テイキテンケン</t>
    </rPh>
    <rPh sb="33" eb="37">
      <t>ホウテイテンケン</t>
    </rPh>
    <rPh sb="38" eb="39">
      <t>マチ</t>
    </rPh>
    <rPh sb="39" eb="41">
      <t>ショクイン</t>
    </rPh>
    <rPh sb="44" eb="48">
      <t>ニチジョウテンケン</t>
    </rPh>
    <rPh sb="49" eb="53">
      <t>ジシュテンケン</t>
    </rPh>
    <rPh sb="54" eb="55">
      <t>ク</t>
    </rPh>
    <rPh sb="56" eb="57">
      <t>ア</t>
    </rPh>
    <rPh sb="60" eb="62">
      <t>ジッシ</t>
    </rPh>
    <rPh sb="70" eb="73">
      <t>ケンチクブツ</t>
    </rPh>
    <rPh sb="74" eb="76">
      <t>セツビ</t>
    </rPh>
    <rPh sb="77" eb="81">
      <t>キノウイジ</t>
    </rPh>
    <rPh sb="82" eb="83">
      <t>ハカ</t>
    </rPh>
    <rPh sb="85" eb="87">
      <t>テンケン</t>
    </rPh>
    <rPh sb="88" eb="90">
      <t>シンダン</t>
    </rPh>
    <rPh sb="91" eb="97">
      <t>レッカジョウキョウチョウサ</t>
    </rPh>
    <rPh sb="98" eb="100">
      <t>ケッカ</t>
    </rPh>
    <rPh sb="101" eb="104">
      <t>キケンセイ</t>
    </rPh>
    <rPh sb="105" eb="106">
      <t>ミト</t>
    </rPh>
    <rPh sb="110" eb="112">
      <t>シセツ</t>
    </rPh>
    <rPh sb="118" eb="120">
      <t>シセツ</t>
    </rPh>
    <rPh sb="121" eb="125">
      <t>リヨウジョウキョウ</t>
    </rPh>
    <rPh sb="126" eb="128">
      <t>シュウゼン</t>
    </rPh>
    <rPh sb="129" eb="132">
      <t>コウシントウ</t>
    </rPh>
    <rPh sb="133" eb="136">
      <t>ユウセンド</t>
    </rPh>
    <rPh sb="137" eb="138">
      <t>フ</t>
    </rPh>
    <rPh sb="140" eb="142">
      <t>ソウキ</t>
    </rPh>
    <rPh sb="143" eb="146">
      <t>タイオウサク</t>
    </rPh>
    <rPh sb="147" eb="149">
      <t>ケントウ</t>
    </rPh>
    <rPh sb="150" eb="153">
      <t>アンゼンセイ</t>
    </rPh>
    <rPh sb="154" eb="156">
      <t>カクホ</t>
    </rPh>
    <rPh sb="157" eb="158">
      <t>ハカ</t>
    </rPh>
    <phoneticPr fontId="35"/>
  </si>
  <si>
    <t>損傷状況や修繕履歴等を的確に把握し、各施設の保全方針や個別施設計画に沿って、整備の優先順位を明確化し、計画的かつ効率的・効果的な維持管理及び修繕更新等を図ります。</t>
  </si>
  <si>
    <t>適切な点検・診断による維持保全を行い、突発的な不具合による利用停止等の防止を図る。危険性が認められ、今後利用の見込みのない施設については、周辺環境への影響を考慮の上、総合的な判断により供用廃止、解体及び撤去等を検討する等、町民の安全性の確保を図る。</t>
    <rPh sb="0" eb="2">
      <t>テキセツ</t>
    </rPh>
    <rPh sb="3" eb="5">
      <t>テンケン</t>
    </rPh>
    <rPh sb="6" eb="8">
      <t>シンダン</t>
    </rPh>
    <rPh sb="11" eb="15">
      <t>イジホゼン</t>
    </rPh>
    <rPh sb="16" eb="17">
      <t>オコナ</t>
    </rPh>
    <rPh sb="19" eb="22">
      <t>トッパツテキ</t>
    </rPh>
    <rPh sb="23" eb="26">
      <t>フグアイ</t>
    </rPh>
    <rPh sb="29" eb="34">
      <t>リヨウテイシトウ</t>
    </rPh>
    <rPh sb="35" eb="37">
      <t>ボウシ</t>
    </rPh>
    <rPh sb="38" eb="39">
      <t>ハカ</t>
    </rPh>
    <rPh sb="41" eb="44">
      <t>キケンセイ</t>
    </rPh>
    <rPh sb="45" eb="46">
      <t>ミト</t>
    </rPh>
    <rPh sb="50" eb="54">
      <t>コンゴリヨウ</t>
    </rPh>
    <rPh sb="55" eb="57">
      <t>ミコ</t>
    </rPh>
    <rPh sb="61" eb="63">
      <t>シセツ</t>
    </rPh>
    <rPh sb="69" eb="73">
      <t>シュウヘンカンキョウ</t>
    </rPh>
    <rPh sb="75" eb="77">
      <t>エイキョウ</t>
    </rPh>
    <rPh sb="78" eb="80">
      <t>コウリョ</t>
    </rPh>
    <rPh sb="81" eb="82">
      <t>ウエ</t>
    </rPh>
    <rPh sb="83" eb="86">
      <t>ソウゴウテキ</t>
    </rPh>
    <rPh sb="87" eb="89">
      <t>ハンダン</t>
    </rPh>
    <rPh sb="92" eb="96">
      <t>キョウヨウハイシ</t>
    </rPh>
    <rPh sb="97" eb="100">
      <t>カイタイオヨ</t>
    </rPh>
    <rPh sb="101" eb="104">
      <t>テッキョトウ</t>
    </rPh>
    <rPh sb="105" eb="107">
      <t>ケントウ</t>
    </rPh>
    <rPh sb="109" eb="110">
      <t>トウ</t>
    </rPh>
    <rPh sb="111" eb="113">
      <t>チョウミン</t>
    </rPh>
    <rPh sb="114" eb="117">
      <t>アンゼンセイ</t>
    </rPh>
    <rPh sb="118" eb="120">
      <t>カクホ</t>
    </rPh>
    <rPh sb="121" eb="122">
      <t>ハカ</t>
    </rPh>
    <phoneticPr fontId="35"/>
  </si>
  <si>
    <t>新耐震基準への対応は、おおむね終了していますが、定期的・断続的な点検を行い危険個所の発見と早期処置により、震災時の非構造部材による被害の防止を図る。</t>
    <rPh sb="0" eb="5">
      <t>シンタイシンキジュン</t>
    </rPh>
    <rPh sb="7" eb="9">
      <t>タイオウ</t>
    </rPh>
    <rPh sb="15" eb="17">
      <t>シュウリョウ</t>
    </rPh>
    <rPh sb="24" eb="27">
      <t>テイキテキ</t>
    </rPh>
    <rPh sb="28" eb="31">
      <t>ダンゾクテキ</t>
    </rPh>
    <rPh sb="32" eb="34">
      <t>テンケン</t>
    </rPh>
    <rPh sb="35" eb="36">
      <t>オコナ</t>
    </rPh>
    <rPh sb="37" eb="41">
      <t>キケンカショ</t>
    </rPh>
    <rPh sb="42" eb="44">
      <t>ハッケン</t>
    </rPh>
    <rPh sb="45" eb="49">
      <t>ソウキショチ</t>
    </rPh>
    <rPh sb="53" eb="56">
      <t>シンサイジ</t>
    </rPh>
    <rPh sb="57" eb="58">
      <t>ヒ</t>
    </rPh>
    <rPh sb="58" eb="60">
      <t>コウゾウ</t>
    </rPh>
    <rPh sb="60" eb="62">
      <t>ブザイ</t>
    </rPh>
    <rPh sb="65" eb="67">
      <t>ヒガイ</t>
    </rPh>
    <rPh sb="68" eb="70">
      <t>ボウシ</t>
    </rPh>
    <rPh sb="71" eb="72">
      <t>ハカ</t>
    </rPh>
    <phoneticPr fontId="35"/>
  </si>
  <si>
    <t>長期にわたって使用できる公共施設等の形成を目的とし、施設全体の状況を点検・評価しながら、予防保全型の修繕を行い、大規模改修や更新（建替え）の周期を長期化する「長寿命化」となるよう、計画的な維持修繕を行う</t>
  </si>
  <si>
    <t>長寿命化改修又は更新の際には、誰にでも利用しやすいユニバーサルデザインに配慮した施設整備をしていく</t>
    <rPh sb="0" eb="7">
      <t>チョウジュミョウカカイシュウマタ</t>
    </rPh>
    <rPh sb="8" eb="10">
      <t>コウシン</t>
    </rPh>
    <rPh sb="11" eb="12">
      <t>サイ</t>
    </rPh>
    <rPh sb="15" eb="16">
      <t>ダレ</t>
    </rPh>
    <rPh sb="19" eb="21">
      <t>リヨウ</t>
    </rPh>
    <rPh sb="36" eb="38">
      <t>ハイリョ</t>
    </rPh>
    <rPh sb="40" eb="44">
      <t>シセツセイビ</t>
    </rPh>
    <phoneticPr fontId="35"/>
  </si>
  <si>
    <t>省エネルギー化に向けて、太陽光発電の導入や省エネルギーを可能とする素材・設備の導入による改修等、計画的な実施を検討していく。</t>
  </si>
  <si>
    <t>今後の人口動向や財政状況等を見据え、施設の最適化を検討していく。</t>
  </si>
  <si>
    <t>令和３８年度までの３４年間で建築物系公共施設の更新等費用見込額について、維持管理・更新等費用見込にあった建築物系公共施設の総量の試算に相当する約２２％減を削減目標</t>
    <rPh sb="0" eb="2">
      <t>レイワ</t>
    </rPh>
    <rPh sb="4" eb="6">
      <t>ネンド</t>
    </rPh>
    <rPh sb="11" eb="13">
      <t>ネンカン</t>
    </rPh>
    <rPh sb="14" eb="18">
      <t>ケンチクブツケイ</t>
    </rPh>
    <rPh sb="18" eb="22">
      <t>コウキョウシセツ</t>
    </rPh>
    <rPh sb="23" eb="26">
      <t>コウシントウ</t>
    </rPh>
    <rPh sb="26" eb="31">
      <t>ヒヨウミコミガク</t>
    </rPh>
    <rPh sb="36" eb="40">
      <t>イジカンリ</t>
    </rPh>
    <rPh sb="41" eb="48">
      <t>コウシントウヒヨウミコミ</t>
    </rPh>
    <rPh sb="52" eb="60">
      <t>ケンチクブツケイコウキョウシセツ</t>
    </rPh>
    <rPh sb="61" eb="63">
      <t>ソウリョウ</t>
    </rPh>
    <rPh sb="64" eb="66">
      <t>シサン</t>
    </rPh>
    <rPh sb="67" eb="69">
      <t>ソウトウ</t>
    </rPh>
    <rPh sb="71" eb="72">
      <t>ヤク</t>
    </rPh>
    <rPh sb="74" eb="76">
      <t>パーセントゲン</t>
    </rPh>
    <rPh sb="77" eb="81">
      <t>サクゲンモクヒョウ</t>
    </rPh>
    <phoneticPr fontId="35"/>
  </si>
  <si>
    <t>自治体経営環境の大きな変化が見込まれる中で、地方公会計制度改革との連携を通じ、持続可能な公共施設マネジメントの推進に努めていく。</t>
  </si>
  <si>
    <t>機能・用途・利用形態等を見直しと合わせて、ライフサイクルコストの縮減を推進し、公共施設等の効率化を図って行く。</t>
  </si>
  <si>
    <t>広域利用が可能な施設については、近隣自治体及び関係機関と広域連携の推進について検討して行く</t>
    <rPh sb="0" eb="2">
      <t>コウイキ</t>
    </rPh>
    <rPh sb="2" eb="4">
      <t>リヨウ</t>
    </rPh>
    <rPh sb="5" eb="7">
      <t>カノウ</t>
    </rPh>
    <rPh sb="8" eb="10">
      <t>シセツ</t>
    </rPh>
    <rPh sb="16" eb="18">
      <t>キンリン</t>
    </rPh>
    <rPh sb="18" eb="21">
      <t>ジチタイ</t>
    </rPh>
    <rPh sb="21" eb="22">
      <t>オヨ</t>
    </rPh>
    <rPh sb="23" eb="27">
      <t>カンケイキカン</t>
    </rPh>
    <rPh sb="28" eb="32">
      <t>コウイキレンケイ</t>
    </rPh>
    <rPh sb="33" eb="35">
      <t>スイシン</t>
    </rPh>
    <rPh sb="39" eb="41">
      <t>ケントウ</t>
    </rPh>
    <rPh sb="43" eb="44">
      <t>イ</t>
    </rPh>
    <phoneticPr fontId="35"/>
  </si>
  <si>
    <t>スパイラルアップのPDCAサイクルによるフォローアップの実施。</t>
  </si>
  <si>
    <t>５年毎</t>
  </si>
  <si>
    <t>今までは、一つの目的に対して一つの施設をという考え方が主流でしたが、町民ニーズの多様化に対応し、一つの施設で二つ以上の目的を果たすことができる、多機能化、複合化を進め、新たな行政サービスの提供の場をつくり出します。</t>
  </si>
  <si>
    <t>令和５年度中井中学校校舎改修工事</t>
    <rPh sb="0" eb="2">
      <t>レイワ</t>
    </rPh>
    <rPh sb="3" eb="5">
      <t>ネンド</t>
    </rPh>
    <rPh sb="5" eb="16">
      <t>ナカイチュウガッコウコウシャカイシュウコウジ</t>
    </rPh>
    <phoneticPr fontId="35"/>
  </si>
  <si>
    <t>総人口は平成22年度をピークに減少傾向であったが、平成27年度の土地区画整理事業などにより、令和2年時点では微増傾向。
ただし、長期的には再び減少に転じる見込み。
老齢化率は上昇傾向（45年で8.4ポイント）</t>
    <rPh sb="25" eb="27">
      <t>ヘイセイ</t>
    </rPh>
    <rPh sb="29" eb="31">
      <t>ネンド</t>
    </rPh>
    <rPh sb="46" eb="48">
      <t>レイワ</t>
    </rPh>
    <rPh sb="49" eb="50">
      <t>ネン</t>
    </rPh>
    <rPh sb="50" eb="52">
      <t>ジテン</t>
    </rPh>
    <rPh sb="64" eb="67">
      <t>チョウキテキ</t>
    </rPh>
    <rPh sb="69" eb="70">
      <t>フタタ</t>
    </rPh>
    <rPh sb="71" eb="73">
      <t>ゲンショウ</t>
    </rPh>
    <rPh sb="74" eb="75">
      <t>テン</t>
    </rPh>
    <rPh sb="77" eb="79">
      <t>ミコ</t>
    </rPh>
    <phoneticPr fontId="35"/>
  </si>
  <si>
    <t>52施設、延床面積（付属設備含む）53,734㎡
▼内訳（括弧は施設数）
行政系施設（1）：4,448㎡
スポーツレクリエーション施設（2）：5,888㎡
産業系施設（4）：486㎡
文化・社会教育施設（20）：7,371㎡
保健福祉系施設（6）：4,323㎡
公営住宅（2）：1,623㎡
消防施設（8）：562㎡
学校教育施設（8）：28,984㎡
その他施設（1）：49㎡</t>
    <rPh sb="2" eb="4">
      <t>シセツ</t>
    </rPh>
    <rPh sb="5" eb="7">
      <t>ノベユカ</t>
    </rPh>
    <rPh sb="7" eb="9">
      <t>メンセキ</t>
    </rPh>
    <rPh sb="10" eb="14">
      <t>フゾクセツビ</t>
    </rPh>
    <rPh sb="14" eb="15">
      <t>フク</t>
    </rPh>
    <rPh sb="26" eb="28">
      <t>ウチワケ</t>
    </rPh>
    <rPh sb="29" eb="31">
      <t>カッコ</t>
    </rPh>
    <rPh sb="32" eb="34">
      <t>シセツ</t>
    </rPh>
    <rPh sb="34" eb="35">
      <t>スウ</t>
    </rPh>
    <rPh sb="131" eb="133">
      <t>コウエイ</t>
    </rPh>
    <rPh sb="146" eb="150">
      <t>ショウボウシセツ</t>
    </rPh>
    <phoneticPr fontId="35"/>
  </si>
  <si>
    <t>以下の3つの課題により、公共施設等の更新費が増大している。
①人口の長期的な減少の継続と高齢化の進行
②自主財源の減少と普通建設事業費の増加
③公共施設等の老朽化の進行</t>
    <rPh sb="0" eb="2">
      <t>イカ</t>
    </rPh>
    <rPh sb="6" eb="8">
      <t>カダイ</t>
    </rPh>
    <rPh sb="12" eb="16">
      <t>コウキョウシセツ</t>
    </rPh>
    <rPh sb="16" eb="17">
      <t>ナド</t>
    </rPh>
    <rPh sb="18" eb="21">
      <t>コウシンヒ</t>
    </rPh>
    <rPh sb="22" eb="24">
      <t>ゾウダイ</t>
    </rPh>
    <rPh sb="31" eb="33">
      <t>ジンコウ</t>
    </rPh>
    <rPh sb="34" eb="37">
      <t>チョウキテキ</t>
    </rPh>
    <rPh sb="38" eb="40">
      <t>ゲンショウ</t>
    </rPh>
    <rPh sb="41" eb="43">
      <t>ケイゾク</t>
    </rPh>
    <rPh sb="44" eb="47">
      <t>コウレイカ</t>
    </rPh>
    <rPh sb="48" eb="50">
      <t>シンコウ</t>
    </rPh>
    <rPh sb="52" eb="56">
      <t>ジシュザイゲン</t>
    </rPh>
    <rPh sb="57" eb="59">
      <t>ゲンショウ</t>
    </rPh>
    <rPh sb="60" eb="64">
      <t>フツウケンセツ</t>
    </rPh>
    <rPh sb="64" eb="67">
      <t>ジギョウヒ</t>
    </rPh>
    <rPh sb="68" eb="70">
      <t>ゾウカ</t>
    </rPh>
    <rPh sb="72" eb="76">
      <t>コウキョウシセツ</t>
    </rPh>
    <rPh sb="76" eb="77">
      <t>ナド</t>
    </rPh>
    <rPh sb="78" eb="81">
      <t>ロウキュウカ</t>
    </rPh>
    <rPh sb="82" eb="84">
      <t>シンコウ</t>
    </rPh>
    <phoneticPr fontId="35"/>
  </si>
  <si>
    <t>2022～2061年度（40年間）の費用総額は581.7億円（14.5億円/年）
▼内訳
公共施設：414.6億円（10.3億円/年）
インフラ：167.1億円（4.1億円/年）</t>
    <rPh sb="9" eb="11">
      <t>ネンド</t>
    </rPh>
    <rPh sb="14" eb="15">
      <t>ネン</t>
    </rPh>
    <rPh sb="15" eb="16">
      <t>アイダ</t>
    </rPh>
    <rPh sb="18" eb="20">
      <t>ヒヨウ</t>
    </rPh>
    <rPh sb="20" eb="22">
      <t>ソウガク</t>
    </rPh>
    <rPh sb="28" eb="30">
      <t>オクエン</t>
    </rPh>
    <rPh sb="35" eb="37">
      <t>オクエン</t>
    </rPh>
    <rPh sb="38" eb="39">
      <t>ネン</t>
    </rPh>
    <rPh sb="42" eb="44">
      <t>ウチワケ</t>
    </rPh>
    <rPh sb="45" eb="49">
      <t>コウキョウシセツ</t>
    </rPh>
    <rPh sb="62" eb="64">
      <t>オクエン</t>
    </rPh>
    <rPh sb="65" eb="66">
      <t>ネン</t>
    </rPh>
    <rPh sb="84" eb="86">
      <t>オクエン</t>
    </rPh>
    <rPh sb="87" eb="88">
      <t>ネン</t>
    </rPh>
    <phoneticPr fontId="35"/>
  </si>
  <si>
    <t>2022～2061年度（40年間）の費用総額は495.2億円（12.3億円/年）
▼内訳
公共施設：328.0億円（8.2億円/年）
インフラ：167.1億円（4.1億円/年）</t>
  </si>
  <si>
    <t>2022～2061年度（40年間）の削減総額は86.5億円（2.1億円/年）
▼内訳
公共施設：86.5億円（2.1億円/年）
インフラ：0円（0円/年）</t>
    <rPh sb="18" eb="20">
      <t>サクゲン</t>
    </rPh>
    <phoneticPr fontId="35"/>
  </si>
  <si>
    <t>公共施設マネジメント部門を中心として推進していく。庁内においては、政策推進会議への諮問、財政部門への相談、各施設所管課の担当者へのヒアリングなどを実施する。また、町議会への情報提供を行うほか、指定管理者へのヒアリングや町民への情報提供は各施設所管課の担当者が行う。</t>
    <rPh sb="13" eb="15">
      <t>チュウシン</t>
    </rPh>
    <rPh sb="18" eb="20">
      <t>スイシン</t>
    </rPh>
    <rPh sb="25" eb="27">
      <t>チョウナイ</t>
    </rPh>
    <rPh sb="33" eb="37">
      <t>セイサクスイシン</t>
    </rPh>
    <rPh sb="37" eb="39">
      <t>カイギ</t>
    </rPh>
    <rPh sb="41" eb="43">
      <t>シモン</t>
    </rPh>
    <rPh sb="50" eb="52">
      <t>ソウダン</t>
    </rPh>
    <rPh sb="56" eb="59">
      <t>ショカンカ</t>
    </rPh>
    <rPh sb="73" eb="75">
      <t>ジッシ</t>
    </rPh>
    <rPh sb="81" eb="84">
      <t>チョウギカイ</t>
    </rPh>
    <rPh sb="86" eb="90">
      <t>ジョウホウテイキョウ</t>
    </rPh>
    <rPh sb="91" eb="92">
      <t>オコナ</t>
    </rPh>
    <rPh sb="96" eb="101">
      <t>シテイカンリシャ</t>
    </rPh>
    <rPh sb="109" eb="111">
      <t>チョウミン</t>
    </rPh>
    <rPh sb="113" eb="117">
      <t>ジョウホウテイキョウ</t>
    </rPh>
    <rPh sb="118" eb="119">
      <t>カク</t>
    </rPh>
    <rPh sb="119" eb="121">
      <t>シセツ</t>
    </rPh>
    <rPh sb="121" eb="124">
      <t>ショカンカ</t>
    </rPh>
    <rPh sb="129" eb="130">
      <t>オコナ</t>
    </rPh>
    <phoneticPr fontId="35"/>
  </si>
  <si>
    <t>ランニングコスト低減のための新たなスキームとして、PPP/PFIを推進していく。また、事業者選定と運営に向けた提案を町民から募集する。</t>
    <rPh sb="8" eb="10">
      <t>テイゲン</t>
    </rPh>
    <rPh sb="14" eb="15">
      <t>アラ</t>
    </rPh>
    <rPh sb="33" eb="35">
      <t>スイシン</t>
    </rPh>
    <rPh sb="43" eb="46">
      <t>ジギョウシャ</t>
    </rPh>
    <rPh sb="46" eb="48">
      <t>センテイ</t>
    </rPh>
    <rPh sb="49" eb="51">
      <t>ウンエイ</t>
    </rPh>
    <rPh sb="52" eb="53">
      <t>ム</t>
    </rPh>
    <rPh sb="55" eb="57">
      <t>テイアン</t>
    </rPh>
    <rPh sb="58" eb="60">
      <t>チョウミン</t>
    </rPh>
    <rPh sb="62" eb="64">
      <t>ボシュウ</t>
    </rPh>
    <phoneticPr fontId="35"/>
  </si>
  <si>
    <t>現況の把握、機能の見直し、総量の適正化、効果的・効率的な管理運営。</t>
    <rPh sb="0" eb="2">
      <t>ゲンキョウ</t>
    </rPh>
    <rPh sb="3" eb="5">
      <t>ハアク</t>
    </rPh>
    <rPh sb="6" eb="8">
      <t>キノウ</t>
    </rPh>
    <rPh sb="9" eb="11">
      <t>ミナオ</t>
    </rPh>
    <rPh sb="13" eb="15">
      <t>ソウリョウ</t>
    </rPh>
    <rPh sb="16" eb="19">
      <t>テキセイカ</t>
    </rPh>
    <rPh sb="20" eb="23">
      <t>コウカテキ</t>
    </rPh>
    <rPh sb="24" eb="27">
      <t>コウリツテキ</t>
    </rPh>
    <rPh sb="28" eb="32">
      <t>カンリウンエイ</t>
    </rPh>
    <phoneticPr fontId="35"/>
  </si>
  <si>
    <t>事後保全と予防保全を併用した維持管理を実施する。
特に、予防保全の対象を拡大することで、点検・修繕の中長期的なコスト削減を図る。</t>
    <rPh sb="0" eb="4">
      <t>ジゴホゼン</t>
    </rPh>
    <rPh sb="5" eb="9">
      <t>ヨボウホゼン</t>
    </rPh>
    <rPh sb="10" eb="12">
      <t>ヘイヨウ</t>
    </rPh>
    <rPh sb="14" eb="16">
      <t>イジ</t>
    </rPh>
    <rPh sb="16" eb="18">
      <t>カンリ</t>
    </rPh>
    <rPh sb="19" eb="21">
      <t>ジッシ</t>
    </rPh>
    <rPh sb="25" eb="26">
      <t>トク</t>
    </rPh>
    <rPh sb="28" eb="32">
      <t>ヨボウホゼン</t>
    </rPh>
    <rPh sb="33" eb="35">
      <t>タイショウ</t>
    </rPh>
    <rPh sb="36" eb="38">
      <t>カクダイ</t>
    </rPh>
    <rPh sb="44" eb="46">
      <t>テンケン</t>
    </rPh>
    <rPh sb="47" eb="49">
      <t>シュウゼン</t>
    </rPh>
    <rPh sb="50" eb="54">
      <t>チュウチョウキテキ</t>
    </rPh>
    <rPh sb="58" eb="60">
      <t>サクゲン</t>
    </rPh>
    <rPh sb="61" eb="62">
      <t>ハカ</t>
    </rPh>
    <phoneticPr fontId="35"/>
  </si>
  <si>
    <t>義務的水準（建物として最低限満たすべき水準）
人体への外的影響、人体への内的影響、セキュリティ対策</t>
    <rPh sb="0" eb="3">
      <t>ギムテキ</t>
    </rPh>
    <rPh sb="3" eb="5">
      <t>スイジュン</t>
    </rPh>
    <rPh sb="6" eb="8">
      <t>タテモノ</t>
    </rPh>
    <rPh sb="11" eb="14">
      <t>サイテイゲン</t>
    </rPh>
    <rPh sb="14" eb="15">
      <t>ミ</t>
    </rPh>
    <rPh sb="19" eb="21">
      <t>スイジュン</t>
    </rPh>
    <rPh sb="23" eb="25">
      <t>ジンタイ</t>
    </rPh>
    <rPh sb="27" eb="29">
      <t>ガイテキ</t>
    </rPh>
    <rPh sb="29" eb="31">
      <t>エイキョウ</t>
    </rPh>
    <rPh sb="32" eb="34">
      <t>ジンタイ</t>
    </rPh>
    <rPh sb="36" eb="38">
      <t>ナイテキ</t>
    </rPh>
    <rPh sb="38" eb="40">
      <t>エイキョウ</t>
    </rPh>
    <rPh sb="47" eb="49">
      <t>タイサク</t>
    </rPh>
    <phoneticPr fontId="35"/>
  </si>
  <si>
    <t>大規模改修や長寿命化改修などを介して、建物の耐震補強を推進します。</t>
    <rPh sb="0" eb="5">
      <t>ダイキボカイシュウ</t>
    </rPh>
    <rPh sb="6" eb="10">
      <t>チョウジュミョウカ</t>
    </rPh>
    <rPh sb="10" eb="12">
      <t>カイシュウ</t>
    </rPh>
    <rPh sb="15" eb="16">
      <t>カイ</t>
    </rPh>
    <rPh sb="19" eb="21">
      <t>タテモノ</t>
    </rPh>
    <rPh sb="22" eb="24">
      <t>タイシン</t>
    </rPh>
    <rPh sb="24" eb="26">
      <t>ホキョウ</t>
    </rPh>
    <rPh sb="27" eb="29">
      <t>スイシン</t>
    </rPh>
    <phoneticPr fontId="35"/>
  </si>
  <si>
    <t>公共施設およびインフラにおいては、以下の４点により建物の長寿命化を達成する。
１）現況の把握
２）機能の見直し
３）総量の適正化
４）効果的・効率的な管理運営</t>
    <rPh sb="0" eb="4">
      <t>コウキョウシセツ</t>
    </rPh>
    <rPh sb="17" eb="19">
      <t>イカ</t>
    </rPh>
    <rPh sb="21" eb="22">
      <t>テン</t>
    </rPh>
    <rPh sb="25" eb="27">
      <t>タテモノ</t>
    </rPh>
    <rPh sb="28" eb="32">
      <t>チョウジュミョウカ</t>
    </rPh>
    <rPh sb="33" eb="35">
      <t>タッセイ</t>
    </rPh>
    <rPh sb="41" eb="43">
      <t>ゲンキョウ</t>
    </rPh>
    <rPh sb="44" eb="46">
      <t>ハアク</t>
    </rPh>
    <rPh sb="49" eb="51">
      <t>キノウ</t>
    </rPh>
    <rPh sb="52" eb="54">
      <t>ミナオ</t>
    </rPh>
    <rPh sb="58" eb="60">
      <t>ソウリョウ</t>
    </rPh>
    <rPh sb="61" eb="64">
      <t>テキセイカ</t>
    </rPh>
    <rPh sb="67" eb="70">
      <t>コウカテキ</t>
    </rPh>
    <rPh sb="71" eb="74">
      <t>コウリツテキ</t>
    </rPh>
    <rPh sb="75" eb="79">
      <t>カンリウンエイ</t>
    </rPh>
    <phoneticPr fontId="35"/>
  </si>
  <si>
    <t>公益性確保の観点から、ユニバーサルデザインの考え方を積極的に導入します。</t>
    <rPh sb="0" eb="3">
      <t>コウエキセイ</t>
    </rPh>
    <rPh sb="3" eb="5">
      <t>カクホ</t>
    </rPh>
    <rPh sb="6" eb="8">
      <t>カンテン</t>
    </rPh>
    <rPh sb="22" eb="23">
      <t>カンガ</t>
    </rPh>
    <rPh sb="24" eb="25">
      <t>カタ</t>
    </rPh>
    <rPh sb="26" eb="29">
      <t>セッキョクテキ</t>
    </rPh>
    <rPh sb="30" eb="32">
      <t>ドウニュウ</t>
    </rPh>
    <phoneticPr fontId="35"/>
  </si>
  <si>
    <t>太陽光発電や風力発電、小水力発電といった再生可能エネルギーの導入を推進し、エネルギー面で持続可能な公共施設運営を実施していく。</t>
    <rPh sb="56" eb="58">
      <t>ジッシ</t>
    </rPh>
    <phoneticPr fontId="35"/>
  </si>
  <si>
    <t>・施設運用に係る評価項目として「利用状況」「費用対効果」の２つを設定
・これらの評価が低い場合、新技術やスキームの導入による改善を検討
・改善が困難な場合は、統合や廃止を実施</t>
    <rPh sb="1" eb="3">
      <t>シセツ</t>
    </rPh>
    <rPh sb="3" eb="5">
      <t>ウンヨウ</t>
    </rPh>
    <rPh sb="6" eb="7">
      <t>カカ</t>
    </rPh>
    <rPh sb="8" eb="12">
      <t>ヒョウカコウモク</t>
    </rPh>
    <rPh sb="16" eb="20">
      <t>リヨウジョウキョウ</t>
    </rPh>
    <rPh sb="22" eb="27">
      <t>ヒヨウタイコウカ</t>
    </rPh>
    <rPh sb="32" eb="34">
      <t>セッテイ</t>
    </rPh>
    <rPh sb="40" eb="42">
      <t>ヒョウカ</t>
    </rPh>
    <rPh sb="43" eb="44">
      <t>ヒク</t>
    </rPh>
    <rPh sb="45" eb="47">
      <t>バアイ</t>
    </rPh>
    <rPh sb="48" eb="51">
      <t>シンギジュツ</t>
    </rPh>
    <rPh sb="57" eb="59">
      <t>ドウニュウ</t>
    </rPh>
    <rPh sb="62" eb="64">
      <t>カイゼン</t>
    </rPh>
    <rPh sb="65" eb="67">
      <t>ケントウ</t>
    </rPh>
    <rPh sb="69" eb="71">
      <t>カイゼン</t>
    </rPh>
    <rPh sb="72" eb="74">
      <t>コンナン</t>
    </rPh>
    <rPh sb="75" eb="77">
      <t>バアイ</t>
    </rPh>
    <rPh sb="79" eb="81">
      <t>トウゴウ</t>
    </rPh>
    <rPh sb="82" eb="84">
      <t>ハイシ</t>
    </rPh>
    <rPh sb="85" eb="87">
      <t>ジッシ</t>
    </rPh>
    <phoneticPr fontId="35"/>
  </si>
  <si>
    <t>2061年度末（計画改訂時点から40年後）において、公共施設の維持管理費を現状ベースの推計に対して30％削減する。</t>
  </si>
  <si>
    <t>固定資産台帳の情報は、総合管理計画における中長期的な財政シミュレーションなどに活用されている。今後は、シミュレーションの実施の簡素化を進め、見直しを容易に実施できるような情報活用方法を展開する。</t>
    <rPh sb="0" eb="6">
      <t>コテイシサンダイチョウ</t>
    </rPh>
    <rPh sb="7" eb="9">
      <t>ジョウホウ</t>
    </rPh>
    <rPh sb="11" eb="13">
      <t>ソウゴウ</t>
    </rPh>
    <rPh sb="13" eb="15">
      <t>カンリ</t>
    </rPh>
    <rPh sb="15" eb="17">
      <t>ケイカク</t>
    </rPh>
    <rPh sb="47" eb="49">
      <t>コンゴ</t>
    </rPh>
    <phoneticPr fontId="35"/>
  </si>
  <si>
    <t>町では施設の移転に伴い発生した空き建物の活用などを進めてきた。今後も、こうした取り組みを推進し、町有財産の有効活用を図る。また、こうした利活用が困難な場合は、速やかに売却・譲渡等による処分を行えるよう、判断をするための町内体制の整備を行う。</t>
    <rPh sb="0" eb="1">
      <t>マチ</t>
    </rPh>
    <phoneticPr fontId="35"/>
  </si>
  <si>
    <t>P：数値目標を設定し、その達成のための実施方針を定める。
Ｄ：下位計画である個別計画等において達成の具体策を設定し、長寿命化や施設再編等を実施する。
Ｃ：目標達成状況を評価し、課題事項として整理する。
A：総合管理計画を改訂する。</t>
    <rPh sb="2" eb="6">
      <t>スウチモクヒョウ</t>
    </rPh>
    <rPh sb="7" eb="9">
      <t>セッテイ</t>
    </rPh>
    <rPh sb="13" eb="15">
      <t>タッセイ</t>
    </rPh>
    <rPh sb="19" eb="21">
      <t>ジッシ</t>
    </rPh>
    <rPh sb="21" eb="23">
      <t>ホウシン</t>
    </rPh>
    <rPh sb="24" eb="25">
      <t>サダ</t>
    </rPh>
    <rPh sb="31" eb="33">
      <t>カイ</t>
    </rPh>
    <rPh sb="33" eb="35">
      <t>ケイカク</t>
    </rPh>
    <rPh sb="38" eb="40">
      <t>コベツ</t>
    </rPh>
    <rPh sb="40" eb="42">
      <t>ケイカク</t>
    </rPh>
    <rPh sb="42" eb="43">
      <t>ナド</t>
    </rPh>
    <rPh sb="47" eb="49">
      <t>タッセイ</t>
    </rPh>
    <rPh sb="50" eb="53">
      <t>グタイサク</t>
    </rPh>
    <rPh sb="54" eb="56">
      <t>セッテイ</t>
    </rPh>
    <rPh sb="58" eb="62">
      <t>チョウジュミョウカ</t>
    </rPh>
    <rPh sb="63" eb="65">
      <t>シセツ</t>
    </rPh>
    <rPh sb="65" eb="67">
      <t>サイヘン</t>
    </rPh>
    <rPh sb="67" eb="68">
      <t>ナド</t>
    </rPh>
    <rPh sb="69" eb="71">
      <t>ジッシ</t>
    </rPh>
    <rPh sb="77" eb="79">
      <t>モクヒョウ</t>
    </rPh>
    <rPh sb="79" eb="81">
      <t>タッセイ</t>
    </rPh>
    <rPh sb="81" eb="83">
      <t>ジョウキョウ</t>
    </rPh>
    <rPh sb="84" eb="86">
      <t>ヒョウカ</t>
    </rPh>
    <rPh sb="88" eb="92">
      <t>カダイジコウ</t>
    </rPh>
    <rPh sb="95" eb="97">
      <t>セイリ</t>
    </rPh>
    <phoneticPr fontId="35"/>
  </si>
  <si>
    <t>原則5年
（次回の総合管理計画改訂まで）</t>
    <rPh sb="0" eb="2">
      <t>ゲンソク</t>
    </rPh>
    <rPh sb="3" eb="4">
      <t>ネン</t>
    </rPh>
    <rPh sb="6" eb="8">
      <t>ジカイ</t>
    </rPh>
    <rPh sb="9" eb="11">
      <t>ソウゴウ</t>
    </rPh>
    <rPh sb="11" eb="13">
      <t>カンリ</t>
    </rPh>
    <rPh sb="13" eb="15">
      <t>ケイカク</t>
    </rPh>
    <rPh sb="15" eb="17">
      <t>カイテイ</t>
    </rPh>
    <phoneticPr fontId="35"/>
  </si>
  <si>
    <t>行政系施設：事後保全型と予防保全型を併用した維持管理の実施
スポーツレクリエーション施設：広域連携に向けたあり方の見直し
文化・社会教育施設：事後保全型と予防保全型を併用した維持管理の実施
産業系施設：事後保全型と予防保全型を併用した維持管理の実施
保険福祉系施設：事後保全型と予防保全型を併用した維持管理の実施
公営住宅：事後保全型と予防保全型を併用した維持管理の実施
消防施設：事後保全型と予防保全型を併用した維持管理の実施
学校教育施設：計画的な施設や設備の改修による建物の長寿命化の実施
その他の施設：計画的な維持管理</t>
    <rPh sb="0" eb="5">
      <t>ギョウセイケイシセツ</t>
    </rPh>
    <rPh sb="6" eb="10">
      <t>ジゴホゼン</t>
    </rPh>
    <rPh sb="10" eb="11">
      <t>ガタ</t>
    </rPh>
    <rPh sb="12" eb="17">
      <t>ヨボウホゼンガタ</t>
    </rPh>
    <rPh sb="18" eb="20">
      <t>ヘイヨウ</t>
    </rPh>
    <rPh sb="22" eb="26">
      <t>イジカンリ</t>
    </rPh>
    <rPh sb="27" eb="29">
      <t>ジッシ</t>
    </rPh>
    <rPh sb="42" eb="44">
      <t>シセツ</t>
    </rPh>
    <rPh sb="45" eb="49">
      <t>コウイキレンケイ</t>
    </rPh>
    <rPh sb="50" eb="51">
      <t>ム</t>
    </rPh>
    <rPh sb="55" eb="56">
      <t>カタ</t>
    </rPh>
    <rPh sb="57" eb="59">
      <t>ミナオ</t>
    </rPh>
    <rPh sb="61" eb="63">
      <t>ブンカ</t>
    </rPh>
    <rPh sb="64" eb="66">
      <t>シャカイ</t>
    </rPh>
    <rPh sb="66" eb="70">
      <t>キョウイクシセツ</t>
    </rPh>
    <rPh sb="95" eb="98">
      <t>サンギョウケイ</t>
    </rPh>
    <rPh sb="98" eb="100">
      <t>シセツ</t>
    </rPh>
    <rPh sb="232" eb="234">
      <t>カイシュウ</t>
    </rPh>
    <rPh sb="237" eb="239">
      <t>タテモノ</t>
    </rPh>
    <rPh sb="240" eb="244">
      <t>チョウジュミョウカ</t>
    </rPh>
    <rPh sb="245" eb="247">
      <t>ジッシ</t>
    </rPh>
    <rPh sb="250" eb="251">
      <t>タ</t>
    </rPh>
    <rPh sb="252" eb="254">
      <t>シセツ</t>
    </rPh>
    <rPh sb="255" eb="258">
      <t>ケイカクテキ</t>
    </rPh>
    <rPh sb="259" eb="263">
      <t>イジカンリ</t>
    </rPh>
    <phoneticPr fontId="35"/>
  </si>
  <si>
    <t>・施設の移転に伴い発生した空き建物（消防団詰所）の産業施設への転用
・老朽化した公営住宅の除却</t>
    <rPh sb="13" eb="14">
      <t>ア</t>
    </rPh>
    <rPh sb="15" eb="17">
      <t>タテモノ</t>
    </rPh>
    <rPh sb="18" eb="21">
      <t>ショウボウダン</t>
    </rPh>
    <rPh sb="21" eb="23">
      <t>ツメショ</t>
    </rPh>
    <rPh sb="25" eb="27">
      <t>サンギョウ</t>
    </rPh>
    <rPh sb="27" eb="29">
      <t>シセツ</t>
    </rPh>
    <rPh sb="31" eb="33">
      <t>テンヨウ</t>
    </rPh>
    <rPh sb="35" eb="38">
      <t>ロウキュウカ</t>
    </rPh>
    <rPh sb="40" eb="44">
      <t>コウエイジュウタク</t>
    </rPh>
    <rPh sb="45" eb="47">
      <t>ジョキャク</t>
    </rPh>
    <phoneticPr fontId="35"/>
  </si>
  <si>
    <t>・2040年における本町の総人口は7,364人まで減少すると予測されています。</t>
  </si>
  <si>
    <t>【建築物】R3　50,749㎡
【インフラ】R3
道路
一般道路　実延長合計　61,882m
道路面積　道路部　310,451㎡
歩道　実延長合計　3,098m
橋梁
コンクリート橋（46橋）　1,867㎡
鋼橋（5橋）　2,062㎡
上水道
導水管　1,850m
送水管　4,860m
配水管　38,690m
簡易水道
管路延長　28,000m
下水道
陶管　94m
塩ビ管　26,467m
更生管　0m
その他　22,185m</t>
  </si>
  <si>
    <t>（1）費用の増加と財源不足
老朽化の進行による大規模修繕・更新費用が増大する一方で、人口減少に伴う町税の減少により、充当可能財源の確保が困難となることが懸念されます。
（2）施設の安全性の課題
築30年以上の施設が全体の約6割を占めています。直ちに対策が必要なほど老朽化していると限りませんが、施設の老朽化による事故を防ぐためにも、今後も維持・活用していくべき施設については、劣化診断・改修を実施していく必要があります。
（3）施設の利活用の問題
人口の減少に伴う公共施設等の量的な見直しを行うとともに、公共施設等に対する需要の変化に対応するなど、柔軟な対応が求められています。</t>
    <rPh sb="94" eb="96">
      <t>カダイ</t>
    </rPh>
    <phoneticPr fontId="35"/>
  </si>
  <si>
    <t>【公共施設】
45年間で約250.3億円、年平均で約5.6億円
【インフラ】
45年間で約212.3億円、年平均で約4.7億円</t>
    <rPh sb="21" eb="22">
      <t>ネン</t>
    </rPh>
    <rPh sb="54" eb="55">
      <t>ネン</t>
    </rPh>
    <phoneticPr fontId="35"/>
  </si>
  <si>
    <t>【公共施設】
46年間で約33.5億、年平均で約7.3千万円
【インフラ】
45年間で約212.3億円、年平均で約2.8億円</t>
    <rPh sb="19" eb="20">
      <t>ネン</t>
    </rPh>
    <rPh sb="27" eb="28">
      <t>セン</t>
    </rPh>
    <rPh sb="28" eb="29">
      <t>マン</t>
    </rPh>
    <phoneticPr fontId="35"/>
  </si>
  <si>
    <t>【公共施設】
年平均で約4.87億円
【インフラ】
年平均で約1.9億円</t>
    <rPh sb="16" eb="17">
      <t>オク</t>
    </rPh>
    <phoneticPr fontId="35"/>
  </si>
  <si>
    <t>基本方針に示される個々の対策の計画について、予算段階から施設所管部門、財政担当部門、計画総括部門との連携・協力が不可欠です。関係部署との連携をより一層図り、体制の充実を図ります。</t>
  </si>
  <si>
    <t>民間活力の導入による効果が期待できる施設については、ESCO事業、PPPやPFIの活用等を検討し、官民連携を推進する事業の効率化や町民サービスの最適化を目指します。</t>
  </si>
  <si>
    <t>日常管理では、建物を維持管理するための日常の点検・保守によって、建物の劣化及び機能低下の兆候を検出することを目指し、損傷や故障の発生に伴い修繕を行う「事後保全」から、定期的な点検や診断による「予防保全」の視点を持って総合的な管理運営や実際の点検・保守・整備などの業務を行います。</t>
  </si>
  <si>
    <t xml:space="preserve">維持管理及び修繕については、長期間にわたり多額のコストがかかりますが、定期的な点検・診断結果を踏まえた予防保全型の管理を実施することで、維持管理コストの平準化・適正化を図ります。
施設の更新にあたっては、人口動向や町民の利用ニーズ、周辺施設及び類似施設の立地状況等を踏まえ、適正な規模・総量を検討するとともに、施設の集約化、複合化、民間施設の活用、統合・廃止等を検討し、効率的かつ適切な施設配置を目指します。加えて、バリアフリーや省エネルギー、環境への配慮を行うとともに、トータルコストの縮減を図ります。
</t>
  </si>
  <si>
    <t>施設の安全性及び耐用性の観点から、敷地安全性、建物安全性、火災安全性、生活環境安全性について評価を行い、危険性が認められた施設については、評価の内容に沿って安全確保の改修を実施します。</t>
  </si>
  <si>
    <t>災害時の防災拠点としての機能確保の観点から、必要となる重要度や優先度を検討し、耐震改修整備を計画的に推進します。</t>
  </si>
  <si>
    <t xml:space="preserve">多くの町民が利用する公共施設は、地震などの災害時に備えて耐震性が確保される必要があります。そのため、災害時の防災拠点としての機能確保の観点から、必要となる重要度や優先度を検討し、耐震改修整備を計画的に推進します。
</t>
  </si>
  <si>
    <t>建築物の長寿命化にあたり、「高齢者、障害者等の移動等の円滑化の促進に関する法律」（バリアフリー法）に基づき、公共施設のバリアフリー化に取り組むとともに、個人のライフスタイルや価値観の多様化に対応していくためにも、年齢、性別、身体の状況、国籍などの違いにかかわらず、可能な限り多くの人が同じものを同じように利用できるよう、ユニバーサルデザインの考え方に配慮します。</t>
  </si>
  <si>
    <t xml:space="preserve">人口動向や財政状況を考慮し、公共施設(機能)の統廃合、複合化を検討し、施設の縮充を行います。
検討に際し、施設の利用状況や運営状況、維持管理費用の状況、安全性、地域における施設の充足率、まちづくりの視点等の様々な指標により、施設評価を実施します。この結果に基づき、今後 町民の意向も踏まえながら、個々の施設に対し、維持、統合、廃止等の総合的な評価を行い、再編・再配置の実施方針とします。
</t>
  </si>
  <si>
    <t xml:space="preserve">将来更新費用と充当可能財源のバランスを確保する。
①今後45年間で現在の公共建築物より5施設減少する。
②今後45年間で現在の公共建築物より延床面積ベースで1,019㎡減少する。
③、④充当可能な財源見込みと公共施設等の長寿命化改修等の対策概算費用の不足額を年間0.1億円を縮減・改善する。
</t>
    <rPh sb="44" eb="46">
      <t>シセツ</t>
    </rPh>
    <rPh sb="46" eb="48">
      <t>ゲンショウ</t>
    </rPh>
    <rPh sb="84" eb="86">
      <t>ゲンショウ</t>
    </rPh>
    <rPh sb="110" eb="111">
      <t>チョウ</t>
    </rPh>
    <rPh sb="111" eb="114">
      <t>ジュミョウカ</t>
    </rPh>
    <rPh sb="114" eb="116">
      <t>カイシュウ</t>
    </rPh>
    <rPh sb="116" eb="117">
      <t>トウ</t>
    </rPh>
    <rPh sb="118" eb="120">
      <t>タイサク</t>
    </rPh>
    <rPh sb="120" eb="122">
      <t>ガイサン</t>
    </rPh>
    <rPh sb="122" eb="124">
      <t>ヒヨウ</t>
    </rPh>
    <rPh sb="137" eb="139">
      <t>シュクゲン</t>
    </rPh>
    <phoneticPr fontId="35"/>
  </si>
  <si>
    <t>デジタル化された固定資産台帳データと、公共施設等をコード設定で紐付けることにより、公共施設等の適正管理に活かす取組みを行います。</t>
  </si>
  <si>
    <t xml:space="preserve">現状で使用されていない土地や、公共施設の最適化によって発生した余剰資産などの未利用財産等については、民間企業等に貸付等を行うことにより、町の活性化に繋げます。
また、処分においては、総合計画等により本町が推進するまちづくりの方向性に整合することを十分確認した上で、売却等を行うことにより、資産の有効活用を行います。
</t>
  </si>
  <si>
    <t>公共施設の最適化を図るにあたり、あらゆる用途施設の全てを本町で整備するのではなく、近隣市町村との公有財産を相互利用するなど広域的な連携を検討します。</t>
  </si>
  <si>
    <t>点検・調査の結果、修繕・長寿命化改修等の情報を適切に管理し、次期計画の見直しの際に活用できるよう、PDCAサイクルを構築し、取組みを推進していきます。</t>
  </si>
  <si>
    <t>３～５年程</t>
  </si>
  <si>
    <t>施設類型ごとに、施設の配置状況、基本情報、現状と課題、基本方針の４項目について、記載している。</t>
    <rPh sb="16" eb="18">
      <t>キホン</t>
    </rPh>
    <rPh sb="18" eb="20">
      <t>ジョウホウ</t>
    </rPh>
    <rPh sb="21" eb="23">
      <t>ゲンジョウ</t>
    </rPh>
    <rPh sb="24" eb="26">
      <t>カダイ</t>
    </rPh>
    <rPh sb="27" eb="29">
      <t>キホン</t>
    </rPh>
    <rPh sb="29" eb="31">
      <t>ホウシン</t>
    </rPh>
    <rPh sb="33" eb="35">
      <t>コウモク</t>
    </rPh>
    <rPh sb="40" eb="42">
      <t>キサイ</t>
    </rPh>
    <phoneticPr fontId="35"/>
  </si>
  <si>
    <t>集約化　H30　町屋住宅
集約化　H30　籠場住宅
集約化　R2　旧寄中学校ほか</t>
  </si>
  <si>
    <t>平成72年には人口が0.7万人になる見通し</t>
  </si>
  <si>
    <t>平成29年</t>
    <rPh sb="0" eb="2">
      <t>ヘイセイ</t>
    </rPh>
    <rPh sb="4" eb="5">
      <t>ネン</t>
    </rPh>
    <phoneticPr fontId="35"/>
  </si>
  <si>
    <t xml:space="preserve">【公共施設】　
Ｈ28：5.3万㎡
【インフラ】
道路延長　164km
橋りょう　80橋
上水道　58.9㎞
下水道　56.8㎞
</t>
  </si>
  <si>
    <t>従来どおりの取り組みを継続していくと、今後の行政サービスに重大な影響を及ぼすことが懸念されるため、早期に公共施設などの管理計画の取り組みを進める体制を整備し、推進することで、今後の施設の改修・更新時期を見通した、中長期的な視点による計画的な管理に取り組む必要があります。</t>
  </si>
  <si>
    <t>2017～2056年度（40年間）で年平均約11億円、総額約440億円
【公共施設】
年平均約5.27億円、総額約210億円
【インフラ資産】
年平均約5.75億円、総額約230億円</t>
    <rPh sb="9" eb="11">
      <t>ネンド</t>
    </rPh>
    <rPh sb="14" eb="16">
      <t>ネンカン</t>
    </rPh>
    <rPh sb="18" eb="21">
      <t>ネンヘイキン</t>
    </rPh>
    <rPh sb="21" eb="22">
      <t>ヤク</t>
    </rPh>
    <rPh sb="24" eb="26">
      <t>オクエン</t>
    </rPh>
    <rPh sb="27" eb="29">
      <t>ソウガク</t>
    </rPh>
    <rPh sb="29" eb="30">
      <t>ヤク</t>
    </rPh>
    <rPh sb="33" eb="35">
      <t>オクエン</t>
    </rPh>
    <rPh sb="37" eb="39">
      <t>コウキョウ</t>
    </rPh>
    <rPh sb="39" eb="41">
      <t>シセツ</t>
    </rPh>
    <rPh sb="68" eb="70">
      <t>シサン</t>
    </rPh>
    <phoneticPr fontId="35"/>
  </si>
  <si>
    <t>2021～2060年度（40年間）で年平均約9.9億円、総額約397億円
【公共施設】
年平均約4.4億円、総額約176億円
【インフラ資産】
年平均約5.5億円、総額約221億円</t>
  </si>
  <si>
    <t>2021～2060年度（40年間）で年平均約1.1億円、総額約43億円の削減
【公共施設】
年平均約8,700万円、総額約35億円の削減
【インフラ資産】
年平均約2,300万円、総額約8億円の削減</t>
    <rPh sb="9" eb="11">
      <t>ネンド</t>
    </rPh>
    <rPh sb="14" eb="16">
      <t>ネンカン</t>
    </rPh>
    <rPh sb="18" eb="21">
      <t>ネンヘイキン</t>
    </rPh>
    <rPh sb="21" eb="22">
      <t>ヤク</t>
    </rPh>
    <rPh sb="25" eb="26">
      <t>オク</t>
    </rPh>
    <rPh sb="26" eb="27">
      <t>エン</t>
    </rPh>
    <rPh sb="28" eb="30">
      <t>ソウガク</t>
    </rPh>
    <rPh sb="30" eb="31">
      <t>ヤク</t>
    </rPh>
    <rPh sb="33" eb="34">
      <t>オク</t>
    </rPh>
    <rPh sb="34" eb="35">
      <t>エン</t>
    </rPh>
    <rPh sb="36" eb="38">
      <t>サクゲン</t>
    </rPh>
    <rPh sb="55" eb="56">
      <t>マン</t>
    </rPh>
    <rPh sb="66" eb="68">
      <t>サクゲン</t>
    </rPh>
    <phoneticPr fontId="35"/>
  </si>
  <si>
    <t>庁内推進会議おいて適宜見直しを行う。</t>
  </si>
  <si>
    <t>指定管理者制度も含め、民間事業者等の持つノウハウや資金を活用していくPPP/PFI の導入可能性や民間移譲なども検討しながら、施設の整備や管理における民間活力の導入を図り、財政負担の軽減とサービス水準の向上を図ります。</t>
  </si>
  <si>
    <t>業者委託による法定点検はもとより、必要に応じて 職員の任意調査・点検を実施し、公共施設等の劣化状況を把握していきます。あわせて、耐震診断等の診断記録を蓄積することにより、公共施設等の老朽化対策や本計画の見直しに活用していきます。</t>
  </si>
  <si>
    <t>「老朽化が急速に進展する中、『新しく造ること』から『賢く使うこと』への重点化が課題である。」（平成25年6月14日閣議決定「経済財政運営と改革の基本方針～脱デフレ・経済再生～」）を基本認識とし、公共施設等にかかるライフサイクルコストの縮減及び費用の平準化を目指します。なお、既に長寿命化計画等が策定されている公共施設等（町営住宅、上水道）については、個別の計画に沿った維持管理、修繕及び更新等を実施しながら、状況に応じて計画を見直し、公共施設等の長寿命化を図ることとします。</t>
  </si>
  <si>
    <t>点検・診断により、構造的に危険性が認められた公共施設等については、評価の内容に沿って安全確保のための改修を実施し、より高度の危険性が認められた公共施設等は、総合的な判断により改修せずに供用廃止を検討することとします。また、老朽化や利用率減少等により供用廃止し、かつ、転用や売却が困難な 公共施設等については、周囲の安全確保を配慮し、取壊しを進めます。</t>
  </si>
  <si>
    <t>点検・診断を充実させることにより、危険箇所の把握に努め、早期に危険除去を実施します。
また、平常時の安全確保のみならず、災害時の拠点施設としての機能を確保することを踏まえ、
「 山北町 耐震 改修促進 計画 」に基づき、 公共施設等 の 耐震化を進めます。</t>
  </si>
  <si>
    <t>大規模な公共建築物については、これまでの対処療法的な修繕（事後保全）から、計画的効率的な修繕（予防保全）への転換を進め、中長期的な視点に立った計画的な維持管理に努めることにより、施設を長期にわたって使用できる長寿命化を進めます。
また、更新や修繕時期の集中化を避け、歳出の平準化を図ります。
インフラ資産については、ライフサイクルコスト（建設費、維持修繕費、解体費等建設から解体までに必要となる生涯費用）の縮減に努め、長期間使用できる長寿命化を進めます。</t>
  </si>
  <si>
    <t>修繕や更新等が必要となった際には、バリアフリー化やユニバーサルデザイン化を検討し、時代や住民ニーズへの対応を図るほか、省エネルギー化に対応した設備の導入も検討し、脱炭素社会 も考慮した施設整備を目指します。</t>
  </si>
  <si>
    <t>省エネルギー化に対応した設備の導入も検討し、脱炭素社会も考慮した施設整備を目指します。</t>
  </si>
  <si>
    <t>老朽化や利用状況の調査等により、そのまま維持することが不適当と認められる場合には、公共施設等の供用を廃止し、統合や転用などの利活用の検討又は解体、売却を検討します。</t>
  </si>
  <si>
    <t>②、④施設の総量削減（延床面積ベースで１割削減）と予防保全や長寿命化を進めて年平均９億円以下で維持更新を図る。</t>
  </si>
  <si>
    <t>公共建築物については、地域のニーズや社会情勢を的確に捉え、必要なサービス水準を確保しな
がら、施設の廃止、複合化、集約化、用途変更等により、 施設 総量の適正化を図ります。 また、広
域連携による施設利用や町有不動産の有効活用を検討します。</t>
  </si>
  <si>
    <t>計画の推進にあたっては、PDCA（Plan:計画の推進、Do:実行、Check：効果の評価・検証、Action：見直し）サイクルの考え方に基づき、長期的な社会情勢の変化に対応しながら、計画の確実な推進を図ります。</t>
  </si>
  <si>
    <t>適宜随時</t>
  </si>
  <si>
    <t>施設類型ごとの長寿命化計画（個別施設計画）を策定し、計画的な維持保全を推進します。計画の策定及び実施に当たっては、施設特性を考慮の上、重要性・緊急性等を判断して対策の優先度や実施時期を決めるとともに、施設のライフサイクルコストが最小となるよう様々な材料・工法等を比較して最適な方法を選択した上で、修繕等による効果を検証して継続的に計画を見直していきます。</t>
  </si>
  <si>
    <t xml:space="preserve">住宅マスタープランに基づき公営住宅施設の用途廃止を行っている。
（H29)
山北体育館の老朽化更新計画に基づく解体撤去
(H30)
生涯学習センター舞台機構改修
（R01)
健康福祉デンター・生涯学習センター照明改修工事
（R02）
中川水源交流の里、第１３分団消防待機宿を廃止
生涯学習センター多目的ホール空調機改修
</t>
    <rPh sb="44" eb="47">
      <t>ロウキュウカ</t>
    </rPh>
    <rPh sb="47" eb="49">
      <t>コウシン</t>
    </rPh>
    <rPh sb="49" eb="51">
      <t>ケイカク</t>
    </rPh>
    <rPh sb="52" eb="53">
      <t>モト</t>
    </rPh>
    <rPh sb="55" eb="57">
      <t>カイタイ</t>
    </rPh>
    <rPh sb="57" eb="59">
      <t>テッキョ</t>
    </rPh>
    <rPh sb="66" eb="68">
      <t>ショウガイ</t>
    </rPh>
    <rPh sb="68" eb="70">
      <t>ガクシュウ</t>
    </rPh>
    <rPh sb="74" eb="76">
      <t>ブタイ</t>
    </rPh>
    <rPh sb="76" eb="78">
      <t>キコウ</t>
    </rPh>
    <rPh sb="78" eb="80">
      <t>カイシュウ</t>
    </rPh>
    <rPh sb="87" eb="89">
      <t>ケンコウ</t>
    </rPh>
    <rPh sb="89" eb="91">
      <t>フクシ</t>
    </rPh>
    <rPh sb="96" eb="98">
      <t>ショウガイ</t>
    </rPh>
    <rPh sb="98" eb="100">
      <t>ガクシュウ</t>
    </rPh>
    <rPh sb="104" eb="106">
      <t>ショウメイ</t>
    </rPh>
    <rPh sb="106" eb="108">
      <t>カイシュウ</t>
    </rPh>
    <rPh sb="108" eb="110">
      <t>コウジ</t>
    </rPh>
    <rPh sb="140" eb="142">
      <t>ショウガイ</t>
    </rPh>
    <rPh sb="142" eb="144">
      <t>ガクシュウ</t>
    </rPh>
    <rPh sb="148" eb="151">
      <t>タモクテキ</t>
    </rPh>
    <rPh sb="154" eb="157">
      <t>クウチョウキ</t>
    </rPh>
    <rPh sb="157" eb="159">
      <t>カイシュウ</t>
    </rPh>
    <phoneticPr fontId="35"/>
  </si>
  <si>
    <t>平成28年</t>
  </si>
  <si>
    <t>・令和2年に1.9万人になり、以降はほぼ横ばいで推移すると見込んでいます。
・高齢化の傾向は進むと見込まれ、令和22年には、65歳以上の人口割合が3人に1人になると推計しています。この高齢化に伴い生産年齢人口も減少傾向となると予想されます。</t>
    <rPh sb="1" eb="3">
      <t>レイワ</t>
    </rPh>
    <rPh sb="54" eb="56">
      <t>レイカズ</t>
    </rPh>
    <phoneticPr fontId="35"/>
  </si>
  <si>
    <t>【公共施設】
総延床面積　43,435.33㎡
【インフラ施設】
町道：432,681㎡
独立専用自歩道：9,014㎡
橋梁：3,785.7㎡
上水道：85,642m
下水道：60,331m</t>
  </si>
  <si>
    <t>少子高齢化や生産年齢人口の減少と、それに伴う税収の減少、公共施設等の保有量・品質確保などによるサービスレベルの維持や課題について。【品質】【総量】【コスト】の視点で整理しました。
【品質】
(現状）建設から30年以上経過した施設が多く、更新時期が集中する
（課題）計画的な長寿命化の推進
【総量】
（現状）高齢化進展による町民ニーズへの対応の変化が想定され、ニーズを的確に把握するとともに適正な数量を保つことが必要
（課題）町民ニーズ・他計画、政策との整合性、費用対効果を踏まえた総量の適正化
【コスト】
（現状）高齢化に伴う扶助費増、公共施設等の維持更新費による財源不足
(課題）長寿命化、更新時期の平準化、官民連携</t>
  </si>
  <si>
    <t>40年間で396億円
(公共建築物199.1億円、インフラ196.9億円）</t>
  </si>
  <si>
    <t>建築系公共施設の長寿命化対策を実施し、施設の耐用年数を75年までに延伸した場合では、2056年までの公共施設の長寿命化等の費用は175億円となる見込み。</t>
    <rPh sb="72" eb="74">
      <t>ミコ</t>
    </rPh>
    <phoneticPr fontId="35"/>
  </si>
  <si>
    <t>単純更新した場合と比較すると24.1億円の削減となる見込み。</t>
    <rPh sb="26" eb="28">
      <t>ミコ</t>
    </rPh>
    <phoneticPr fontId="35"/>
  </si>
  <si>
    <t>公共施設等マネジメント庁内プロジェクトチームを設置し、計画の方針の改定や見直しを行う。</t>
  </si>
  <si>
    <t>民間活力の活用について検討する。町と民間とのパートナーシップによる効率的で質の高い公共サービスの提供、民間資金やノウハウを活用したサービスの質の充実などを検討する。</t>
  </si>
  <si>
    <t>・施設を維持管理するための総合的な管理運営や点検・保守・整備 などを行い、 施設の劣化 及び 設備などの 機能低下を防ぐ。
・点検・保守・整備の履歴 を記録し、集 積・蓄積して老朽化対策等に活用する 。
・点検・保守・整備に関する専任部署の配置を 検討するととともに、点検実施の際の点検範 囲、点検周期を明確化する。
・専門家による診断の他に、品質・性能が把握できる評価項目について、職員による簡易な診断を行う。なお耐震診断、劣化診断など既往の診断があるものはそのデータを活用する。
・定期的に診断を実施し、経年的な施設の状況を記録、集積・蓄積して計画的な保全に活用する。</t>
  </si>
  <si>
    <t>・維持管理及び修繕を自主的に管理し、計画的・効率的に行うことにより維持管理費・修繕費の平準化と施設にかかるトータルコストの縮減を図る。
・維持管理及び修繕・更新等の履歴を集積・蓄積して、その結果を総合管理計画の見直しに反映し、老朽化対策等に活用していきます。
・施設の更新の選択の前には、長期使用の可能性を検討する方針。
・誰もが安心・安全に利用しやすい施設とするために、公共施設等の改修・更新等を行う際には、利用者ニーズや施設の状況を踏まえ、ユニバーサルデザイン化を進める。</t>
  </si>
  <si>
    <t>・高い危険性が認められた施設は、安全確保の改修を実施する。
・危険性が認め られた施設等において改善の見込みが期待でき ない、又は安全性の確認が技術的にできない、あるいは改善するためにはコストがかかりす ぎるなどの場合は、供用廃止を検討する場合もある 。
・利用面の理由により供用廃止した 公共 施設のうち 、転用や売却が困難な施設 は除去（解体）する。</t>
  </si>
  <si>
    <t>町有施設は全て耐震化を実施している。なお、橋梁、上水道施設 、下水道施設などのインフラ施設については、耐震性が低い場合には順次耐震化を実施する 。</t>
  </si>
  <si>
    <t>（公共施設）
・建物の寿命を75年に延ばし、日常的な修繕と適切な時期における大規模改修工事を行う。
・施設を75年まで長期使用することで、ライフサイクルコストの低減を目指す。（インフラ施設）
・各分野の長寿命化計画等に基づき、ライフサイクルコストの低減を目指して効率的な管理を行う。</t>
  </si>
  <si>
    <t>・誰もが安心・安全に利用しやすい施設とするために、公共施設等の改修・更新等を行う際には、利用者ニーズや施設の状況を踏まえ、ユニバーサルデザイン化を進める。</t>
  </si>
  <si>
    <t>2050年カーボンニュートラルの実現に向けて「開成町公共建築物における環境配慮整備指針」を踏まえて更新・改修を実施する。</t>
    <rPh sb="4" eb="5">
      <t>ネン</t>
    </rPh>
    <rPh sb="16" eb="18">
      <t>ジツゲン</t>
    </rPh>
    <rPh sb="19" eb="20">
      <t>ム</t>
    </rPh>
    <rPh sb="23" eb="26">
      <t>カイセイマチ</t>
    </rPh>
    <rPh sb="26" eb="28">
      <t>コウキョウ</t>
    </rPh>
    <rPh sb="28" eb="30">
      <t>ケンチク</t>
    </rPh>
    <rPh sb="30" eb="31">
      <t>ブツ</t>
    </rPh>
    <rPh sb="35" eb="37">
      <t>カンキョウ</t>
    </rPh>
    <rPh sb="37" eb="39">
      <t>ハイリョ</t>
    </rPh>
    <rPh sb="39" eb="41">
      <t>セイビ</t>
    </rPh>
    <rPh sb="41" eb="43">
      <t>シシン</t>
    </rPh>
    <rPh sb="45" eb="46">
      <t>フ</t>
    </rPh>
    <rPh sb="49" eb="51">
      <t>コウシン</t>
    </rPh>
    <rPh sb="52" eb="54">
      <t>カイシュウ</t>
    </rPh>
    <rPh sb="55" eb="57">
      <t>ジッシ</t>
    </rPh>
    <phoneticPr fontId="35"/>
  </si>
  <si>
    <t>・公共施設等の「施設の安全性」「利用状況」「機能性」「耐久性」「費用対効果」などによって施設を診断し、「継続使用」「改善使用」「用途廃止」「施設廃止」などの方向づけを行う。
・公共施設等統合や廃止では、町民サービスの水準低下を最小限にするため、民間施設の代替の可能性、近隣の市町の公共施設の利用など、相互利用の可能性を検討する。</t>
  </si>
  <si>
    <t>総合計画の策定時に、合わせて見直しを行う。また、今後策定する個別施設計画の進捗状況に応じて随時見直しを行う。</t>
  </si>
  <si>
    <t>総合計画策定時及び実施計画策定時等</t>
    <rPh sb="0" eb="4">
      <t>ソウゴウケイカク</t>
    </rPh>
    <rPh sb="4" eb="7">
      <t>サクテイジ</t>
    </rPh>
    <rPh sb="7" eb="8">
      <t>オヨ</t>
    </rPh>
    <rPh sb="9" eb="11">
      <t>ジッシ</t>
    </rPh>
    <rPh sb="11" eb="13">
      <t>ケイカク</t>
    </rPh>
    <rPh sb="13" eb="15">
      <t>サクテイ</t>
    </rPh>
    <rPh sb="15" eb="16">
      <t>ジ</t>
    </rPh>
    <rPh sb="16" eb="17">
      <t>トウ</t>
    </rPh>
    <phoneticPr fontId="35"/>
  </si>
  <si>
    <t>用途廃止 町営住宅四ツ角団地〔Ｈ２９〕
更新 開成町役場〔Ｒ１〕</t>
  </si>
  <si>
    <t xml:space="preserve">【●総人口】
令和17年には1万人を割り9,644人に、さらに、令和42年には平成27年の11,786人から約61％に当たる7,224人に減少することが予測される。
【●年齢3区分人口割合（平成27→令和42）】
・年少人口割合
　8％　→　12％
・生産年齢人口割合
　55％　→　48％
・老年人口割合
　37％　→　40％
</t>
  </si>
  <si>
    <t xml:space="preserve">【●建築物系公共施設】（令和４末時点）
97施設・139棟、総延床面積108,357.96㎡
【●インフラ系公共施設】（令和４年度末時点）
道路（一般道路）　実延長合計138,314ｍ、橋りょう　総延長 1,155ｍ、上水道（管路）　総延長87,572ｍ、下水道（管路）総延長99,524ｍ、温泉（管路） 総延長　　17,668ｍ、水路総延長　10,437ｍ
</t>
  </si>
  <si>
    <t xml:space="preserve">　本町の将来人口は、今後も減少すると予測され、少子高齢化がより顕著になる見通しです。その影響により、財政面では税収が減少する半面、社会保障関係費の増大による歳出増加が予測されます。このようなことから、将来の公共施設等の維持管理・大規模修繕・更新にかかる費用が大きな負担となることが懸念されるため、全体的にかかる費用を抑制するとともに平準化させることが求められます。
　また、『箱根町総合計画』等関連計画を進行させつつ、また人口問題に対応しながら本町の活力を維持していくことが求められます。そのため、今後の公共施設等の維持管理・大規模修繕・更新については、中長期的な視点による計画的再編成及び長寿命化等を推進する中で、将来にわたり、持続可能で利便性の高い公共サービスを提供できるよう公共施設等のあり方を検討していく必要があります。
</t>
  </si>
  <si>
    <t xml:space="preserve">30年間の累計804.54億円
（内訳）
　建築物：335.42億円
　インフラ：469.12億円
</t>
  </si>
  <si>
    <t xml:space="preserve">30年間の累計536.10億円
（内訳）
　建築物：231.22億円
　インフラ：304.88億円
</t>
  </si>
  <si>
    <t xml:space="preserve">平成29年度から令和38年度の40年間の効果額 
287.95億円
（内訳）
　建築物：128.44億円
　インフラ：159.51億円
</t>
    <rPh sb="0" eb="2">
      <t>ヘイセイ</t>
    </rPh>
    <rPh sb="4" eb="6">
      <t>ネンド</t>
    </rPh>
    <rPh sb="8" eb="10">
      <t>レイワ</t>
    </rPh>
    <rPh sb="12" eb="14">
      <t>ネンド</t>
    </rPh>
    <rPh sb="17" eb="19">
      <t>ネンカン</t>
    </rPh>
    <rPh sb="20" eb="23">
      <t>コウカガク</t>
    </rPh>
    <rPh sb="31" eb="33">
      <t>オクエン</t>
    </rPh>
    <phoneticPr fontId="35"/>
  </si>
  <si>
    <t xml:space="preserve">町政運営の核となる公共施設のあり方について調査研究するために組織された「公共施設配置研究会」と、公共施設の適正配置について、経営戦略的な視点からより効率的・効果的に調査研究するために組織された「公共施設マネジメント研究会」により、全庁的な合意形成を図る。
　なお、庁内横断的な検討を行うため、本町では体制を強化すべく令和４年４月より財務課内に「公共施設係」を新設し、「一元的な情報の管理・集約」と「公共施設マネジメントの基本的考え方」について担当し、「具体的な利活用（公共施設再編・整備計画）」については、企画課が所管してその割を担います。
</t>
  </si>
  <si>
    <t xml:space="preserve">施設のより一層の利便性向上や利用者の満足度のアップを目指すため、指定管理者制度を畑宿寄木会館や総合体育館等の施設で既に導入しているが、今後も民間活力の導入による効果が期待できる施設については、ESCO事業、PPPやPFIの活用等を検討し、事業の効率化や町民サービスの向上を図る。
</t>
  </si>
  <si>
    <t>【建築物系公共施設】
今後も維持していく施設を対象として、法定点検（建築物や設備についての法令により定められている点検）と自主点検（施設管理者が自主的に行 う点検）を組み合わせて実施することにより、建築物や設備の機能維持を図ります。また、 自主点検については、財務課公共施設係が点検方法や点検内容を整理した『自主点検マニュアル（仮称）』を作成し、町建築技術職と施設管理者が協力し、定期的な自主点検を行う体制を構築することで、合理的な施設の維持管理を目指します。 さらに、築後 30 年以上となる施設については、適宜劣化度調査の実施を検討します。
【インフラ系公共施設】
都市生活の基盤となる施設であることから、施設性能を可能な限り維持し、長期にわたり使用できるよう、「事後保全」から「予防保全」への転換を図ります。
そのため、定期的な点検・診断結果に基づき修繕等の必要な措置を行い、その結果得られた施設の状態や対策履歴の情報を記録する 等の データベース化を図ります。
この結果等を考慮し た計画を策定し、当該計画に基づいて日常的な修繕や大規模な改修等の対策を実施していく メンテナンスサイクル（点検→診断→ 措置 →記録 ・評価 計画→ 次回点検）を構築し、 点検 及び 診断に活用し、 継続的に取組んでいきます。</t>
    <rPh sb="1" eb="5">
      <t>ケンチクブツケイ</t>
    </rPh>
    <rPh sb="5" eb="9">
      <t>コウキョウシセツ</t>
    </rPh>
    <rPh sb="278" eb="279">
      <t>ケイ</t>
    </rPh>
    <rPh sb="279" eb="283">
      <t>コウキョウシセツ</t>
    </rPh>
    <phoneticPr fontId="35"/>
  </si>
  <si>
    <t xml:space="preserve">【建築物系公共施設】
修繕周期や点検結果等を考慮した修繕を実施し建物の維持に努める。
効率的な施設の運営や公共サービスの維持・向上を図る。
施設の更新にあたり、施設の集約・複合化、統合・廃止等を検討する。
バリアフリーや省エネルギー、環境への配慮を行う。
新規施設の整備は極力行わず、施設規模の縮小可能性を検討する。
【インフラ系公共施設】
損傷状況や修繕履歴等を的確に把握し、各長寿命化計画・維持保全計画の方針に沿って、優先度に応じた計画的な維持管理及び更新を図る。
</t>
    <rPh sb="20" eb="21">
      <t>トウ</t>
    </rPh>
    <phoneticPr fontId="35"/>
  </si>
  <si>
    <t>建築物系・インフラ系公共施設
とも に、町民が常に安全かつ安心して利用できるよう、日常的な点検と適切な維持保全を行い、突発的な不具合による利用停止等の防止を図ります。
また、町有建築物のうち、供用廃止となっている施設や、今後利用の見込みのない施設については、周辺環境への影響を考慮の上、解体や撤去等を検討・実施する 等 の 安全性の確保を図ります。</t>
  </si>
  <si>
    <t>【建築物系公共施設】
耐震化については、耐震化未実施の施設のうち、耐震化が必要で今後も継続して保有していく施設については、施設の老朽度合いや町民の利用ニーズを考慮の上、段階的に耐震化を推進していきます。
また、近年に発生した大規模な地震では、 屋内運動場の天井材の崩落等により、負傷 者が 生じる 人的被害が生じ、非構造部材の耐震対策の重要性・安全性の確保が課題となっています。本町においても、施設管理部署の担当者が、定期的・継続的に点検を行って、危険個所の発見と早期処置により、震災時の非構造部材による被害の防止を図ります。
【インフラ系公共施設】
利用者の安全性確保や安定した供給が行われることが極めて重要となるため、各施設の特性や緊急性、重要性を考慮の上、点検結果に基づき、優先度に応じた計画的な耐震化を推進していきます。</t>
  </si>
  <si>
    <t>【建築物系公共施設】
現有施設の有効活用を考慮し、ライフサイクルコストの縮減を見込むことができる施設を対象。
事後保全から予防保全の結果を考慮した改修を計画的に実施することで、施設の機能を長期間にわたり保持し、維持管理・更新費用の抑制と平準化を目指す。
【インフラ系公共施設】
各施設の特性や緊急性、重要性により、施設の長寿命化を進め、機能の維持と更新費用の抑制に努める。
既に長寿命化計画が策定されている施設については、定期的な見直しを行いながら、各計画を進めていく。</t>
  </si>
  <si>
    <t>【建築物系公共施設】
公共施設の長寿命化（延命化）改修又は更新（建替え）の際には、障がい者や高齢者、外国人観光客等、誰にでもやさしく利用しやすいユニバーサルデザイン（ （*1 ）に配慮した利便性の向上による機能の充実を促進します。
特に、『ユニバーサルデザイン2020 行動計画』（平成 29 年２月、ユニバーサルデザイン 2020関係閣僚会議決定）におけるユニバーサルデザインの まち づくりの考え方に基づき、既存施設についても、スロープ、エレベーター、トイレ、手すり、公衆無線 LAN Wi Fi 等のユニバーサルデザイン化（バリアフリー化）に対応するための施設整備を検討していきます。
【インフラ系公共施設】
公共施設同様にインフラ施設においても、防災・減災機能の強化、環境への配慮等、多様化する町民ニーズへの柔軟かつ適切な対応として、長寿命化改修又は更新時には、障がい者や高齢者、外国人観光客等、誰にでもやさしく利用しやすいユニバーサルデザインに配慮した利便性の向上による機能の充実を促進します。</t>
  </si>
  <si>
    <t>公共施設等においても建築物の省エネルギー化に向けて、計画的な実施が望まれています。具体的には、太陽光発電の導入、建築物における ZEBの適用、省エネルギーを可能とする素材・設備の導入による改修、LED 照明の導入等、国の基準に適合させた取組みとして、公共施設等適正管理推進事業債の活用も見据えて検討していきます。
公共施設同様にインフラ施設についても省エネルギー化に向けて、太陽光発電の導入や省エネルギーを可能とする素材・設備の導入による改修等、計画的な実施を検討していきます。</t>
  </si>
  <si>
    <t>【建築物系公共施設】
今後の人口動向や財政状況等を見据え、施設の最適化を検討していく。
施設の利用状況等、様々な観点により検討し、複合化等による既存施設の有効活用等を図ることで、町民サービスの水準を維持することを目指す。
耐用年数超過施設や、設置目的以外の用途で利用されている施設は、活用の方向性について検討していく。
【インフラ系公共施設】
道路、橋りょう、上・下水道、温泉、水路、公園、駐車場の長寿命化を基本とし、町民ニーズ等を見据え適正な整備を図る。</t>
    <rPh sb="51" eb="52">
      <t>トウ</t>
    </rPh>
    <rPh sb="182" eb="183">
      <t>ゲ</t>
    </rPh>
    <phoneticPr fontId="35"/>
  </si>
  <si>
    <t>延床面積等に関する目標値
建物系公共施設の延床面積を3割削減（平成29年度～令和34年度までの36年間）
【建築物系公共施設に関する基本方針】
・さまざまな状況に対応した施設配置と総量の適正化を目指す。
・施設に係る全てのコストの縮減を積極的に図る。
・長寿命化を目的とした施設保全を推進する。
【インフラ系公共施設に関する基本方針】
・長寿命化の推進によるライフサイクルコストの縮減を目指す。
・新たなニーズへの効率的かつ効果的な対応を推進する。</t>
    <rPh sb="38" eb="40">
      <t>レイワ</t>
    </rPh>
    <phoneticPr fontId="35"/>
  </si>
  <si>
    <t>本改訂にあたって、施設総量の見直しを行いました。具体的には、公衆トイレ等を追加し、「その他」の分類に含めました。また、各施設の延床面積は、平成28 年度に整備した固定資
産台帳の数値を採用し、『箱根町公共施設白書（改定版）』と整合を図っています。</t>
  </si>
  <si>
    <t>経営的視点から公共施設の量・質・コストの見直しを図り、安心して利用できる公共施設を持続的に提供する。</t>
  </si>
  <si>
    <t>町民の日常的な生活圏が広がりを持つ中で、防災・医療・福祉・生涯学習・観光・交通等に対する広域的な連携の必要性が高まってきて います。 本町でも、既存の枠組みにとらわれず、目的に応じた広域連携を推進していく必要があります。
本町では、「神奈川県西部広域行政協議会」 による防災協定、職員研修、スポーツ施設等の広域利用 等 の広域行政を推進しています。斎場・ごみ処理・救急医療等の単独自治体では対応しきれない事務・事業の広域的な連携をなお一層推進していく必要があります。</t>
  </si>
  <si>
    <t>・PLAN（計画）
　上位・関連計画との整合に留意した計画策定、更新・見直し更新
・DO（実施）
　点検・診断の実施及び結果情報を蓄積管理
　修繕・更新工事の実施、再配置方針の検討・推進等
・CHECK（検証）
　維持管理費や利用状況、老朽化状況等の情報データベースを利活用することによる定期的な評価・検証
・ACTION（改善）
　老朽化や機能低下が顕著な場合は、修繕・改築、設備更新等工事を実施
　利用者減少等が顕著な場合は、施設統廃合を検討</t>
  </si>
  <si>
    <t>施設類型ごとに、ストック（施設の配置状況を含む供給状況と老朽化状況）、サービス（利用状況）、コスト（維持管理にかかる費用）の３つの視点から施設の現状と課題について整理し、また、今後の方針について記載している。</t>
  </si>
  <si>
    <t>（H28年度～R元年度）
箱根中学校（長寿命化）
（H29年度）
温泉幼稚園（建物譲渡）
（H28年度、H29年度）
宮城野保育園（移転）
（H28年度～H30年度）
仙石原防災備蓄倉庫（機能統合）
（H30年度）
旧宮城野保育園と隣接施設（廃止・解体）
（H29年度、H30年度）
子育て支援住宅（廃止・解体）
（H30年度）
旧駒ケ岳集会所（廃止・解体）
（R元年度）
元箱根老人憩いの家（廃止・解体）
（R元年度）
湯本駅構内観光案内所（廃止）
（R2年度）
消防署湯本分署建替
元箱根町営住宅（廃止・解体）
箱根観光物産館（廃止）</t>
  </si>
  <si>
    <t>人口は、H22からH72年まで、
・総人口は58％減少
・年少人口は28％減少
・生産年齢人口は、64％減少
・老年人口は、56％減少
年少人口比率は、H32年が極小となり7.8％で、H22より1.1ポイント減少。
高齢化率の極大は、H47年で45.9％で、H22年より13.1ポイント上昇。</t>
  </si>
  <si>
    <t>【公共施設】
今後更新、修繕時期を迎える公共施設が増大し、急激に老朽化が進行して更新・修繕需要が増大することが想定されること。また、耐震診断が未実施、もしくは耐震診断の結果が耐震性能を満たしていないにも関わらず、改修が未実施である建築物が総延床面積の12.4％あり、それらへの対応が課題。
【インフラ】
上水道管路は総延長の21.0％が更新の目安である40年度超えている。漁港施設は地域再生計画に基づいて一部の施設の整備・改良がおこなわれているが、依然として老朽化が著しい施設が存在している。</t>
  </si>
  <si>
    <t>【公共施設】
H29年度から40年間で総額174.18億円。年平均で約4.35億円。
【インフラ】
H29年度から40年間で総額106.46億円。年平均で約2.66億円。</t>
  </si>
  <si>
    <t>「真鶴町学校施設個別施設（長寿命化）計画」及び、「真鶴町水道事業経営戦略」、「真鶴町公共下水道事業経営戦略」を踏まえた場合、建築物系公共施設、土木系インフラ資産を合わせた将来更新費用は年間6.22億円に圧縮されますが、充当可能財源は年間3.22億円であるため、公共施設全体では、なお年間3億円の不足が見込まれます。</t>
  </si>
  <si>
    <t>主要施設の老朽化に伴い、施設の更新等が必要となることが見込まれる状況にあり、公共施設等総合管理計画の改定に併せ、今後、公共施設マネジメント推進会議等を立ち上げ、庁内横断的に施設の集約や統廃合等の方向性の検討を行っていく予定。</t>
  </si>
  <si>
    <t>日常管理では、建物を維持管理するための日常の点検・保守によって、建物の劣化及び機能低下の兆候を検出することを目指し、損傷や故障の発生に伴い修繕を行う「事後保全」から、定期的な点検や診断による「予防保全」の視点を持って、総合的な管理運営や実際の点検・保守・整備などの業務を行う。
今後も維持していく建物については法定点検と自主点検を組み合わせて実施し、本町の施設管理に適した「自主点検マニュアル」の整備を図ります。</t>
    <rPh sb="0" eb="4">
      <t>ニチジョウカンリ</t>
    </rPh>
    <rPh sb="7" eb="9">
      <t>タテモノ</t>
    </rPh>
    <rPh sb="10" eb="14">
      <t>イジカンリ</t>
    </rPh>
    <rPh sb="19" eb="21">
      <t>ニチジョウ</t>
    </rPh>
    <rPh sb="22" eb="24">
      <t>テンケン</t>
    </rPh>
    <rPh sb="25" eb="27">
      <t>ホシュ</t>
    </rPh>
    <rPh sb="32" eb="34">
      <t>タテモノ</t>
    </rPh>
    <rPh sb="35" eb="37">
      <t>レッカ</t>
    </rPh>
    <rPh sb="37" eb="38">
      <t>オヨ</t>
    </rPh>
    <rPh sb="39" eb="43">
      <t>キノウテイカ</t>
    </rPh>
    <rPh sb="44" eb="46">
      <t>チョウコウ</t>
    </rPh>
    <rPh sb="47" eb="49">
      <t>ケンシュツ</t>
    </rPh>
    <rPh sb="54" eb="56">
      <t>メザ</t>
    </rPh>
    <rPh sb="58" eb="60">
      <t>ソンショウ</t>
    </rPh>
    <rPh sb="61" eb="63">
      <t>コショウ</t>
    </rPh>
    <rPh sb="64" eb="66">
      <t>ハッセイ</t>
    </rPh>
    <rPh sb="67" eb="68">
      <t>トモナ</t>
    </rPh>
    <rPh sb="69" eb="71">
      <t>シュウゼン</t>
    </rPh>
    <rPh sb="72" eb="73">
      <t>オコナ</t>
    </rPh>
    <rPh sb="75" eb="77">
      <t>ジゴ</t>
    </rPh>
    <rPh sb="77" eb="79">
      <t>ホゼン</t>
    </rPh>
    <rPh sb="83" eb="86">
      <t>テイキテキ</t>
    </rPh>
    <rPh sb="87" eb="89">
      <t>テンケン</t>
    </rPh>
    <rPh sb="90" eb="92">
      <t>シンダン</t>
    </rPh>
    <rPh sb="96" eb="100">
      <t>ヨボウホゼン</t>
    </rPh>
    <rPh sb="102" eb="104">
      <t>シテン</t>
    </rPh>
    <rPh sb="105" eb="106">
      <t>モ</t>
    </rPh>
    <rPh sb="109" eb="112">
      <t>ソウゴウテキ</t>
    </rPh>
    <rPh sb="113" eb="117">
      <t>カンリウンエイ</t>
    </rPh>
    <rPh sb="118" eb="120">
      <t>ジッサイ</t>
    </rPh>
    <rPh sb="121" eb="123">
      <t>テンケン</t>
    </rPh>
    <rPh sb="124" eb="126">
      <t>ホシュ</t>
    </rPh>
    <rPh sb="127" eb="129">
      <t>セイビ</t>
    </rPh>
    <rPh sb="132" eb="134">
      <t>ギョウム</t>
    </rPh>
    <rPh sb="135" eb="136">
      <t>オコナ</t>
    </rPh>
    <rPh sb="139" eb="141">
      <t>コンゴ</t>
    </rPh>
    <rPh sb="142" eb="144">
      <t>イジ</t>
    </rPh>
    <rPh sb="148" eb="150">
      <t>タテモノ</t>
    </rPh>
    <rPh sb="155" eb="159">
      <t>ホウテイテンケン</t>
    </rPh>
    <rPh sb="160" eb="164">
      <t>ジシュテンケン</t>
    </rPh>
    <rPh sb="165" eb="166">
      <t>ク</t>
    </rPh>
    <rPh sb="167" eb="168">
      <t>ア</t>
    </rPh>
    <rPh sb="171" eb="173">
      <t>ジッシ</t>
    </rPh>
    <rPh sb="175" eb="177">
      <t>ホンマチ</t>
    </rPh>
    <rPh sb="178" eb="182">
      <t>シセツカンリ</t>
    </rPh>
    <rPh sb="183" eb="184">
      <t>テキ</t>
    </rPh>
    <rPh sb="187" eb="191">
      <t>ジシュテンケン</t>
    </rPh>
    <rPh sb="198" eb="200">
      <t>セイビ</t>
    </rPh>
    <rPh sb="201" eb="202">
      <t>ハカ</t>
    </rPh>
    <phoneticPr fontId="35"/>
  </si>
  <si>
    <t xml:space="preserve">維持管理及び修繕については、長期間にわたり多額のコストがかかりますが、定期的な点検・診断結果を踏まえた予防保全型の管理を実施することで、維持管理コストの平準化・適正化を図ります。
施設の更新にあたっては、人口動向や町民ニーズ、周辺施設及び類似施設の立地状況等を踏まえ、適正な規模・総量を検討するとともに、施設の集約化、複合化、民間施設の活用、統合・廃止等を検討し、効率的かつ適切な施設配置を目指します。加えて、バリアフリーや省エネルギー、環境への配慮を通じて利便性の増大とトータルコストの縮減を図ります。
</t>
  </si>
  <si>
    <t>施設の安全性及び耐用性の観点から、敷地安全性、建物安全性、火災安全性、生活環境安全性について評価を行い、危険性が認められた施設については、評価の内容に沿って安全確保のための改修を実施する。</t>
    <rPh sb="0" eb="2">
      <t>シセツ</t>
    </rPh>
    <rPh sb="3" eb="6">
      <t>アンゼンセイ</t>
    </rPh>
    <rPh sb="6" eb="7">
      <t>オヨ</t>
    </rPh>
    <rPh sb="8" eb="11">
      <t>タイヨウセイ</t>
    </rPh>
    <rPh sb="12" eb="14">
      <t>カンテン</t>
    </rPh>
    <rPh sb="17" eb="22">
      <t>シキチアンゼンセイ</t>
    </rPh>
    <rPh sb="23" eb="25">
      <t>タテモノ</t>
    </rPh>
    <rPh sb="25" eb="28">
      <t>アンゼンセイ</t>
    </rPh>
    <rPh sb="29" eb="31">
      <t>カサイ</t>
    </rPh>
    <rPh sb="31" eb="34">
      <t>アンゼンセイ</t>
    </rPh>
    <rPh sb="35" eb="42">
      <t>セイカツカンキョウアンゼンセイ</t>
    </rPh>
    <rPh sb="46" eb="48">
      <t>ヒョウカ</t>
    </rPh>
    <rPh sb="49" eb="50">
      <t>オコナ</t>
    </rPh>
    <rPh sb="52" eb="55">
      <t>キケンセイ</t>
    </rPh>
    <rPh sb="56" eb="57">
      <t>ミト</t>
    </rPh>
    <rPh sb="61" eb="63">
      <t>シセツ</t>
    </rPh>
    <rPh sb="69" eb="71">
      <t>ヒョウカ</t>
    </rPh>
    <rPh sb="72" eb="74">
      <t>ナイヨウ</t>
    </rPh>
    <rPh sb="75" eb="76">
      <t>ソ</t>
    </rPh>
    <rPh sb="78" eb="82">
      <t>アンゼンカクホ</t>
    </rPh>
    <rPh sb="86" eb="88">
      <t>カイシュウ</t>
    </rPh>
    <rPh sb="89" eb="91">
      <t>ジッシ</t>
    </rPh>
    <phoneticPr fontId="35"/>
  </si>
  <si>
    <t>耐震診断の結果を踏まえて、耐震化未実施の建物については、施設の利用状況や災害時の防災拠点としての必要性と機能確保をふまえ、優先度を検討し、耐震補強を進める。</t>
  </si>
  <si>
    <t xml:space="preserve">総合的かつ計画的な管理に基づいた予防保全に努め、長寿命化を推進し長期的な視点で更新費用等の抑制を図ります。
長寿命化に際し、点検・保守・修繕、清掃・廃棄物管理を計画的に行い、定期的に診断を行い、その結果を踏まえて小規模修繕工事を行うことで、劣化の進行を遅らせ、施設の機能を長期間にわたり保持していくことで、維持管理・更新費用の抑制と平準化を目指します。
特に、これから大規模修繕の時期を迎える施設は、長寿命化を併せて実施することで安全の確保と長期的な維持管理コストの縮減を図ります。
</t>
  </si>
  <si>
    <t>施設の建設・改修等に当たっては、バリアフリー化の取組に加え、ユニバーサルデザインの観点から、誰もが使いやすい施設となるように努めます。</t>
  </si>
  <si>
    <t>本町では、令和３年（2021年）４月に「ゼロカーボンシティ宣言」を表明し、その実現に向けた足元からの取組を着実に推進していくため、同年４月に「真鶴町地球温暖化対策実行計画」を策定しました。
この計画では、「美しい真鶴町」を後世に引き継ぐことができるよう、町民・行政・事業者が一体となり、令和32年（2050年）までに二酸化炭素排出量の実質ゼロを目指しています。
今後、施設の建設・改修に当たっては、LED照明や太陽光発電システムの導入など、本計画に沿った取り組みを推進していきます。</t>
  </si>
  <si>
    <t>人口動向や財政状況を考慮し、公共施設（機能）の統廃合、複合化を検討していきます。
検討に際し、施設の利用状況や運営状況、維持管理費用の状況、安全性、地域における施設の充足率、まちづくりの視点等の様々な指標により施設評価を実施します。この結果に基づき、町民の意向も踏まえながら、個々の施設に対し、「維持」「統合」「廃止」等の総合的な評価を行い、再編・再配置の実施方針を策定します。
なお、施設の廃止はもとより、維持を図る場合においても、従来は町が行っていた公共サービス・施設運営を民間事業者の資本・ノウハウの活用により担っていくための方策を模索することとします。
また、再整備を計画する場合は、新規整備ではなく機能転換や集約化、複合化等による既存施設の有効活用等を図ることにより、町民サービスの水準を維持しながら、公共サービスを提供することを目指します。</t>
    <rPh sb="97" eb="98">
      <t>サマ</t>
    </rPh>
    <rPh sb="313" eb="315">
      <t>フクゴウ</t>
    </rPh>
    <phoneticPr fontId="35"/>
  </si>
  <si>
    <t>隣接する市町と公共施設等に関する情報の共有を進め、現在行っている相互利用をより強化することにより、保有資産の有効活用を行います</t>
  </si>
  <si>
    <t>公共施設の点検・診断の実施や一元的な情報管理など、庁内横断的にマネジメントを行い、定期的に評価・検証を実施、それに社会情勢等の変化を踏まえ、管理運用の変更、更新・統廃合を検討し、計画の見直しを図っていく。</t>
  </si>
  <si>
    <t>【公共施設】
予防保全への取組を進め、施設の異常の早期発見・早期対策を推進し、施設の長寿命化につなげることで、ライフサイクルコストの低減を図る。
【インフラ】
定期的な点検・診断を実施し、また、予防保全の適正な維持管理・修繕・更新等を計画的に実施し、トータルライフサイクルコストの低減を目指す。</t>
  </si>
  <si>
    <t>【平成29年度】
真鶴駅前駐輪場が協定期間満了により管理が町に移管された。
既存施設を購入し、集会施設を設置。</t>
  </si>
  <si>
    <t>有</t>
    <rPh sb="0" eb="1">
      <t>ア</t>
    </rPh>
    <phoneticPr fontId="37"/>
  </si>
  <si>
    <t>1995年の28,389人をピークに以降は減少していき、2040年には16,000人を割り込む推計。
年少人口10％、生産年齢人口50％、老年人口40％前後を推移していく「超高齢社会」が続くものと推計。</t>
  </si>
  <si>
    <t>平成28年</t>
    <rPh sb="0" eb="2">
      <t>ヘイセイ</t>
    </rPh>
    <rPh sb="4" eb="5">
      <t>ネン</t>
    </rPh>
    <phoneticPr fontId="37"/>
  </si>
  <si>
    <t>【公共施設】
R3　71,010㎡
【インフラ】　R3
・町道延長　140,720ｍ
・橋りょう　63橋
・トンネル　395.7ｍ
・下水道管渠　117,408ｍ
・上水道管　147,336ｍ
・温泉管　16,560ｍ</t>
    <rPh sb="51" eb="52">
      <t>ハシ</t>
    </rPh>
    <phoneticPr fontId="37"/>
  </si>
  <si>
    <t>公共施設については、築30年以上経過している建物が50棟あり、耐震診断未実施の建物が19棟（24.2％）ある。過去５年間の既存施設の更新、改修及び維持補修に要した実績額は、平均して13億４千万円で、更新費用として試算されている年平均１０億１千万との差額が３億３千万となっている。また、今後長寿命化対策を講じたうえでの更新費用としては８億３千万円と試算されているものの、人口推計により計算される、令和27年度の普通建設事業費及び維持補修費として充当可能な財源の推計値は４億５千万円と、今後46％の施設の縮減の必要性が試算され、すべての公共施設を保有し続けることは不可能という試算結果が出ていることから、「量」、「質」及び「コスト」見直しに向け組織横断的な対応が必要となる。
インフラ施設については、公共施設同様に更新期を迎え、長寿命化対策を講じたうえでも年平均で５億５千万円かかる試算となっているものの、「量」を減ずるような手法を導入することは適当ではないと考えられることから、長寿命化計画に沿った計画的な整備を行うとともに、更新費用の縮減と平準化が必要となる。</t>
    <rPh sb="10" eb="11">
      <t>チク</t>
    </rPh>
    <rPh sb="13" eb="14">
      <t>ネン</t>
    </rPh>
    <rPh sb="14" eb="16">
      <t>イジョウ</t>
    </rPh>
    <rPh sb="16" eb="18">
      <t>ケイカ</t>
    </rPh>
    <rPh sb="22" eb="24">
      <t>タテモノ</t>
    </rPh>
    <rPh sb="27" eb="28">
      <t>トウ</t>
    </rPh>
    <rPh sb="142" eb="144">
      <t>コンゴ</t>
    </rPh>
    <rPh sb="144" eb="148">
      <t>チョウジュミョウカ</t>
    </rPh>
    <rPh sb="148" eb="150">
      <t>タイサク</t>
    </rPh>
    <rPh sb="151" eb="152">
      <t>コウ</t>
    </rPh>
    <rPh sb="158" eb="160">
      <t>コウシン</t>
    </rPh>
    <rPh sb="160" eb="162">
      <t>ヒヨウ</t>
    </rPh>
    <rPh sb="167" eb="168">
      <t>オク</t>
    </rPh>
    <rPh sb="169" eb="172">
      <t>センマンエン</t>
    </rPh>
    <rPh sb="173" eb="175">
      <t>シサン</t>
    </rPh>
    <rPh sb="184" eb="186">
      <t>ジンコウ</t>
    </rPh>
    <rPh sb="186" eb="188">
      <t>スイケイ</t>
    </rPh>
    <rPh sb="191" eb="193">
      <t>ケイサン</t>
    </rPh>
    <rPh sb="197" eb="199">
      <t>レイワ</t>
    </rPh>
    <rPh sb="201" eb="203">
      <t>ネンド</t>
    </rPh>
    <rPh sb="204" eb="206">
      <t>フツウ</t>
    </rPh>
    <rPh sb="206" eb="208">
      <t>ケンセツ</t>
    </rPh>
    <rPh sb="208" eb="211">
      <t>ジギョウヒ</t>
    </rPh>
    <rPh sb="211" eb="212">
      <t>オヨ</t>
    </rPh>
    <rPh sb="213" eb="215">
      <t>イジ</t>
    </rPh>
    <rPh sb="215" eb="217">
      <t>ホシュウ</t>
    </rPh>
    <rPh sb="217" eb="218">
      <t>ヒ</t>
    </rPh>
    <rPh sb="221" eb="223">
      <t>ジュウトウ</t>
    </rPh>
    <rPh sb="223" eb="225">
      <t>カノウ</t>
    </rPh>
    <rPh sb="226" eb="228">
      <t>ザイゲン</t>
    </rPh>
    <rPh sb="229" eb="232">
      <t>スイケイチ</t>
    </rPh>
    <rPh sb="234" eb="235">
      <t>オク</t>
    </rPh>
    <rPh sb="236" eb="239">
      <t>センマンエン</t>
    </rPh>
    <rPh sb="241" eb="243">
      <t>コンゴ</t>
    </rPh>
    <rPh sb="247" eb="249">
      <t>シセツ</t>
    </rPh>
    <rPh sb="250" eb="252">
      <t>シュクゲン</t>
    </rPh>
    <rPh sb="253" eb="256">
      <t>ヒツヨウセイ</t>
    </rPh>
    <rPh sb="257" eb="259">
      <t>シサン</t>
    </rPh>
    <rPh sb="301" eb="302">
      <t>リョウ</t>
    </rPh>
    <rPh sb="305" eb="306">
      <t>シツ</t>
    </rPh>
    <rPh sb="307" eb="308">
      <t>オヨ</t>
    </rPh>
    <rPh sb="314" eb="316">
      <t>ミナオ</t>
    </rPh>
    <rPh sb="318" eb="319">
      <t>ム</t>
    </rPh>
    <rPh sb="320" eb="322">
      <t>ソシキ</t>
    </rPh>
    <rPh sb="322" eb="325">
      <t>オウダンテキ</t>
    </rPh>
    <rPh sb="326" eb="328">
      <t>タイオウ</t>
    </rPh>
    <rPh sb="329" eb="331">
      <t>ヒツヨウ</t>
    </rPh>
    <rPh sb="348" eb="350">
      <t>コウキョウ</t>
    </rPh>
    <rPh sb="350" eb="352">
      <t>シセツ</t>
    </rPh>
    <rPh sb="352" eb="354">
      <t>ドウヨウ</t>
    </rPh>
    <rPh sb="355" eb="357">
      <t>コウシン</t>
    </rPh>
    <rPh sb="357" eb="358">
      <t>キ</t>
    </rPh>
    <rPh sb="359" eb="360">
      <t>ムカ</t>
    </rPh>
    <rPh sb="362" eb="366">
      <t>チョウジュミョウカ</t>
    </rPh>
    <rPh sb="366" eb="368">
      <t>タイサク</t>
    </rPh>
    <rPh sb="369" eb="370">
      <t>コウ</t>
    </rPh>
    <phoneticPr fontId="37"/>
  </si>
  <si>
    <t>複数年度平均</t>
    <rPh sb="0" eb="2">
      <t>フクスウ</t>
    </rPh>
    <rPh sb="2" eb="4">
      <t>ネンド</t>
    </rPh>
    <rPh sb="4" eb="6">
      <t>ヘイキン</t>
    </rPh>
    <phoneticPr fontId="37"/>
  </si>
  <si>
    <t>30年間
【公共施設】308億円
【道路・橋りょう・トンネル】85億円
【下水道】233億円
【上水道】190億円
【温泉】30億円</t>
  </si>
  <si>
    <t>30年間
【公共施設】　266億円
【道路・橋りょう・トンネル】17億円
【下水道】82億円
【上水道】54億円
【温泉】13億円</t>
    <rPh sb="2" eb="4">
      <t>ネンカン</t>
    </rPh>
    <rPh sb="6" eb="8">
      <t>コウキョウ</t>
    </rPh>
    <rPh sb="8" eb="10">
      <t>シセツ</t>
    </rPh>
    <rPh sb="15" eb="16">
      <t>オク</t>
    </rPh>
    <rPh sb="16" eb="17">
      <t>エン</t>
    </rPh>
    <rPh sb="38" eb="41">
      <t>ゲスイドウ</t>
    </rPh>
    <rPh sb="44" eb="46">
      <t>オクエン</t>
    </rPh>
    <rPh sb="48" eb="51">
      <t>ジョウスイドウ</t>
    </rPh>
    <rPh sb="54" eb="56">
      <t>オクエン</t>
    </rPh>
    <rPh sb="58" eb="60">
      <t>オンセン</t>
    </rPh>
    <rPh sb="63" eb="65">
      <t>オクエン</t>
    </rPh>
    <phoneticPr fontId="37"/>
  </si>
  <si>
    <t xml:space="preserve">30年間
【公共施設】　42億円
【道路・橋りょう・トンネル】68億円
【下水道】151億円
【上水道】136億円
【温泉】17億円
</t>
    <rPh sb="2" eb="4">
      <t>ネンカン</t>
    </rPh>
    <rPh sb="6" eb="8">
      <t>コウキョウ</t>
    </rPh>
    <rPh sb="8" eb="10">
      <t>シセツ</t>
    </rPh>
    <rPh sb="14" eb="16">
      <t>オクエン</t>
    </rPh>
    <rPh sb="37" eb="40">
      <t>ゲスイドウ</t>
    </rPh>
    <rPh sb="44" eb="46">
      <t>オクエン</t>
    </rPh>
    <rPh sb="48" eb="51">
      <t>ジョウスイドウ</t>
    </rPh>
    <rPh sb="55" eb="57">
      <t>オクエン</t>
    </rPh>
    <rPh sb="59" eb="61">
      <t>オンセン</t>
    </rPh>
    <rPh sb="64" eb="66">
      <t>オクエン</t>
    </rPh>
    <phoneticPr fontId="37"/>
  </si>
  <si>
    <t>総合管理計画の着実な推進を図るため、総合管理計画主管課と施設所管課が連携し、施設の維持管理や更新の必要性を含め、適切な運営とするよう、連絡体制を構築し、積極的なアプローチを行い、具体的な取組内容について、協議・決定を行います。</t>
    <rPh sb="18" eb="20">
      <t>ソウゴウ</t>
    </rPh>
    <rPh sb="20" eb="22">
      <t>カンリ</t>
    </rPh>
    <rPh sb="22" eb="24">
      <t>ケイカク</t>
    </rPh>
    <rPh sb="24" eb="27">
      <t>シュカンカ</t>
    </rPh>
    <rPh sb="28" eb="30">
      <t>シセツ</t>
    </rPh>
    <rPh sb="30" eb="32">
      <t>ショカン</t>
    </rPh>
    <rPh sb="32" eb="33">
      <t>カ</t>
    </rPh>
    <rPh sb="34" eb="36">
      <t>レンケイ</t>
    </rPh>
    <rPh sb="38" eb="40">
      <t>シセツ</t>
    </rPh>
    <rPh sb="41" eb="43">
      <t>イジ</t>
    </rPh>
    <rPh sb="43" eb="45">
      <t>カンリ</t>
    </rPh>
    <rPh sb="46" eb="48">
      <t>コウシン</t>
    </rPh>
    <rPh sb="49" eb="52">
      <t>ヒツヨウセイ</t>
    </rPh>
    <rPh sb="53" eb="54">
      <t>フク</t>
    </rPh>
    <rPh sb="56" eb="58">
      <t>テキセツ</t>
    </rPh>
    <rPh sb="59" eb="61">
      <t>ウンエイ</t>
    </rPh>
    <rPh sb="67" eb="69">
      <t>レンラク</t>
    </rPh>
    <rPh sb="69" eb="71">
      <t>タイセイ</t>
    </rPh>
    <rPh sb="72" eb="74">
      <t>コウチク</t>
    </rPh>
    <rPh sb="76" eb="79">
      <t>セッキョクテキ</t>
    </rPh>
    <rPh sb="86" eb="87">
      <t>オコナ</t>
    </rPh>
    <rPh sb="89" eb="92">
      <t>グタイテキ</t>
    </rPh>
    <rPh sb="93" eb="95">
      <t>トリクミ</t>
    </rPh>
    <rPh sb="95" eb="97">
      <t>ナイヨウ</t>
    </rPh>
    <rPh sb="102" eb="104">
      <t>キョウギ</t>
    </rPh>
    <rPh sb="105" eb="107">
      <t>ケッテイ</t>
    </rPh>
    <rPh sb="108" eb="109">
      <t>オコナ</t>
    </rPh>
    <phoneticPr fontId="37"/>
  </si>
  <si>
    <t>民間活力の導入
公共施設の整備や維持・運営管理においては、民間ノウハウや資金を積極的に活用するため、現在導入を行っている指定管理者制度を始め、PPP/PFIなど新たな事業手法を導入し町民サービスの向上に努めます。</t>
    <rPh sb="0" eb="2">
      <t>ミンカン</t>
    </rPh>
    <rPh sb="2" eb="4">
      <t>カツリョク</t>
    </rPh>
    <rPh sb="5" eb="7">
      <t>ドウニュウ</t>
    </rPh>
    <rPh sb="8" eb="10">
      <t>コウキョウ</t>
    </rPh>
    <rPh sb="10" eb="12">
      <t>シセツ</t>
    </rPh>
    <rPh sb="13" eb="15">
      <t>セイビ</t>
    </rPh>
    <rPh sb="16" eb="18">
      <t>イジ</t>
    </rPh>
    <rPh sb="19" eb="21">
      <t>ウンエイ</t>
    </rPh>
    <rPh sb="21" eb="23">
      <t>カンリ</t>
    </rPh>
    <rPh sb="29" eb="31">
      <t>ミンカン</t>
    </rPh>
    <rPh sb="36" eb="38">
      <t>シキン</t>
    </rPh>
    <rPh sb="39" eb="42">
      <t>セッキョクテキ</t>
    </rPh>
    <rPh sb="43" eb="45">
      <t>カツヨウ</t>
    </rPh>
    <rPh sb="50" eb="52">
      <t>ゲンザイ</t>
    </rPh>
    <rPh sb="52" eb="54">
      <t>ドウニュウ</t>
    </rPh>
    <rPh sb="55" eb="56">
      <t>オコナ</t>
    </rPh>
    <rPh sb="60" eb="62">
      <t>シテイ</t>
    </rPh>
    <rPh sb="62" eb="65">
      <t>カンリシャ</t>
    </rPh>
    <rPh sb="65" eb="67">
      <t>セイド</t>
    </rPh>
    <rPh sb="68" eb="69">
      <t>ハジ</t>
    </rPh>
    <rPh sb="80" eb="81">
      <t>アラ</t>
    </rPh>
    <rPh sb="83" eb="85">
      <t>ジギョウ</t>
    </rPh>
    <rPh sb="85" eb="87">
      <t>シュホウ</t>
    </rPh>
    <rPh sb="88" eb="90">
      <t>ドウニュウ</t>
    </rPh>
    <rPh sb="91" eb="93">
      <t>チョウミン</t>
    </rPh>
    <rPh sb="98" eb="100">
      <t>コウジョウ</t>
    </rPh>
    <rPh sb="101" eb="102">
      <t>ツト</t>
    </rPh>
    <phoneticPr fontId="37"/>
  </si>
  <si>
    <t>大規模修繕の実施時期の目安とされている建築後 30 年以上となる施設の延床面積が現状 88％以上を占め、さらに 10 年後には約 93％を占めるため、建築物や設備の老朽化に伴う機能の損失を未然に防止することが急務となっています。修繕にも多額の費用が必要となるため、利用者の安全面を第一に考え、計画的かつ効率的な保全を図ります。
施設規模や機能、用途を踏まえ、損傷や故障の発生に伴い修繕を行う「事後保全」と、日常的・
定期的な点検や診断により機能の低下の兆候を把握し、事前に使用不可能な状態を避けるために行う「予防保全」を併用した保全管理を図ります。</t>
  </si>
  <si>
    <t>施設の耐用年数間近となる施設や点検・診断及び詳細調査の結果、大部分に著しい劣化や危険性が認められる施設については、今後の人口動向やニーズ、そして施設の利用状況を踏まえ、再編を検討していきます。また、存続する場合にも、省エネルギーやバリアフリーに配慮した改修、更新（建替え）を図ります。施設保全では、施設ごとに予防保全・事後保全の併用を図るとともに、長寿命化を図る施設については、適切な時期に長寿命化改修（大規模改造）を実施することにより、建物の原状回復と合わせて耐久性及び機能向上を図ります。</t>
    <rPh sb="0" eb="2">
      <t>シセツ</t>
    </rPh>
    <rPh sb="3" eb="5">
      <t>タイヨウ</t>
    </rPh>
    <rPh sb="5" eb="7">
      <t>ネンスウ</t>
    </rPh>
    <rPh sb="7" eb="9">
      <t>マヂカ</t>
    </rPh>
    <rPh sb="12" eb="14">
      <t>シセツ</t>
    </rPh>
    <rPh sb="15" eb="17">
      <t>テンケン</t>
    </rPh>
    <rPh sb="18" eb="20">
      <t>シンダン</t>
    </rPh>
    <rPh sb="20" eb="21">
      <t>オヨ</t>
    </rPh>
    <rPh sb="22" eb="24">
      <t>ショウサイ</t>
    </rPh>
    <rPh sb="24" eb="26">
      <t>チョウサ</t>
    </rPh>
    <rPh sb="27" eb="29">
      <t>ケッカ</t>
    </rPh>
    <rPh sb="30" eb="33">
      <t>ダイブブン</t>
    </rPh>
    <rPh sb="34" eb="35">
      <t>イチジル</t>
    </rPh>
    <rPh sb="37" eb="39">
      <t>レッカ</t>
    </rPh>
    <rPh sb="40" eb="43">
      <t>キケンセイ</t>
    </rPh>
    <rPh sb="44" eb="45">
      <t>ミト</t>
    </rPh>
    <rPh sb="49" eb="51">
      <t>シセツ</t>
    </rPh>
    <rPh sb="57" eb="59">
      <t>コンゴ</t>
    </rPh>
    <rPh sb="60" eb="62">
      <t>ジンコウ</t>
    </rPh>
    <rPh sb="62" eb="64">
      <t>ドウコウ</t>
    </rPh>
    <rPh sb="72" eb="74">
      <t>シセツ</t>
    </rPh>
    <rPh sb="75" eb="77">
      <t>リヨウ</t>
    </rPh>
    <rPh sb="77" eb="79">
      <t>ジョウキョウ</t>
    </rPh>
    <rPh sb="80" eb="81">
      <t>フ</t>
    </rPh>
    <rPh sb="84" eb="86">
      <t>サイヘン</t>
    </rPh>
    <rPh sb="87" eb="89">
      <t>ケントウ</t>
    </rPh>
    <rPh sb="99" eb="101">
      <t>ソンゾク</t>
    </rPh>
    <rPh sb="103" eb="105">
      <t>バアイ</t>
    </rPh>
    <rPh sb="108" eb="109">
      <t>ショウ</t>
    </rPh>
    <rPh sb="122" eb="124">
      <t>ハイリョ</t>
    </rPh>
    <rPh sb="126" eb="128">
      <t>カイシュウ</t>
    </rPh>
    <rPh sb="129" eb="131">
      <t>コウシン</t>
    </rPh>
    <rPh sb="132" eb="134">
      <t>タテカ</t>
    </rPh>
    <rPh sb="137" eb="138">
      <t>ハカ</t>
    </rPh>
    <rPh sb="142" eb="144">
      <t>シセツ</t>
    </rPh>
    <rPh sb="144" eb="146">
      <t>ホゼン</t>
    </rPh>
    <rPh sb="149" eb="151">
      <t>シセツ</t>
    </rPh>
    <rPh sb="154" eb="156">
      <t>ヨボウ</t>
    </rPh>
    <rPh sb="156" eb="158">
      <t>ホゼン</t>
    </rPh>
    <rPh sb="159" eb="161">
      <t>ジゴ</t>
    </rPh>
    <rPh sb="161" eb="163">
      <t>ホゼン</t>
    </rPh>
    <rPh sb="164" eb="166">
      <t>ヘイヨウ</t>
    </rPh>
    <rPh sb="167" eb="168">
      <t>ハカ</t>
    </rPh>
    <rPh sb="174" eb="178">
      <t>チョウジュミョウカ</t>
    </rPh>
    <rPh sb="179" eb="180">
      <t>ハカ</t>
    </rPh>
    <rPh sb="181" eb="183">
      <t>シセツ</t>
    </rPh>
    <rPh sb="189" eb="191">
      <t>テキセツ</t>
    </rPh>
    <rPh sb="192" eb="194">
      <t>ジキ</t>
    </rPh>
    <rPh sb="195" eb="199">
      <t>チョウジュミョウカ</t>
    </rPh>
    <rPh sb="199" eb="201">
      <t>カイシュウ</t>
    </rPh>
    <rPh sb="202" eb="205">
      <t>ダイキボ</t>
    </rPh>
    <rPh sb="205" eb="207">
      <t>カイゾウ</t>
    </rPh>
    <rPh sb="209" eb="211">
      <t>ジッシ</t>
    </rPh>
    <rPh sb="219" eb="221">
      <t>タテモノ</t>
    </rPh>
    <rPh sb="222" eb="224">
      <t>ゲンジョウ</t>
    </rPh>
    <rPh sb="224" eb="226">
      <t>カイフク</t>
    </rPh>
    <rPh sb="227" eb="228">
      <t>ア</t>
    </rPh>
    <rPh sb="231" eb="234">
      <t>タイキュウセイ</t>
    </rPh>
    <rPh sb="234" eb="235">
      <t>オヨ</t>
    </rPh>
    <rPh sb="236" eb="238">
      <t>キノウ</t>
    </rPh>
    <rPh sb="238" eb="240">
      <t>コウジョウ</t>
    </rPh>
    <rPh sb="241" eb="242">
      <t>ハカ</t>
    </rPh>
    <phoneticPr fontId="37"/>
  </si>
  <si>
    <t xml:space="preserve">施設の保全は、公共施設利用者の安全確保、町民へのサービスの提供に欠かせません。保全の方法には、予防保全、事後保全等がありますが、適正な保全を怠ると、その後の修繕に時間と費用がかかり、結果として損失が大きくなる場合があります。施設の長寿命化を図る上でも、技術的な視
点から施設の状況に合った最適な保全方法を検討し効果的かつ安全な保全を実施することが必要
となります。
</t>
  </si>
  <si>
    <t>本町では現在約 74％の施設が耐震性を満たす施設となっており、全ての小・中学校の校舎や体育館については、耐震基準を満たしています。また、耐震診断未実施の 25 棟の施設類型別の内訳については、築年数や町民ニーズ並びに財政状況を勘案しながら引き続き耐震化対策を図っていきます。</t>
  </si>
  <si>
    <t>公共施設の「質の見直し」について、本町ではこれまでも町民ニーズなどに応じて、耐震改修やバリアフリー化など施設の改修及び老朽化等による更新を行ってきました。しかし、今後の本町の財政状況を鑑みますと老朽化した施設を解体し、同規模の施設を更新していくような施設整備は続けていくことは難しい状況となっています。今後は、既存施設の長寿命化を目指し、効率的な維持管理が求められます。</t>
    <rPh sb="0" eb="2">
      <t>コウキョウ</t>
    </rPh>
    <rPh sb="2" eb="4">
      <t>シセツ</t>
    </rPh>
    <rPh sb="6" eb="7">
      <t>シツ</t>
    </rPh>
    <rPh sb="8" eb="10">
      <t>ミナオ</t>
    </rPh>
    <rPh sb="17" eb="19">
      <t>ホンチョウ</t>
    </rPh>
    <rPh sb="26" eb="28">
      <t>チョウミン</t>
    </rPh>
    <rPh sb="34" eb="35">
      <t>オウ</t>
    </rPh>
    <rPh sb="38" eb="40">
      <t>タイシン</t>
    </rPh>
    <rPh sb="40" eb="42">
      <t>カイシュウ</t>
    </rPh>
    <rPh sb="49" eb="50">
      <t>カ</t>
    </rPh>
    <rPh sb="52" eb="54">
      <t>シセツ</t>
    </rPh>
    <rPh sb="55" eb="57">
      <t>カイシュウ</t>
    </rPh>
    <rPh sb="57" eb="58">
      <t>オヨ</t>
    </rPh>
    <rPh sb="59" eb="62">
      <t>ロウキュウカ</t>
    </rPh>
    <rPh sb="62" eb="63">
      <t>トウ</t>
    </rPh>
    <rPh sb="66" eb="68">
      <t>コウシン</t>
    </rPh>
    <rPh sb="69" eb="70">
      <t>オコナ</t>
    </rPh>
    <rPh sb="81" eb="83">
      <t>コンゴ</t>
    </rPh>
    <rPh sb="84" eb="86">
      <t>ホンチョウ</t>
    </rPh>
    <rPh sb="87" eb="89">
      <t>ザイセイ</t>
    </rPh>
    <rPh sb="89" eb="91">
      <t>ジョウキョウ</t>
    </rPh>
    <rPh sb="92" eb="93">
      <t>カンガ</t>
    </rPh>
    <rPh sb="97" eb="100">
      <t>ロウキュウカ</t>
    </rPh>
    <rPh sb="102" eb="104">
      <t>シセツ</t>
    </rPh>
    <rPh sb="105" eb="107">
      <t>カイタイ</t>
    </rPh>
    <rPh sb="109" eb="112">
      <t>ドウキボ</t>
    </rPh>
    <rPh sb="113" eb="115">
      <t>シセツ</t>
    </rPh>
    <rPh sb="116" eb="118">
      <t>コウシン</t>
    </rPh>
    <rPh sb="125" eb="127">
      <t>シセツ</t>
    </rPh>
    <rPh sb="127" eb="129">
      <t>セイビ</t>
    </rPh>
    <rPh sb="130" eb="131">
      <t>ツヅ</t>
    </rPh>
    <rPh sb="138" eb="139">
      <t>ムズカ</t>
    </rPh>
    <rPh sb="141" eb="143">
      <t>ジョウキョウ</t>
    </rPh>
    <rPh sb="151" eb="153">
      <t>コンゴ</t>
    </rPh>
    <rPh sb="155" eb="157">
      <t>キゾン</t>
    </rPh>
    <rPh sb="157" eb="159">
      <t>シセツ</t>
    </rPh>
    <rPh sb="160" eb="164">
      <t>チョウジュミョウカ</t>
    </rPh>
    <rPh sb="165" eb="167">
      <t>メザ</t>
    </rPh>
    <rPh sb="169" eb="171">
      <t>コウリツ</t>
    </rPh>
    <rPh sb="171" eb="172">
      <t>テキ</t>
    </rPh>
    <rPh sb="173" eb="175">
      <t>イジ</t>
    </rPh>
    <rPh sb="175" eb="177">
      <t>カンリ</t>
    </rPh>
    <rPh sb="178" eb="179">
      <t>モト</t>
    </rPh>
    <phoneticPr fontId="37"/>
  </si>
  <si>
    <t>公共施設の長寿命化（延命化）改修又は更新（建替え）の際には、障がい者や高齢者、外国人観
光客等、誰にでもやさしく利用しやすいユニバーサルデザインに配慮した利便性の向上による機
能の充実を促進します。
特に、「ユニバーサルデザイン 2020 行動計画」（平成 29 年 2 月 ユニバーサルデザイン 2020 関
係閣僚会議決定）におけるユニバーサルデザインのまちづくりの考え方に基づき、既存施設につい
ても、スロープ、エレベーター、トイレ、手すり、公衆無線ＬＡＮ（Ｗi-Ｆi） 等のユニバーサル
デザイン化（バリアフリー化）に対応するための施設整備を検討していきます。</t>
  </si>
  <si>
    <t>地球温暖化対策推進法に基づく政府の総合計画である「地球温暖化対策計画」の改訂を踏まえ、地方公共団体には地球温暖化対策における低炭素社会、カーボンニュートラルの実現に向けた施策の率先的な推進が求められています。公共施設等においても建築物の省エネルギー化に向けて、計画的な実施が望まれています。具体的には、太陽光発電の導入、建築物におけるZEBの適用、省エネルギーを可能とする素材・設備の導入による改修、LED照明の導入等、国の基準に適合させた取組みとして、事業債の活用も見据えて検討していきます。</t>
    <rPh sb="0" eb="2">
      <t>チキュウ</t>
    </rPh>
    <rPh sb="2" eb="5">
      <t>オンダンカ</t>
    </rPh>
    <rPh sb="5" eb="7">
      <t>タイサク</t>
    </rPh>
    <rPh sb="7" eb="9">
      <t>スイシン</t>
    </rPh>
    <rPh sb="9" eb="10">
      <t>ホウ</t>
    </rPh>
    <rPh sb="11" eb="12">
      <t>モト</t>
    </rPh>
    <rPh sb="14" eb="16">
      <t>セイフ</t>
    </rPh>
    <rPh sb="17" eb="19">
      <t>ソウゴウ</t>
    </rPh>
    <rPh sb="19" eb="21">
      <t>ケイカク</t>
    </rPh>
    <rPh sb="25" eb="27">
      <t>チキュウ</t>
    </rPh>
    <rPh sb="27" eb="30">
      <t>オンダンカ</t>
    </rPh>
    <rPh sb="30" eb="32">
      <t>タイサク</t>
    </rPh>
    <rPh sb="32" eb="34">
      <t>ケイカク</t>
    </rPh>
    <rPh sb="36" eb="38">
      <t>カイテイ</t>
    </rPh>
    <rPh sb="39" eb="40">
      <t>フ</t>
    </rPh>
    <rPh sb="43" eb="45">
      <t>チホウ</t>
    </rPh>
    <rPh sb="45" eb="47">
      <t>コウキョウ</t>
    </rPh>
    <rPh sb="47" eb="49">
      <t>ダンタイ</t>
    </rPh>
    <rPh sb="51" eb="53">
      <t>チキュウ</t>
    </rPh>
    <rPh sb="53" eb="56">
      <t>オンダンカ</t>
    </rPh>
    <rPh sb="56" eb="58">
      <t>タイサク</t>
    </rPh>
    <rPh sb="62" eb="65">
      <t>テイタンソ</t>
    </rPh>
    <rPh sb="65" eb="67">
      <t>シャカイ</t>
    </rPh>
    <rPh sb="79" eb="81">
      <t>ジツゲン</t>
    </rPh>
    <rPh sb="82" eb="83">
      <t>ム</t>
    </rPh>
    <rPh sb="85" eb="87">
      <t>シサク</t>
    </rPh>
    <rPh sb="88" eb="90">
      <t>ソッセン</t>
    </rPh>
    <rPh sb="90" eb="91">
      <t>テキ</t>
    </rPh>
    <rPh sb="92" eb="94">
      <t>スイシン</t>
    </rPh>
    <rPh sb="95" eb="96">
      <t>モト</t>
    </rPh>
    <rPh sb="104" eb="106">
      <t>コウキョウ</t>
    </rPh>
    <rPh sb="106" eb="108">
      <t>シセツ</t>
    </rPh>
    <rPh sb="108" eb="109">
      <t>トウ</t>
    </rPh>
    <rPh sb="114" eb="116">
      <t>ケンチク</t>
    </rPh>
    <rPh sb="116" eb="117">
      <t>ブツ</t>
    </rPh>
    <rPh sb="118" eb="119">
      <t>ショウ</t>
    </rPh>
    <rPh sb="124" eb="125">
      <t>カ</t>
    </rPh>
    <rPh sb="126" eb="127">
      <t>ム</t>
    </rPh>
    <rPh sb="130" eb="133">
      <t>ケイカクテキ</t>
    </rPh>
    <rPh sb="134" eb="136">
      <t>ジッシ</t>
    </rPh>
    <rPh sb="137" eb="138">
      <t>ノゾ</t>
    </rPh>
    <rPh sb="145" eb="148">
      <t>グタイテキ</t>
    </rPh>
    <rPh sb="151" eb="154">
      <t>タイヨウコウ</t>
    </rPh>
    <rPh sb="154" eb="156">
      <t>ハツデン</t>
    </rPh>
    <rPh sb="157" eb="159">
      <t>ドウニュウ</t>
    </rPh>
    <rPh sb="160" eb="163">
      <t>ケンチクブツ</t>
    </rPh>
    <rPh sb="171" eb="173">
      <t>テキヨウ</t>
    </rPh>
    <rPh sb="174" eb="175">
      <t>ショウ</t>
    </rPh>
    <rPh sb="181" eb="183">
      <t>カノウ</t>
    </rPh>
    <rPh sb="186" eb="188">
      <t>ソザイ</t>
    </rPh>
    <rPh sb="189" eb="191">
      <t>セツビ</t>
    </rPh>
    <rPh sb="192" eb="194">
      <t>ドウニュウ</t>
    </rPh>
    <rPh sb="197" eb="199">
      <t>カイシュウ</t>
    </rPh>
    <rPh sb="203" eb="205">
      <t>ショウメイ</t>
    </rPh>
    <rPh sb="206" eb="208">
      <t>ドウニュウ</t>
    </rPh>
    <rPh sb="208" eb="209">
      <t>トウ</t>
    </rPh>
    <rPh sb="210" eb="211">
      <t>クニ</t>
    </rPh>
    <rPh sb="212" eb="214">
      <t>キジュン</t>
    </rPh>
    <rPh sb="215" eb="217">
      <t>テキゴウ</t>
    </rPh>
    <rPh sb="220" eb="222">
      <t>トリクミ</t>
    </rPh>
    <rPh sb="227" eb="229">
      <t>ジギョウ</t>
    </rPh>
    <rPh sb="229" eb="230">
      <t>サイ</t>
    </rPh>
    <rPh sb="231" eb="233">
      <t>カツヨウ</t>
    </rPh>
    <rPh sb="234" eb="236">
      <t>ミス</t>
    </rPh>
    <rPh sb="238" eb="240">
      <t>ケントウ</t>
    </rPh>
    <phoneticPr fontId="37"/>
  </si>
  <si>
    <t>施設再編や廃止については、維持管理に係る費用対効果、老朽化や利用実態、町民ニーズ等、加えて廃止の方向性の施設については、廃止後の利活用や解体撤去後の跡地活用も含め検討を行うこととします。</t>
    <rPh sb="0" eb="2">
      <t>シセツ</t>
    </rPh>
    <rPh sb="2" eb="4">
      <t>サイヘン</t>
    </rPh>
    <rPh sb="5" eb="7">
      <t>ハイシ</t>
    </rPh>
    <rPh sb="13" eb="15">
      <t>イジ</t>
    </rPh>
    <rPh sb="15" eb="17">
      <t>カンリ</t>
    </rPh>
    <rPh sb="18" eb="19">
      <t>カカ</t>
    </rPh>
    <rPh sb="20" eb="22">
      <t>ヒヨウ</t>
    </rPh>
    <rPh sb="22" eb="23">
      <t>タイ</t>
    </rPh>
    <rPh sb="23" eb="25">
      <t>コウカ</t>
    </rPh>
    <rPh sb="26" eb="29">
      <t>ロウキュウカ</t>
    </rPh>
    <rPh sb="30" eb="32">
      <t>リヨウ</t>
    </rPh>
    <rPh sb="32" eb="34">
      <t>ジッタイ</t>
    </rPh>
    <rPh sb="35" eb="37">
      <t>チョウミン</t>
    </rPh>
    <rPh sb="40" eb="41">
      <t>トウ</t>
    </rPh>
    <rPh sb="42" eb="43">
      <t>クワ</t>
    </rPh>
    <rPh sb="45" eb="47">
      <t>ハイシ</t>
    </rPh>
    <rPh sb="48" eb="51">
      <t>ホウコウセイ</t>
    </rPh>
    <rPh sb="52" eb="54">
      <t>シセツ</t>
    </rPh>
    <rPh sb="60" eb="62">
      <t>ハイシ</t>
    </rPh>
    <rPh sb="62" eb="63">
      <t>ゴ</t>
    </rPh>
    <rPh sb="64" eb="67">
      <t>リカツヨウ</t>
    </rPh>
    <rPh sb="68" eb="70">
      <t>カイタイ</t>
    </rPh>
    <rPh sb="70" eb="72">
      <t>テッキョ</t>
    </rPh>
    <rPh sb="72" eb="73">
      <t>ゴ</t>
    </rPh>
    <rPh sb="74" eb="76">
      <t>アトチ</t>
    </rPh>
    <rPh sb="76" eb="78">
      <t>カツヨウ</t>
    </rPh>
    <rPh sb="79" eb="80">
      <t>フク</t>
    </rPh>
    <rPh sb="81" eb="83">
      <t>ケントウ</t>
    </rPh>
    <rPh sb="84" eb="85">
      <t>オコナ</t>
    </rPh>
    <phoneticPr fontId="37"/>
  </si>
  <si>
    <t>【公共施設】
１．適正規模への見直し
２．新たな施設建設の抑制
３．施設・機能の集約化や適正配置
【インフラ】
計画的な整備、長寿命化対策の推進、コスト縮減と平準化、新たなニーズへの対応</t>
    <rPh sb="56" eb="59">
      <t>ケイカクテキ</t>
    </rPh>
    <rPh sb="60" eb="62">
      <t>セイビ</t>
    </rPh>
    <rPh sb="63" eb="67">
      <t>チョウジュミョウカ</t>
    </rPh>
    <rPh sb="67" eb="69">
      <t>タイサク</t>
    </rPh>
    <rPh sb="70" eb="72">
      <t>スイシン</t>
    </rPh>
    <rPh sb="76" eb="78">
      <t>シュクゲン</t>
    </rPh>
    <rPh sb="79" eb="82">
      <t>ヘイジュンカ</t>
    </rPh>
    <rPh sb="83" eb="84">
      <t>アラ</t>
    </rPh>
    <rPh sb="91" eb="93">
      <t>タイオウ</t>
    </rPh>
    <phoneticPr fontId="37"/>
  </si>
  <si>
    <t>資産・負債の総体の一覧的把握、発生主義による正確な行政コストの把握、総合管理計画への活用</t>
    <rPh sb="0" eb="2">
      <t>シサン</t>
    </rPh>
    <rPh sb="3" eb="5">
      <t>フサイ</t>
    </rPh>
    <rPh sb="6" eb="8">
      <t>ソウタイ</t>
    </rPh>
    <rPh sb="9" eb="12">
      <t>イチランテキ</t>
    </rPh>
    <rPh sb="12" eb="14">
      <t>ハアク</t>
    </rPh>
    <rPh sb="15" eb="17">
      <t>ハッセイ</t>
    </rPh>
    <rPh sb="17" eb="19">
      <t>シュギ</t>
    </rPh>
    <rPh sb="22" eb="24">
      <t>セイカク</t>
    </rPh>
    <rPh sb="25" eb="27">
      <t>ギョウセイ</t>
    </rPh>
    <rPh sb="31" eb="33">
      <t>ハアク</t>
    </rPh>
    <rPh sb="34" eb="36">
      <t>ソウゴウ</t>
    </rPh>
    <rPh sb="36" eb="38">
      <t>カンリ</t>
    </rPh>
    <rPh sb="38" eb="40">
      <t>ケイカク</t>
    </rPh>
    <rPh sb="42" eb="44">
      <t>カツヨウ</t>
    </rPh>
    <phoneticPr fontId="37"/>
  </si>
  <si>
    <t>売却、譲渡又は貸付け等による有効活用を図り、町財政の安定的な運営に寄与させ、経済的価値を保全発揮させるような利活用を検討します。</t>
    <rPh sb="0" eb="2">
      <t>バイキャク</t>
    </rPh>
    <rPh sb="3" eb="5">
      <t>ジョウト</t>
    </rPh>
    <rPh sb="5" eb="6">
      <t>マタ</t>
    </rPh>
    <rPh sb="7" eb="9">
      <t>カシツケ</t>
    </rPh>
    <rPh sb="10" eb="11">
      <t>トウ</t>
    </rPh>
    <rPh sb="14" eb="16">
      <t>ユウコウ</t>
    </rPh>
    <rPh sb="16" eb="18">
      <t>カツヨウ</t>
    </rPh>
    <rPh sb="19" eb="20">
      <t>ハカ</t>
    </rPh>
    <rPh sb="22" eb="23">
      <t>マチ</t>
    </rPh>
    <rPh sb="23" eb="25">
      <t>ザイセイ</t>
    </rPh>
    <rPh sb="26" eb="29">
      <t>アンテイテキ</t>
    </rPh>
    <rPh sb="30" eb="32">
      <t>ウンエイ</t>
    </rPh>
    <rPh sb="33" eb="35">
      <t>キヨ</t>
    </rPh>
    <rPh sb="38" eb="41">
      <t>ケイザイテキ</t>
    </rPh>
    <rPh sb="41" eb="43">
      <t>カチ</t>
    </rPh>
    <rPh sb="44" eb="46">
      <t>ホゼン</t>
    </rPh>
    <rPh sb="46" eb="48">
      <t>ハッキ</t>
    </rPh>
    <rPh sb="54" eb="57">
      <t>リカツヨウ</t>
    </rPh>
    <rPh sb="58" eb="60">
      <t>ケントウ</t>
    </rPh>
    <phoneticPr fontId="37"/>
  </si>
  <si>
    <t xml:space="preserve">隣接する市町と公共施設等に関する情報の共有を進め、現在行っている相互利用をより強化することにより、保有資産の有効活用を行います。
</t>
  </si>
  <si>
    <t>総合管理計画主管課が、総合管理計画で定める目標や取組手法の達成状況などを施設所管課からヒアリングを行い、検証・評価を行い、総合管理計画及び予算編成に反映させるとともに、町の総合計画と整合させるため、５年ごとに見直しを行う。</t>
    <rPh sb="0" eb="2">
      <t>ソウゴウ</t>
    </rPh>
    <rPh sb="2" eb="4">
      <t>カンリ</t>
    </rPh>
    <rPh sb="4" eb="6">
      <t>ケイカク</t>
    </rPh>
    <rPh sb="84" eb="85">
      <t>マチ</t>
    </rPh>
    <rPh sb="86" eb="88">
      <t>ソウゴウ</t>
    </rPh>
    <rPh sb="88" eb="90">
      <t>ケイカク</t>
    </rPh>
    <rPh sb="91" eb="93">
      <t>セイゴウ</t>
    </rPh>
    <rPh sb="100" eb="101">
      <t>ネン</t>
    </rPh>
    <rPh sb="104" eb="106">
      <t>ミナオ</t>
    </rPh>
    <rPh sb="108" eb="109">
      <t>オコナ</t>
    </rPh>
    <phoneticPr fontId="37"/>
  </si>
  <si>
    <t>５年</t>
  </si>
  <si>
    <t>以下の対象別に「管理運営の基本方針」を定めている。
（１）公共施設
　（ア）庁舎施設
　（イ）消防施設
　（ウ）学校施設
　（エ）体育施設
　（オ）子育て支援施設
　（カ）集会施設
　（キ）保健・福祉施設
　（ク）町営住宅
　（ケ）観光施設
　（コ）公園施設
　（サ）生涯学習施設
（２）インフラ施設
　（ア）道路
　（イ）橋りょう
　（ウ）トンネル
　（エ）公共下水道施設
　（オ）水道施設
　（カ）温泉施設・温泉管
　（キ）公園施設
（３）普通財産</t>
  </si>
  <si>
    <t>平成 30 年度
教育センター解体工事
平成 30 年度
八雲・まさご保育園統合事業整備工事　ほか</t>
  </si>
  <si>
    <t>合計特殊出生率の上昇及び社会移動が一定程度均衡と仮定した場合の総人口は、2015年の40,343人から40年後の2055年に30,771人と23.7％減少の見込み。
生産年齢人口については24,294人から15,570人と35.9％減少の見込み。</t>
    <rPh sb="100" eb="101">
      <t>ニン</t>
    </rPh>
    <rPh sb="109" eb="110">
      <t>ニン</t>
    </rPh>
    <phoneticPr fontId="35"/>
  </si>
  <si>
    <t>【公共施設（ハコモノ）】
学校教育　6.8万㎡
住宅　1.1万㎡
庁舎等　1.1万㎡
消防　0.4万㎡
子育て支援　0.9万㎡
保健福祉　0.5万㎡
文化・スポーツ　1.4万㎡
その他　0.7万㎡
【インフラ施設】
道路（実延長）　352.6㎞
橋梁　137橋
公園　77箇所
水道　187.0㎞
下水道　216㎞</t>
    <rPh sb="43" eb="45">
      <t>ショウボウ</t>
    </rPh>
    <rPh sb="49" eb="51">
      <t>マンヘイベイ</t>
    </rPh>
    <rPh sb="52" eb="54">
      <t>コソダ</t>
    </rPh>
    <rPh sb="55" eb="57">
      <t>シエン</t>
    </rPh>
    <rPh sb="64" eb="66">
      <t>ホケン</t>
    </rPh>
    <rPh sb="66" eb="68">
      <t>フクシ</t>
    </rPh>
    <rPh sb="75" eb="77">
      <t>ブンカ</t>
    </rPh>
    <rPh sb="124" eb="126">
      <t>キョウリョウ</t>
    </rPh>
    <rPh sb="130" eb="131">
      <t>ハシ</t>
    </rPh>
    <phoneticPr fontId="35"/>
  </si>
  <si>
    <t>・公共施設等全体の更新費用
今後、長寿命化や施設の統廃合などにより、更新費用の平準化を図ることが必要となるほか、更新費用のうち、6割がインフラ施設の更新費用であることを鑑みると、公共施設の維持管理と合わせて、インフラ施設の更新マネジメントも同時に進める必要がある。
・将来世代への負担増加
計画終了年度の2055年の生産年齢人口は、約1万6千人と、2015年の約2万5千人から4割近く減少すると見込まれるため、公共施設の延床面積が現状と同様で推移した場合、維持管理、更新にかかる住民1人あたりの負担が大幅に増加する。さらに、老年人口と生産年齢人口の比率をみると、2015年は2.5人で高齢者１人を支えてきたが、2055年推計では、1.5人で高齢者1人を支えることとなるため、生産年齢人口層の負担感が大きく増加することとなり、公共施設を現状維持することは、将来世代の負担を強いることとなる。</t>
    <rPh sb="197" eb="199">
      <t>ミコ</t>
    </rPh>
    <rPh sb="215" eb="217">
      <t>ゲンジョウ</t>
    </rPh>
    <rPh sb="218" eb="220">
      <t>ドウヨウ</t>
    </rPh>
    <phoneticPr fontId="35"/>
  </si>
  <si>
    <t>【公共施設】2055年までに総額351.8億円、年平均9.8億円
【インフラ】2055年までに総額596.2億円、年平均16.6億円</t>
    <rPh sb="10" eb="11">
      <t>ネン</t>
    </rPh>
    <rPh sb="43" eb="44">
      <t>ネン</t>
    </rPh>
    <phoneticPr fontId="35"/>
  </si>
  <si>
    <t>【公共施設】2055年までに総額204.6億円が必要となる。
【インフラ】記載なし。</t>
    <rPh sb="1" eb="3">
      <t>コウキョウ</t>
    </rPh>
    <rPh sb="3" eb="5">
      <t>シセツ</t>
    </rPh>
    <rPh sb="10" eb="11">
      <t>ネン</t>
    </rPh>
    <rPh sb="14" eb="16">
      <t>ソウガク</t>
    </rPh>
    <rPh sb="21" eb="23">
      <t>オクエン</t>
    </rPh>
    <rPh sb="24" eb="26">
      <t>ヒツヨウ</t>
    </rPh>
    <phoneticPr fontId="35"/>
  </si>
  <si>
    <t>【公共施設】147.2億円の削減となる。
【インフラ】記載なし。</t>
    <rPh sb="1" eb="3">
      <t>コウキョウ</t>
    </rPh>
    <rPh sb="3" eb="5">
      <t>シセツ</t>
    </rPh>
    <rPh sb="11" eb="13">
      <t>オクエン</t>
    </rPh>
    <rPh sb="14" eb="16">
      <t>サクゲン</t>
    </rPh>
    <rPh sb="27" eb="29">
      <t>キサイ</t>
    </rPh>
    <phoneticPr fontId="35"/>
  </si>
  <si>
    <t>計画の推進にあたっては、全ての公共施設等に関する情報を集約し、行政改革部署、財産管理所管部署及び財政所管部署が連携しながら横断的に調整することで、総合的な管理運営を行う</t>
  </si>
  <si>
    <t>指定管理者制度、包括的民間委託、ＰＦＩなどの官民が連携したＰＰＰ手法を取り入れ、民間企業が持つ様々なノウハウを活用しながら施設の設置や運営、改修や維持管理などを行い、サービスの維持向上及びコスト削減を積極的に検討する</t>
  </si>
  <si>
    <t>・公共施設等を日々適切に利用していくためには、日常的・定期的に点検や診断を行うことが必要であり、そのためには、不具合が生じてから修繕を行う事後的管理ではなく、損傷等が軽微である早期段階に予防的な修繕等を実施する予防保全型維持管理を行う視点から、点検・診断する項目や方法等を整理し、実施することが重要となる。
・点検・診断については、施設の安全性や耐久性、適合性や適法性を必須項目として実施し、経年による劣化状況や気候、使用条件等による機能低下状況を把握するとともに、長寿命化を図る観点から快適性や環境負荷などについても評価を実施する。
・点検・診断の結果・記録は、データベース化して情報を蓄積し、今後の維持管理、修繕、更新等の計画に反映する。</t>
  </si>
  <si>
    <t>・施設の重要度や利用度、老朽化の程度に応じて長期的な視点から優先度を判断し、計画的に大規模改修や更新を行うとともに、将来の社会情勢の変化に対応するため、柔軟性・可変性のある施設とするなどの工夫を図る。
・地域や関係団体への建物施設の移管や指定管理者制度の導入を進めるなど、住民等との協働による維持管理を検討する。
・ＰＰＰやＰＦＩなどの事業手法や他の自治体の先進的な取組みなどを研究し、維持管理・修繕・更新等を進める。
・施設の運営、維持管理にかかるコストを考慮し、必要に応じて使用料の見直しを行い、受益者負担が適正になるよう努める。</t>
    <rPh sb="97" eb="98">
      <t>ハカ</t>
    </rPh>
    <phoneticPr fontId="35"/>
  </si>
  <si>
    <t>・日常的・定期的な点検・診断結果に基づき、建物や設備の状況を把握するとともに、地震や火災などの災害に備える必要があるため、点検・診断により危険性が認められた公共施設等については、利用状況や優先度などを踏まえて、修繕・更新などを行うことにより安全性の確保を図る。
・耐用年数を経過する施設については、あらかじめ、利用者の安全確保を第一として、利用需要や維持管理コスト等を勘案しながら、解体・除却を含め、今後のあり方を検討する。</t>
  </si>
  <si>
    <t>・公共施設は、多数の町民に利用されることや、災害時の活動拠点や避難施設としての役割を担うことから、町耐震改修促進計画に基づき、町有建築物の耐震化を計画的に推進するとともに、インフラ施設についても耐震化を進める。</t>
  </si>
  <si>
    <t>・将来にわたり保有していく必要のある施設については、予防保全型維持管理により機能保持に努めるとともに、計画的に機能改善・耐久回復を行い、施設の長寿命化を図る。
・既に長寿命化等の管理計画が策定されている橋りょうや町営住宅については、公共施設等総合管理計画を踏まえ、全庁的な視点を加味しながら、各計画に沿って実施する。
・今後新たに個別の長寿命化計画を策定する場合は、本計画の方向性との整合を図る。</t>
  </si>
  <si>
    <t>・今後の人口減少による利用需要の変化や、社会経済情勢の変化により、インフラに求められる役割や機能、規模も変化していくものと考えられることから、老朽化対策の検討に際しては、防災機能やユニバーサルデザインへの配慮など、社会の要請への対応のほか、町民ニーズや利用需要に基づいた適正な規模と配置を図る。
・長寿命化計画や長期修繕計画を策定し、これらの計画に基づき大規模改修を実施するなど、必要に応じて施設の長寿命化を図るとともに、より安心して利用しやすい施設となるよう耐震化やユニバーサルデザイン化を推進する。</t>
  </si>
  <si>
    <t>施設の維持管理・更新等に当たっては、断熱性能の高い材料の使用、省エネ性能に優れた機器や太陽光発電設備の導入など、消費エネルギーの省力化及び再生可能エネルギーの導入を推進し、施設の脱炭素化に努める。</t>
  </si>
  <si>
    <t>・公共施設等の見直しにあたり、現状や将来の利用需要、財政状況等を考慮しながら、統廃合、集約化、複合化などの合理化・効率化を念頭に、長期的な視点から再編を進める。
・施設とサービスの関係について、多角的に検討する。
・施設類型に応じて、地域ごとの偏りや多寡、他の自治体との比較考量など、必要な総量を検証しながら施設類型別実施計画を策定し、統廃合等を進める。
・インフラ施設については、必要性や経済性を精査し、将来予測を踏まえた適正な総量となるよう努める。</t>
    <rPh sb="222" eb="223">
      <t>ツト</t>
    </rPh>
    <phoneticPr fontId="35"/>
  </si>
  <si>
    <t>全施設の基本的な方針に沿い、公共施設の総延床面積の削減目標を2055年までに30％（約3万9千㎡）削減と設定する。</t>
  </si>
  <si>
    <t>本計画の基礎データとなる施設の利用状況や維持管理状況等の情報について、庁内で共有するとともに、新地方公会計制度に基づく固定資産台帳データを活用して計画の見直しを行い、適時・的確な情報に基づく管理に努める</t>
  </si>
  <si>
    <t>公共施設除却後の跡地や未利用の公共施設等については、他用途への転用・複合化・集約化の受け皿として、現行サービスを中断せずに最適な配置が可能となるよう有効利用を検討することとし、不要と判断した場合は、売却を含めた処分を推進する</t>
  </si>
  <si>
    <t>複雑多岐にわたる住民ニーズに対して、各公共施設で提供しているサービスの内容や民間代替可能性などを分析するとともに、国や県または近隣市町村と公共施設等の相互利用や共同運営など広域連携に関する情報共有を進めるなど、時勢を捉えた行政サービスの水準確保について検討し、利便性の向上を推進する</t>
  </si>
  <si>
    <t>制度改正や社会情勢の変化等を踏まえ、原則5年ごとにＰＤＣＡサイクルにより本計画の点検・評価を行い、必要に応じて本計画の見直し・改訂を実施することで、適切な進行管理を行う。</t>
  </si>
  <si>
    <t>以下の施設類型別に「管理に関する基本的な方針」を定めている。
（１）学校教育施設
（２）町営住宅
（３）庁舎・環境 施設
（４）消防施設
（５）子育て支援施設
（６）保健福祉施設
（７）文化・スポーツ施設
（８）その他町民利用施設</t>
  </si>
  <si>
    <t>・老朽化が著しい町営住宅を廃止・除却
・利用度の低い町民プールを廃止
・出張所と公民館を統廃合（２箇所）</t>
  </si>
  <si>
    <t>本村の人口は、1990年に3,549人と最も多くなっており、その後2010年までは、ほぼ増減無く推移していましたが、2015年は3,214人（2010年から-245人）と減少に転じています。
国立社会保障・人口問題研究所（以下、「社人研」という。）推計に準拠して2020年国勢調査をもとに算定した推計値によると、2010年より大幅な人口減少が始まり、2025年には3,000人を下回り、2045年には2010年の約58％の2,007人になると推計されています。</t>
  </si>
  <si>
    <t>【公共施設】
R6：3.0万㎡
【インフラ】
道路　一般道路実延長　37,509ｍ
　　　　自転車歩行者道実延長　2,583ｍ
林道・農道　林道実延長　4,424ｍ
　　　　　　　　農道実延長　1,620ｍ
橋りょう　３３本
簡易水道　延長　34,270ｍ
下水道　延長　35,487ｍ</t>
  </si>
  <si>
    <t>・将来の公共施設等の改修・更新にかかる費用は、全体的に抑えるとともに平準化させることが必要。
・適正配置の検討にあたっては、県や周辺市町との広域連携にも留意する必要がある。
・県所管施設等とのバランスを考慮したうえで需要への対応を検討していく必要がある。
・高齢化の進行に伴い施設利用者のニーズも多様化していることから、利用者の安全確保を前提としながら、利便性の高い施設としていく必要がある。
・維持管理にかかる費用の抑制や平準化を図っていく必要がある。
・公共施設を利用する住民と利用しない住民との負担の公平性の観点から受益者負担の適正化への取り組みが必要。</t>
  </si>
  <si>
    <t>公共施設及びインフラ資産を更新した場合の経費見込み
40年間で約200.9億円</t>
  </si>
  <si>
    <t>公共施設を長寿命化した場合の経費見込み
40年間で約90.2億円
公共施設を減築した場合の経費見込み
40年間で約104.3億円</t>
  </si>
  <si>
    <t>公共施設を長寿命化した場合の計画期間の平均効果額は年間約2.76億円（H21～H25平均投資額比）。
公共施設を減築した場合の計画期間の平均効果額は年間約2.41億円（H21～H25平均投資額比）。</t>
    <rPh sb="42" eb="44">
      <t>ヘイキン</t>
    </rPh>
    <rPh sb="44" eb="46">
      <t>トウシ</t>
    </rPh>
    <rPh sb="46" eb="47">
      <t>ガク</t>
    </rPh>
    <rPh sb="47" eb="48">
      <t>ヒ</t>
    </rPh>
    <rPh sb="92" eb="94">
      <t>ヘイキン</t>
    </rPh>
    <rPh sb="94" eb="96">
      <t>トウシ</t>
    </rPh>
    <rPh sb="96" eb="97">
      <t>ガク</t>
    </rPh>
    <rPh sb="97" eb="98">
      <t>ヒ</t>
    </rPh>
    <phoneticPr fontId="35"/>
  </si>
  <si>
    <t>庁内横断的な検討を行うため、「清川村公共施設等総合管理推進会議」や「清川村公共公共施設等総合管理推進会議幹事会」を設置し、本計画の進行管理や施設所管課で保有する公共施設について一元的な情報管理・集約等を推進する。</t>
  </si>
  <si>
    <t>民間活用による効果が期待できる施設については、 PPP ・ PFIの導入を検討し、事業の効率化や村民サービスの向上を図る。</t>
    <rPh sb="55" eb="57">
      <t>コウジョウ</t>
    </rPh>
    <rPh sb="58" eb="59">
      <t>ハカ</t>
    </rPh>
    <phoneticPr fontId="35"/>
  </si>
  <si>
    <t xml:space="preserve">　損傷や故障の発生に伴い修繕を行う「事後保全」から、日常的・定期的な点検や診断により機能の低下の兆候を検出し、事前に使用不可能な状態を避けるために行う「予防保全」に転換し、計画的な保全を図る。
今後も維持していく施設を対象として法定点検と自主点検を組み合わせて実施す
ることにより、建築物や設備の機能を維持していくことを基本とする。
</t>
  </si>
  <si>
    <t>【公共施設】
修繕周期及び点検・診断結果を踏まえ、適切な時期に修繕を実施することにより機能の維持を図る。また、更新にあたっては、人口の動向や住民ニーズ等を踏まえ適正な規模を検討する。
【インフラ】
損傷状況や修繕履歴などを把握し、施設の需要や経済効果などを考慮のうえ整備の優先順位を明確化し、優先度に応じた計画的な維持管理及び更新を図る。</t>
    <rPh sb="55" eb="57">
      <t>コウシン</t>
    </rPh>
    <rPh sb="64" eb="66">
      <t>ジンコウ</t>
    </rPh>
    <rPh sb="67" eb="69">
      <t>ドウコウ</t>
    </rPh>
    <rPh sb="70" eb="72">
      <t>ジュウミン</t>
    </rPh>
    <rPh sb="75" eb="76">
      <t>トウ</t>
    </rPh>
    <rPh sb="77" eb="78">
      <t>フ</t>
    </rPh>
    <rPh sb="80" eb="82">
      <t>テキセイ</t>
    </rPh>
    <rPh sb="83" eb="85">
      <t>キボ</t>
    </rPh>
    <rPh sb="86" eb="88">
      <t>ケントウ</t>
    </rPh>
    <phoneticPr fontId="35"/>
  </si>
  <si>
    <t>建築後 30 年を目安として、村民生活や行政運営に欠かせない施設については、必要に応
じて劣化度調査の実施を検討する。点検・診断や劣化度調査の結果、危険性が認められた施設については、施設の利用状況や優先度を勘案し、更新、改修、解体等を検討し、安全性の確保を図る。
また、供用廃止となっている公共施設や、今後利用する見込みのない施設については、周辺環境への影響を考慮し、解体、除去等を検討し、安全性の確保を図る。</t>
  </si>
  <si>
    <t>【公共施設】
本村の耐震化未実施の公共施設は 0.1％であるため、基本的に現状維持を継続していきますが、施設によっては老朽化度合いや周辺環境等も考慮の上、耐震化強化も検討する。
【インフラ資産】
利用者の安全性確保、安定した使用や供給が行われることが極めて重要となるため、突発的な自然災害による機能不全の防止を図ります。老朽化度合いの点検結果とともに各施設の特性や重要性、緊急性、周辺環境等を考慮の上、必要に応
じて耐震化強化を検討する。</t>
  </si>
  <si>
    <t>【公共施設】
事業の実施によりライフサイクルコストの縮減を見込むことができる施設を対象とする。
【インフラ】
利用者の安全性確保や安定した供給が行われることが極めて重要であることから、各施設の特性や緊急性、重要性を考慮のうえ、点検結果に基づき維持保全 を推進していきます。</t>
    <rPh sb="1" eb="3">
      <t>コウキョウ</t>
    </rPh>
    <rPh sb="3" eb="5">
      <t>シセツ</t>
    </rPh>
    <phoneticPr fontId="35"/>
  </si>
  <si>
    <t>公共施設だけでなくインフラ施設においても、防災・減災機能の強化、環境への配慮など、多様化する村民ニーズへの柔軟かつ適切な対応として、長寿命化改修または更新時には、障がい者や高齢者、外国人観光客等、誰にでもやさしく利用しやすいユニバーサルデザインに配慮した利便性の向上による機能の充実を促進します。
特に、移動空間としての利便性向上として、スロープや点字ブロック、悪天候時へ配慮した造りなどのユニバーサルデザイン化（バリアフリー化）に対応するための施設整備を検討していきます。</t>
  </si>
  <si>
    <t xml:space="preserve">省エネ性能に優れた機器の導入など、消費エネルギーの省力化を推進し、維持管理費用の縮減を図るとともに、施設の脱炭素化にも努めます。 </t>
  </si>
  <si>
    <t>【公共施設】
人口動向や財政状況 ・利用状況等を見据えながら、施設の統合や廃止を検討していきます。施設の利用状況や運営状況、費用の状況、地理的条件、まちづくりの視点などにより評価を実施するとともに、村民の意向もききながら検討します。
【インフラ】
施設の長寿命化を基本とし、社会・経済情勢や村民ニーズを踏まえ、必要に応じて適正な供給を図ります。</t>
    <rPh sb="1" eb="5">
      <t>コウキョウシセツ</t>
    </rPh>
    <phoneticPr fontId="35"/>
  </si>
  <si>
    <t>新たな施設整備を行う際には、既存施設の有効利用、県や周辺市町との広域連携、 民間施設の活用など、新たな施設の建設を伴わない方法について検討を行います。</t>
  </si>
  <si>
    <t>公共施設等マネジメント担当部署が施設カルテを定期的に更新することにより、継続的に施設の実態把握を可能とする効率的なしくみを検討していく。</t>
  </si>
  <si>
    <t>本計画の見直しは10 年毎に行うが、定期的に開催される庁内会議等においても必要に応じ、適宜、計画の見直しを図る。</t>
  </si>
  <si>
    <t>【集会施設】
老朽化が進行している施設は、点検等の実施により施設の安全性確保に努めるとともに、予防保全型の維持管理によりコストの縮減を図ります。
【スポーツ施設】
利用者の利便性向上に資する施設の改修等を計画的に実施するとともに、指定管理者制度の導入により、運営の効率化や村民ニーズに合致したあり方を検討していきます。
【レクリエーション施設】
集客性の向上を図ります。また、点検や修繕を随時行い、利用者の安全確保に努めます。
【学校】
児童・生徒数の推移を十分に把握し、国や県の動向に対応した適正規模・適正配置を検討します。
【その他教育施設】
各分野の学習機会の場として、また、地域コミュニティ の形成に必要な仲間づくりを支援する施設として、利用率の向上に向けさらなる充実を図っていきます。</t>
    <rPh sb="1" eb="5">
      <t>シュウカイシセツ</t>
    </rPh>
    <rPh sb="78" eb="80">
      <t>シセツ</t>
    </rPh>
    <rPh sb="169" eb="171">
      <t>シセツ</t>
    </rPh>
    <rPh sb="215" eb="217">
      <t>ガッコウ</t>
    </rPh>
    <rPh sb="267" eb="268">
      <t>タ</t>
    </rPh>
    <rPh sb="268" eb="270">
      <t>キョウイク</t>
    </rPh>
    <rPh sb="270" eb="272">
      <t>シセツ</t>
    </rPh>
    <phoneticPr fontId="35"/>
  </si>
  <si>
    <r>
      <t xml:space="preserve">・無償貸付をおこなっている遊休施設について、さらなる利活用が図れないか検討
　（令和４年５月～１１月）
・廃校2施設について、それぞれ事業者と利活用連携協定を締結し、賃貸借を開始
　（令和４年３月～）
・市有建物の公共施設等適正配置計画の策定
　（令和3年2月策定）
・地区公民館の今後の在り方について
　（令和2年実施)
・笠間市消防本部の消防体制の見直しに関する検討委員会
　（令和2年実施）
・ストックマネージメント計画
　（令和元年策定）
・笠間市一般廃棄物処理基本計画
　（令和元年策定）
・経営・財務マネジメント強化事業講師派遣
（令和5年度実施）
・第2期笠間市公営住宅長寿命化計画
（令和５年度策定）
</t>
    </r>
    <r>
      <rPr>
        <sz val="11"/>
        <color theme="1"/>
        <rFont val="ＭＳ Ｐゴシック"/>
        <family val="3"/>
        <charset val="128"/>
      </rPr>
      <t>・第２期笠間市立学校適正規模・適正配置基本計画（R6.4月策定）
・PPP/PFI講座の開催（R6.10月）</t>
    </r>
    <rPh sb="251" eb="253">
      <t>ケイエイ</t>
    </rPh>
    <rPh sb="254" eb="256">
      <t>ザイム</t>
    </rPh>
    <rPh sb="262" eb="264">
      <t>キョウカ</t>
    </rPh>
    <rPh sb="264" eb="266">
      <t>ジギョウ</t>
    </rPh>
    <rPh sb="266" eb="268">
      <t>コウシ</t>
    </rPh>
    <rPh sb="268" eb="270">
      <t>ハケン</t>
    </rPh>
    <rPh sb="272" eb="274">
      <t>レイワ</t>
    </rPh>
    <rPh sb="275" eb="277">
      <t>ネンド</t>
    </rPh>
    <rPh sb="277" eb="279">
      <t>ジッシ</t>
    </rPh>
    <rPh sb="282" eb="283">
      <t>ダイ</t>
    </rPh>
    <rPh sb="284" eb="285">
      <t>キ</t>
    </rPh>
    <rPh sb="285" eb="288">
      <t>カサマシ</t>
    </rPh>
    <rPh sb="288" eb="290">
      <t>コウエイ</t>
    </rPh>
    <rPh sb="290" eb="292">
      <t>ジュウタク</t>
    </rPh>
    <rPh sb="292" eb="296">
      <t>チョウジュミョウカ</t>
    </rPh>
    <rPh sb="296" eb="298">
      <t>ケイカク</t>
    </rPh>
    <rPh sb="300" eb="302">
      <t>レイワ</t>
    </rPh>
    <rPh sb="303" eb="305">
      <t>ネンド</t>
    </rPh>
    <rPh sb="305" eb="307">
      <t>サクテイ</t>
    </rPh>
    <rPh sb="310" eb="311">
      <t>ダイ</t>
    </rPh>
    <rPh sb="312" eb="313">
      <t>キ</t>
    </rPh>
    <rPh sb="313" eb="316">
      <t>カサマシ</t>
    </rPh>
    <rPh sb="316" eb="317">
      <t>リツ</t>
    </rPh>
    <rPh sb="317" eb="319">
      <t>ガッコウ</t>
    </rPh>
    <rPh sb="319" eb="321">
      <t>テキセイ</t>
    </rPh>
    <rPh sb="321" eb="323">
      <t>キボ</t>
    </rPh>
    <rPh sb="324" eb="326">
      <t>テキセイ</t>
    </rPh>
    <rPh sb="326" eb="328">
      <t>ハイチ</t>
    </rPh>
    <rPh sb="328" eb="330">
      <t>キホン</t>
    </rPh>
    <rPh sb="330" eb="332">
      <t>ケイカク</t>
    </rPh>
    <rPh sb="337" eb="338">
      <t>ガツ</t>
    </rPh>
    <rPh sb="338" eb="340">
      <t>サクテイ</t>
    </rPh>
    <rPh sb="350" eb="352">
      <t>コウザ</t>
    </rPh>
    <rPh sb="353" eb="355">
      <t>カイサイ</t>
    </rPh>
    <rPh sb="361" eb="362">
      <t>ガツ</t>
    </rPh>
    <phoneticPr fontId="3"/>
  </si>
  <si>
    <r>
      <t>公共施設は、数多くの部材や機器設備など様々な素材で構成され、それぞれ目的と機能を持っていますが、経年劣化に伴い機能が少しづつ低下していきます。そのため、施設の早期劣化や著しい機能低下の見落としを防ぎ、施設の利用者が安全かつ快適に利用できる状態を</t>
    </r>
    <r>
      <rPr>
        <sz val="11"/>
        <color theme="1"/>
        <rFont val="ＭＳ Ｐゴシック"/>
        <family val="3"/>
        <charset val="128"/>
      </rPr>
      <t>保持するため、定期的に点検・診断等を実施した上で計画的な改修を進める。</t>
    </r>
    <rPh sb="122" eb="124">
      <t>ホジ</t>
    </rPh>
    <phoneticPr fontId="3"/>
  </si>
  <si>
    <r>
      <t xml:space="preserve">【平成26年度】戸多小学校を廃校、芳野小学校へ統合。
【平成27年度】本米崎小学校を廃校、横堀小学校へ統合。本米崎学童保育所を廃止、横堀学童保育所へ統合。額田保育所を廃止、譲渡。
【平成28年度】額田幼稚園を廃止、横堀幼稚園へ統合。瓜連小学校プールを除却。
【平成29年度】瓜連給食センターを廃止、那珂給食センター事務所へ統合。瓜連給食センターを譲渡。本米崎学童保育所を売却。
【平成30年度】本米崎小学校校舎を譲渡。菅谷幼稚園、菅谷西幼稚園、五台幼稚園、横堀幼稚園、芳野幼稚園を集約、那珂市ひまわり幼稚園を新設。戸多地区交流センターを除却。戸多小学校プールを除却。
【令和元年度】芳野幼稚園を集約に伴い除去。菅谷西幼稚園を集約に伴い除去。菅谷幼稚園を集約に伴いシルバー人材センターへ転用。
【令和２年度】旧本米崎小学校体育館を社会体育施設へ転用。芳野小学校プールを除却。木崎小学校プールを除却。
【令和3年度】額田小学校プールを除却。
【令和4年度】額田第２市営住宅（４・7号）を解体【管財課所管】
【令和5年度】ふれあいセンターすがや（コミュニティセンター）を新設【市民協働課所管】
</t>
    </r>
    <r>
      <rPr>
        <sz val="9"/>
        <color theme="1"/>
        <rFont val="ＭＳ Ｐゴシック"/>
        <family val="3"/>
        <charset val="128"/>
        <scheme val="minor"/>
      </rPr>
      <t>【令和6年度】菅谷小学校プール、菅谷西小学校プール、菅谷東小学校プール、五台小学校プールを除却。【学校教育課所管】</t>
    </r>
    <rPh sb="441" eb="443">
      <t>カイタイ</t>
    </rPh>
    <rPh sb="444" eb="447">
      <t>カンザイカ</t>
    </rPh>
    <rPh sb="447" eb="449">
      <t>ショカン</t>
    </rPh>
    <rPh sb="482" eb="484">
      <t>シンセツ</t>
    </rPh>
    <rPh sb="485" eb="489">
      <t>シミンキョウドウ</t>
    </rPh>
    <rPh sb="489" eb="490">
      <t>カ</t>
    </rPh>
    <rPh sb="490" eb="492">
      <t>ショカン</t>
    </rPh>
    <rPh sb="543" eb="548">
      <t>ガッコウキョウイクカ</t>
    </rPh>
    <rPh sb="548" eb="550">
      <t>ショカン</t>
    </rPh>
    <phoneticPr fontId="1"/>
  </si>
  <si>
    <t>令和3年度　一部改訂
令和5年度　一部改訂
令和6年度　全面改訂</t>
    <rPh sb="0" eb="2">
      <t>レイワ</t>
    </rPh>
    <rPh sb="3" eb="5">
      <t>ネンド</t>
    </rPh>
    <rPh sb="6" eb="8">
      <t>イチブ</t>
    </rPh>
    <rPh sb="8" eb="10">
      <t>カイテイ</t>
    </rPh>
    <rPh sb="11" eb="13">
      <t>レイワ</t>
    </rPh>
    <rPh sb="14" eb="16">
      <t>ネンド</t>
    </rPh>
    <rPh sb="17" eb="19">
      <t>イチブ</t>
    </rPh>
    <rPh sb="19" eb="21">
      <t>カイテイ</t>
    </rPh>
    <rPh sb="22" eb="24">
      <t>レイワ</t>
    </rPh>
    <rPh sb="25" eb="27">
      <t>ネンド</t>
    </rPh>
    <rPh sb="28" eb="30">
      <t>ゼンメン</t>
    </rPh>
    <rPh sb="30" eb="32">
      <t>カイテイ</t>
    </rPh>
    <phoneticPr fontId="1"/>
  </si>
  <si>
    <t>【R元年以降分】
・小中学校プール集約化（R1～順次実施）
・協和幼稚園解体（R1）
・公民館・小学校複合化（R2～3）
・明野体育センター解体（R2）
・旧上野村役場解体（R3）
・旧下館庁舎解体（R4）
・黒子公民館解体（Ｒ5）</t>
    <rPh sb="2" eb="4">
      <t>ガンネン</t>
    </rPh>
    <rPh sb="4" eb="6">
      <t>イコウ</t>
    </rPh>
    <rPh sb="6" eb="7">
      <t>ブン</t>
    </rPh>
    <rPh sb="10" eb="11">
      <t>ショウ</t>
    </rPh>
    <rPh sb="17" eb="19">
      <t>シュウヤク</t>
    </rPh>
    <rPh sb="19" eb="20">
      <t>カ</t>
    </rPh>
    <rPh sb="24" eb="26">
      <t>ジュンジ</t>
    </rPh>
    <rPh sb="26" eb="28">
      <t>ジッシ</t>
    </rPh>
    <rPh sb="44" eb="47">
      <t>コウミンカン</t>
    </rPh>
    <rPh sb="48" eb="51">
      <t>ショウガッコウ</t>
    </rPh>
    <rPh sb="51" eb="54">
      <t>フクゴウカ</t>
    </rPh>
    <rPh sb="92" eb="93">
      <t>キュウ</t>
    </rPh>
    <rPh sb="93" eb="95">
      <t>シモダテ</t>
    </rPh>
    <rPh sb="95" eb="97">
      <t>チョウシャ</t>
    </rPh>
    <rPh sb="97" eb="99">
      <t>カイタイ</t>
    </rPh>
    <rPh sb="105" eb="107">
      <t>クロゴ</t>
    </rPh>
    <rPh sb="107" eb="110">
      <t>コウミンカン</t>
    </rPh>
    <rPh sb="110" eb="112">
      <t>カイタイ</t>
    </rPh>
    <phoneticPr fontId="1"/>
  </si>
  <si>
    <t>・将来更新費のピークに備え、更新時期を分散させ財政負担の平準化を図る。
・公共建築物を集約・複合化し既存施設の有効活用や機能の再配置を推進する。
・インフラ施設の効率的なメンテナンスサイクルを構築する。
・公共建築物や上下水道施設において、将来の人口や需要に即した規模の適正化と長寿命化対策を進める。
・ユニバーサルデザインの考え方を踏まえた施設整備への対応。</t>
    <rPh sb="103" eb="108">
      <t>コウキョウケンチクブツ</t>
    </rPh>
    <rPh sb="109" eb="115">
      <t>ジョウゲスイドウシセツ</t>
    </rPh>
    <rPh sb="120" eb="122">
      <t>ショウライ</t>
    </rPh>
    <rPh sb="123" eb="125">
      <t>ジンコウ</t>
    </rPh>
    <rPh sb="126" eb="128">
      <t>ジュヨウ</t>
    </rPh>
    <rPh sb="129" eb="130">
      <t>ソク</t>
    </rPh>
    <rPh sb="132" eb="134">
      <t>キボ</t>
    </rPh>
    <rPh sb="135" eb="138">
      <t>テキセイカ</t>
    </rPh>
    <rPh sb="139" eb="143">
      <t>チョウジュミョウカ</t>
    </rPh>
    <rPh sb="143" eb="145">
      <t>タイサク</t>
    </rPh>
    <rPh sb="146" eb="147">
      <t>スス</t>
    </rPh>
    <rPh sb="163" eb="164">
      <t>カンガ</t>
    </rPh>
    <rPh sb="165" eb="166">
      <t>カタ</t>
    </rPh>
    <rPh sb="167" eb="168">
      <t>フ</t>
    </rPh>
    <rPh sb="171" eb="173">
      <t>シセツ</t>
    </rPh>
    <rPh sb="173" eb="175">
      <t>セイビ</t>
    </rPh>
    <rPh sb="177" eb="179">
      <t>タイオウ</t>
    </rPh>
    <phoneticPr fontId="1"/>
  </si>
  <si>
    <t>・市有施設に関する情報は、公会計管理台帳などと合わせて管理する。資産管理システムは、公会計管理台帳と連携させ、一貫した資産データに基づくマネジメントを進める。</t>
    <rPh sb="1" eb="3">
      <t>シユウ</t>
    </rPh>
    <rPh sb="3" eb="5">
      <t>シセツ</t>
    </rPh>
    <rPh sb="6" eb="7">
      <t>カン</t>
    </rPh>
    <rPh sb="9" eb="11">
      <t>ジョウホウ</t>
    </rPh>
    <rPh sb="13" eb="16">
      <t>コウカイケイ</t>
    </rPh>
    <rPh sb="16" eb="18">
      <t>カンリ</t>
    </rPh>
    <rPh sb="18" eb="20">
      <t>ダイチョウ</t>
    </rPh>
    <rPh sb="23" eb="24">
      <t>ア</t>
    </rPh>
    <rPh sb="27" eb="29">
      <t>カンリ</t>
    </rPh>
    <rPh sb="32" eb="34">
      <t>シサン</t>
    </rPh>
    <rPh sb="34" eb="36">
      <t>カンリ</t>
    </rPh>
    <rPh sb="42" eb="45">
      <t>コウカイケイ</t>
    </rPh>
    <rPh sb="45" eb="47">
      <t>カンリ</t>
    </rPh>
    <rPh sb="47" eb="49">
      <t>ダイチョウ</t>
    </rPh>
    <rPh sb="50" eb="52">
      <t>レンケイ</t>
    </rPh>
    <rPh sb="55" eb="57">
      <t>イッカン</t>
    </rPh>
    <rPh sb="59" eb="61">
      <t>シサン</t>
    </rPh>
    <rPh sb="65" eb="66">
      <t>モト</t>
    </rPh>
    <rPh sb="75" eb="76">
      <t>スス</t>
    </rPh>
    <phoneticPr fontId="5"/>
  </si>
  <si>
    <r>
      <t xml:space="preserve">【平成28年度】
庁内の推進体制、管理フロー構築
個別施設運営状況調査システム構築
個別施設計画（整備方針）策定
【平成29年度】
PPP/PFI（民間活力）手法導入優先的検討規定の策定
民間提案制度の制度構築
職員による簡易施設点検マニュアル策定
【平成30年度】
公共施設等民間提案制度の運用開始
職員による簡易施設点検の実施
【平成31年度】
公共施設等民間活用制度を随意契約保証型として運用を開始
【令和2年度】
民間提案相談14件・採用3件
【令和3年度】
民間提案相談15件・採用1件
【令和4年度】
民間提案制度採用3件
</t>
    </r>
    <r>
      <rPr>
        <sz val="11"/>
        <color theme="1"/>
        <rFont val="ＭＳ Ｐゴシック"/>
        <family val="3"/>
        <charset val="128"/>
      </rPr>
      <t>【令和5年度】
民間提案制度採用1件
【令和6年度】
民間提案制度採用2件</t>
    </r>
    <rPh sb="269" eb="271">
      <t>レイワ</t>
    </rPh>
    <rPh sb="272" eb="274">
      <t>ネンド</t>
    </rPh>
    <rPh sb="276" eb="280">
      <t>ミンカン</t>
    </rPh>
    <rPh sb="280" eb="282">
      <t>セイド</t>
    </rPh>
    <rPh sb="282" eb="284">
      <t>サイヨウ</t>
    </rPh>
    <rPh sb="285" eb="286">
      <t>ケン</t>
    </rPh>
    <phoneticPr fontId="3"/>
  </si>
  <si>
    <t>【公共施設】（令和4年1月）
R3：52.6万㎡
【インフラ：道路・橋りょう】（R3年度）
・道路：705万㎡
・橋梁：5.4万㎡
・上水道：1,015,520m
・下水道：437,257m</t>
    <rPh sb="7" eb="9">
      <t>レイワ</t>
    </rPh>
    <rPh sb="10" eb="11">
      <t>ネン</t>
    </rPh>
    <rPh sb="12" eb="13">
      <t>ガツ</t>
    </rPh>
    <rPh sb="22" eb="24">
      <t>マンヘイベイ</t>
    </rPh>
    <phoneticPr fontId="5"/>
  </si>
  <si>
    <t>・劣化問診票による調査を毎年継続的に実施し、積み重ねることで精度を高める。
・調査結果等をカルテに整理し、組織横断的に施設の問題箇所や課題を共有する。</t>
    <rPh sb="1" eb="3">
      <t>レッカ</t>
    </rPh>
    <rPh sb="3" eb="5">
      <t>モンシン</t>
    </rPh>
    <rPh sb="5" eb="6">
      <t>ヒョウ</t>
    </rPh>
    <rPh sb="9" eb="11">
      <t>チョウサ</t>
    </rPh>
    <rPh sb="12" eb="14">
      <t>マイトシ</t>
    </rPh>
    <rPh sb="14" eb="17">
      <t>ケイゾクテキ</t>
    </rPh>
    <rPh sb="18" eb="20">
      <t>ジッシ</t>
    </rPh>
    <rPh sb="22" eb="23">
      <t>ツ</t>
    </rPh>
    <rPh sb="24" eb="25">
      <t>カサ</t>
    </rPh>
    <rPh sb="30" eb="32">
      <t>セイド</t>
    </rPh>
    <rPh sb="33" eb="34">
      <t>タカ</t>
    </rPh>
    <rPh sb="39" eb="41">
      <t>チョウサ</t>
    </rPh>
    <rPh sb="41" eb="43">
      <t>ケッカ</t>
    </rPh>
    <rPh sb="43" eb="44">
      <t>トウ</t>
    </rPh>
    <rPh sb="49" eb="51">
      <t>セイリ</t>
    </rPh>
    <rPh sb="53" eb="55">
      <t>ソシキ</t>
    </rPh>
    <rPh sb="55" eb="58">
      <t>オウダンテキ</t>
    </rPh>
    <rPh sb="59" eb="61">
      <t>シセツ</t>
    </rPh>
    <rPh sb="62" eb="64">
      <t>モンダイ</t>
    </rPh>
    <rPh sb="64" eb="66">
      <t>カショ</t>
    </rPh>
    <rPh sb="67" eb="69">
      <t>カダイ</t>
    </rPh>
    <rPh sb="70" eb="72">
      <t>キョウユウ</t>
    </rPh>
    <phoneticPr fontId="5"/>
  </si>
  <si>
    <t>・市役所本庁舎（H30）、老朽化した小学校の建替え（H28）
・旧保健センター跡地の民間への売却（R3）
・保育園の一部民営化（R3）
・旧子育てプラザ館の解体（R3）
・県北体育館西線舗装修繕（R2）
・火葬場長寿命化改修（R6）
・市営住宅の解体(R6)</t>
    <rPh sb="103" eb="106">
      <t>カソウバ</t>
    </rPh>
    <rPh sb="106" eb="112">
      <t>チョウジュミョウカカイシュウ</t>
    </rPh>
    <rPh sb="118" eb="122">
      <t>シエイジュウタク</t>
    </rPh>
    <rPh sb="123" eb="125">
      <t>カイタイ</t>
    </rPh>
    <phoneticPr fontId="1"/>
  </si>
  <si>
    <r>
      <t>【公共施設】
日常点検・定期点検の結果に基づき計画的に維持管理、修繕、更新等を実施することにより、
施設の機能を維持する。
今後の維持管理等においては、指定管理者制度を含むPPP 等の事業手法を用いた民間活力
の導入に向けた検討も行う。さらには、広域連携や民間施設の利用、必要に応じて利用料の見直しなど総合的な施策を実施していく。
【インフラ施設】
インフラ施設は、村民の</t>
    </r>
    <r>
      <rPr>
        <sz val="11"/>
        <color theme="1"/>
        <rFont val="Microsoft YaHei UI"/>
        <family val="2"/>
        <charset val="134"/>
      </rPr>
      <t>⽣</t>
    </r>
    <r>
      <rPr>
        <sz val="11"/>
        <color theme="1"/>
        <rFont val="ＭＳ Ｐゴシック"/>
        <family val="2"/>
        <charset val="128"/>
        <scheme val="minor"/>
      </rPr>
      <t>活に密接に関連する重要な基盤であり利用者の安全性の確保、
安定した供給・処理が必要になることから適切な点検・診断を行い、その結果に応じた適切な対応を 行う。また、建築物に比べ維持管理に大きなコストが必要になることから、日常的・定期的な点検・診断に基づく優先順位の設定や、民間活用、新しい技術の導入を図るなど
効率的・効果的な手法を検討し、長期的な視点で維持管理コストを平準化・適正化します。</t>
    </r>
    <rPh sb="7" eb="8">
      <t>ニチ</t>
    </rPh>
    <rPh sb="94" eb="95">
      <t>テ</t>
    </rPh>
    <rPh sb="97" eb="98">
      <t>モチ</t>
    </rPh>
    <rPh sb="100" eb="102">
      <t>ミンカン</t>
    </rPh>
    <rPh sb="103" eb="104">
      <t>チカラ</t>
    </rPh>
    <rPh sb="106" eb="108">
      <t>ドウニュウ</t>
    </rPh>
    <rPh sb="115" eb="116">
      <t>オコナ</t>
    </rPh>
    <rPh sb="128" eb="130">
      <t>ミンカン</t>
    </rPh>
    <rPh sb="133" eb="135">
      <t>リヨウ</t>
    </rPh>
    <rPh sb="142" eb="145">
      <t>リヨウリョウ</t>
    </rPh>
    <rPh sb="146" eb="147">
      <t>ミ</t>
    </rPh>
    <rPh sb="183" eb="184">
      <t>ソン</t>
    </rPh>
    <rPh sb="184" eb="185">
      <t>ミン</t>
    </rPh>
    <rPh sb="204" eb="207">
      <t>リヨウシャ</t>
    </rPh>
    <rPh sb="244" eb="245">
      <t>オコナ</t>
    </rPh>
    <rPh sb="262" eb="263">
      <t>オコナ</t>
    </rPh>
    <rPh sb="272" eb="273">
      <t>クラ</t>
    </rPh>
    <rPh sb="279" eb="280">
      <t>オオ</t>
    </rPh>
    <rPh sb="296" eb="298">
      <t>ニチジョウ</t>
    </rPh>
    <rPh sb="322" eb="324">
      <t>ミンカン</t>
    </rPh>
    <rPh sb="324" eb="326">
      <t>カツヨウ</t>
    </rPh>
    <rPh sb="333" eb="335">
      <t>ドウニュウ</t>
    </rPh>
    <rPh sb="349" eb="351">
      <t>シュホウ</t>
    </rPh>
    <rPh sb="356" eb="358">
      <t>チョウキ</t>
    </rPh>
    <rPh sb="358" eb="359">
      <t>テキ</t>
    </rPh>
    <phoneticPr fontId="1"/>
  </si>
  <si>
    <r>
      <t>【公共施設】
令3年3</t>
    </r>
    <r>
      <rPr>
        <sz val="11"/>
        <color theme="1"/>
        <rFont val="Microsoft JhengHei UI"/>
        <family val="3"/>
        <charset val="134"/>
      </rPr>
      <t>⽉に策定した「第</t>
    </r>
    <r>
      <rPr>
        <sz val="11"/>
        <color theme="1"/>
        <rFont val="ＭＳ Ｐゴシック"/>
        <family val="3"/>
        <charset val="128"/>
        <scheme val="minor"/>
      </rPr>
      <t>2期川場村耐震改修促進計画」に基づき、令和7年度を目標年次として、村有建築物のうち、災害拠点機能を持つもの、避難収容施設及び要配慮者が利用する施設は、耐震化率100%とする。
【インフラ施設】
国などの基準や個別の長寿命化計画に基づき耐震化を推進する。</t>
    </r>
    <rPh sb="1" eb="3">
      <t>コウキョウ</t>
    </rPh>
    <rPh sb="3" eb="5">
      <t>シセツ</t>
    </rPh>
    <rPh sb="44" eb="46">
      <t>モクヒョウ</t>
    </rPh>
    <rPh sb="86" eb="88">
      <t>リヨウ</t>
    </rPh>
    <rPh sb="112" eb="114">
      <t>シセツ</t>
    </rPh>
    <rPh sb="126" eb="128">
      <t>チョウジュ</t>
    </rPh>
    <phoneticPr fontId="1"/>
  </si>
  <si>
    <r>
      <t>【公共施設】
施設の老朽度、利用状況、公共性、周辺施設の状況及び類似機能施設の配置状況、災害時の活用、コスト等、多方面から総合的な検討を行い、今後の方向性を検討する。
その結果、</t>
    </r>
    <r>
      <rPr>
        <sz val="11"/>
        <color theme="1"/>
        <rFont val="Microsoft YaHei UI"/>
        <family val="3"/>
        <charset val="134"/>
      </rPr>
      <t>⽤</t>
    </r>
    <r>
      <rPr>
        <sz val="11"/>
        <color theme="1"/>
        <rFont val="ＭＳ Ｐゴシック"/>
        <family val="3"/>
        <charset val="128"/>
        <scheme val="minor"/>
      </rPr>
      <t>途変更と廃</t>
    </r>
    <r>
      <rPr>
        <sz val="11"/>
        <color theme="1"/>
        <rFont val="Microsoft YaHei UI"/>
        <family val="3"/>
        <charset val="134"/>
      </rPr>
      <t>⽌</t>
    </r>
    <r>
      <rPr>
        <sz val="11"/>
        <color theme="1"/>
        <rFont val="ＭＳ Ｐゴシック"/>
        <family val="3"/>
        <charset val="128"/>
        <scheme val="minor"/>
      </rPr>
      <t>する施設や余剰となる施設については、必要性や有効活</t>
    </r>
    <r>
      <rPr>
        <sz val="11"/>
        <color theme="1"/>
        <rFont val="Microsoft YaHei UI"/>
        <family val="3"/>
        <charset val="134"/>
      </rPr>
      <t>⽤</t>
    </r>
    <r>
      <rPr>
        <sz val="11"/>
        <color theme="1"/>
        <rFont val="ＭＳ Ｐゴシック"/>
        <family val="3"/>
        <charset val="128"/>
        <scheme val="minor"/>
      </rPr>
      <t>の有無
などを検討し、必要に応じて除却する。
施設の統廃合については、必要に応じて統合、転用、民間活力の活用等を検討。
【インフラ施設】
早急な統合や廃止は行わないものの今後の人口動向等に応じて将来的に検討する。</t>
    </r>
    <rPh sb="10" eb="12">
      <t>ロウキュウ</t>
    </rPh>
    <rPh sb="14" eb="16">
      <t>リヨウ</t>
    </rPh>
    <rPh sb="48" eb="50">
      <t>カツヨウ</t>
    </rPh>
    <rPh sb="56" eb="59">
      <t>タホウメン</t>
    </rPh>
    <rPh sb="68" eb="69">
      <t>オコナ</t>
    </rPh>
    <rPh sb="74" eb="77">
      <t>ホウコウセイ</t>
    </rPh>
    <rPh sb="166" eb="168">
      <t>テンヨウ</t>
    </rPh>
    <rPh sb="169" eb="171">
      <t>ミンカン</t>
    </rPh>
    <rPh sb="171" eb="173">
      <t>カツリョク</t>
    </rPh>
    <rPh sb="174" eb="176">
      <t>カツヨウ</t>
    </rPh>
    <rPh sb="197" eb="199">
      <t>ハイシ</t>
    </rPh>
    <rPh sb="200" eb="201">
      <t>オコナ</t>
    </rPh>
    <phoneticPr fontId="1"/>
  </si>
  <si>
    <t>【公共施設】
施設の維持及び性能の確保を図るため、「施設の維持管理点検マニュアル」を積極的に活用し、劣化、損傷が進行する可能性や施設に与える影響等を検証し、施設の必要性、重要性に応じた対策を講じるなど、施設の長期利用に努める。
さらに、「点検シート」で得られた施設の点検記録や施設カルテに記載した保全履歴を集積、蓄積し、施設維持に必要な情報管理を行う。
【インフラ】
施設性能を可能な限り維持し長期にわたり使用できるよう、「事後保全」から「予防保全」への転換を図る。定期的な点検及び災害発生時の異常時点検の実施により損傷状況、異常等の確認を行い、状況に応じた補修等を継続的に行う。損傷状況や補修状況について継続的に収集、記録し、次期点検、診断に活用するメンテナンスサイクルを構築し、継続的に取り組む。</t>
    <rPh sb="1" eb="3">
      <t>コウキョウ</t>
    </rPh>
    <rPh sb="3" eb="5">
      <t>シセツ</t>
    </rPh>
    <rPh sb="7" eb="9">
      <t>シセツ</t>
    </rPh>
    <rPh sb="10" eb="12">
      <t>イジ</t>
    </rPh>
    <rPh sb="12" eb="13">
      <t>オヨ</t>
    </rPh>
    <rPh sb="14" eb="16">
      <t>セイノウ</t>
    </rPh>
    <rPh sb="17" eb="19">
      <t>カクホ</t>
    </rPh>
    <rPh sb="20" eb="21">
      <t>ハカ</t>
    </rPh>
    <rPh sb="26" eb="28">
      <t>シセツ</t>
    </rPh>
    <rPh sb="29" eb="31">
      <t>イジ</t>
    </rPh>
    <rPh sb="31" eb="33">
      <t>カンリ</t>
    </rPh>
    <rPh sb="33" eb="35">
      <t>テンケン</t>
    </rPh>
    <rPh sb="42" eb="45">
      <t>セッキョクテキ</t>
    </rPh>
    <rPh sb="46" eb="48">
      <t>カツヨウ</t>
    </rPh>
    <rPh sb="50" eb="52">
      <t>レッカ</t>
    </rPh>
    <rPh sb="53" eb="55">
      <t>ソンショウ</t>
    </rPh>
    <rPh sb="56" eb="58">
      <t>シンコウ</t>
    </rPh>
    <rPh sb="60" eb="63">
      <t>カノウセイ</t>
    </rPh>
    <rPh sb="64" eb="66">
      <t>シセツ</t>
    </rPh>
    <rPh sb="67" eb="68">
      <t>アタ</t>
    </rPh>
    <rPh sb="70" eb="72">
      <t>エイキョウ</t>
    </rPh>
    <rPh sb="72" eb="73">
      <t>トウ</t>
    </rPh>
    <rPh sb="74" eb="76">
      <t>ケンショウ</t>
    </rPh>
    <rPh sb="78" eb="80">
      <t>シセツ</t>
    </rPh>
    <rPh sb="81" eb="84">
      <t>ヒツヨウセイ</t>
    </rPh>
    <rPh sb="85" eb="88">
      <t>ジュウヨウセイ</t>
    </rPh>
    <rPh sb="89" eb="90">
      <t>オウ</t>
    </rPh>
    <rPh sb="92" eb="94">
      <t>タイサク</t>
    </rPh>
    <rPh sb="95" eb="96">
      <t>コウ</t>
    </rPh>
    <rPh sb="101" eb="103">
      <t>シセツ</t>
    </rPh>
    <rPh sb="104" eb="106">
      <t>チョウキ</t>
    </rPh>
    <rPh sb="106" eb="108">
      <t>リヨウ</t>
    </rPh>
    <rPh sb="109" eb="110">
      <t>ツト</t>
    </rPh>
    <rPh sb="119" eb="121">
      <t>テンケン</t>
    </rPh>
    <rPh sb="126" eb="127">
      <t>エ</t>
    </rPh>
    <rPh sb="130" eb="132">
      <t>シセツ</t>
    </rPh>
    <rPh sb="133" eb="135">
      <t>テンケン</t>
    </rPh>
    <rPh sb="135" eb="137">
      <t>キロク</t>
    </rPh>
    <rPh sb="138" eb="140">
      <t>シセツ</t>
    </rPh>
    <rPh sb="144" eb="146">
      <t>キサイ</t>
    </rPh>
    <rPh sb="148" eb="150">
      <t>ホゼン</t>
    </rPh>
    <rPh sb="150" eb="152">
      <t>リレキ</t>
    </rPh>
    <rPh sb="153" eb="155">
      <t>シュウセキ</t>
    </rPh>
    <rPh sb="156" eb="158">
      <t>チクセキ</t>
    </rPh>
    <rPh sb="160" eb="162">
      <t>シセツ</t>
    </rPh>
    <rPh sb="162" eb="164">
      <t>イジ</t>
    </rPh>
    <rPh sb="165" eb="167">
      <t>ヒツヨウ</t>
    </rPh>
    <rPh sb="168" eb="170">
      <t>ジョウホウ</t>
    </rPh>
    <rPh sb="170" eb="172">
      <t>カンリ</t>
    </rPh>
    <rPh sb="173" eb="174">
      <t>オコナ</t>
    </rPh>
    <rPh sb="184" eb="186">
      <t>シセツ</t>
    </rPh>
    <rPh sb="186" eb="188">
      <t>セイノウ</t>
    </rPh>
    <rPh sb="189" eb="191">
      <t>カノウ</t>
    </rPh>
    <rPh sb="192" eb="193">
      <t>カギ</t>
    </rPh>
    <rPh sb="194" eb="196">
      <t>イジ</t>
    </rPh>
    <rPh sb="197" eb="199">
      <t>チョウキ</t>
    </rPh>
    <rPh sb="203" eb="205">
      <t>シヨウ</t>
    </rPh>
    <rPh sb="212" eb="214">
      <t>ジゴ</t>
    </rPh>
    <rPh sb="214" eb="216">
      <t>ホゼン</t>
    </rPh>
    <rPh sb="220" eb="222">
      <t>ヨボウ</t>
    </rPh>
    <rPh sb="222" eb="224">
      <t>ホゼン</t>
    </rPh>
    <rPh sb="227" eb="229">
      <t>テンカン</t>
    </rPh>
    <rPh sb="230" eb="231">
      <t>ハカ</t>
    </rPh>
    <rPh sb="233" eb="236">
      <t>テイキテキ</t>
    </rPh>
    <rPh sb="237" eb="239">
      <t>テンケン</t>
    </rPh>
    <rPh sb="239" eb="240">
      <t>オヨ</t>
    </rPh>
    <rPh sb="241" eb="243">
      <t>サイガイ</t>
    </rPh>
    <rPh sb="243" eb="245">
      <t>ハッセイ</t>
    </rPh>
    <rPh sb="245" eb="246">
      <t>ジ</t>
    </rPh>
    <rPh sb="247" eb="249">
      <t>イジョウ</t>
    </rPh>
    <rPh sb="249" eb="250">
      <t>ジ</t>
    </rPh>
    <rPh sb="250" eb="252">
      <t>テンケン</t>
    </rPh>
    <rPh sb="253" eb="255">
      <t>ジッシ</t>
    </rPh>
    <rPh sb="258" eb="260">
      <t>ソンショウ</t>
    </rPh>
    <rPh sb="260" eb="262">
      <t>ジョウキョウ</t>
    </rPh>
    <rPh sb="263" eb="265">
      <t>イジョウ</t>
    </rPh>
    <rPh sb="265" eb="266">
      <t>トウ</t>
    </rPh>
    <rPh sb="267" eb="269">
      <t>カクニン</t>
    </rPh>
    <rPh sb="270" eb="271">
      <t>オコナ</t>
    </rPh>
    <rPh sb="273" eb="275">
      <t>ジョウキョウ</t>
    </rPh>
    <rPh sb="276" eb="277">
      <t>オウ</t>
    </rPh>
    <rPh sb="279" eb="281">
      <t>ホシュウ</t>
    </rPh>
    <rPh sb="281" eb="282">
      <t>トウ</t>
    </rPh>
    <rPh sb="283" eb="286">
      <t>ケイゾクテキ</t>
    </rPh>
    <rPh sb="287" eb="288">
      <t>オコナ</t>
    </rPh>
    <rPh sb="290" eb="292">
      <t>ソンショウ</t>
    </rPh>
    <rPh sb="292" eb="294">
      <t>ジョウキョウ</t>
    </rPh>
    <rPh sb="295" eb="297">
      <t>ホシュウ</t>
    </rPh>
    <rPh sb="297" eb="299">
      <t>ジョウキョウ</t>
    </rPh>
    <rPh sb="303" eb="306">
      <t>ケイゾクテキ</t>
    </rPh>
    <rPh sb="307" eb="309">
      <t>シュウシュウ</t>
    </rPh>
    <rPh sb="341" eb="343">
      <t>ケイゾク</t>
    </rPh>
    <phoneticPr fontId="22"/>
  </si>
  <si>
    <t>【平成27年度～平成29年度】
上青木西保育所、上青木公民館、不登校等支援施設を複合化
【平成27年度～平成29年度】
元郷保育所と末広保育所を統合した南平保育園の建設
【令和元年度～令和３年度】
前川図書館、前川住宅の複合化
【令和2年度～】
西川口公民館、横曽根公民館、横曽根図書館の複合化
【令和4年度～】
根岸公民館、根岸体育館の集約化
【令和6年度～】
朝日公民館、朝日北保育所、文化財センターの複合化
北スポーツセンター、神根西公民館、戸塚体育館、文化財センターの複合化</t>
    <rPh sb="182" eb="184">
      <t>アサヒ</t>
    </rPh>
    <rPh sb="184" eb="187">
      <t>コウミンカン</t>
    </rPh>
    <rPh sb="188" eb="190">
      <t>アサヒ</t>
    </rPh>
    <rPh sb="190" eb="191">
      <t>キタ</t>
    </rPh>
    <rPh sb="191" eb="193">
      <t>ホイク</t>
    </rPh>
    <rPh sb="193" eb="194">
      <t>ジョ</t>
    </rPh>
    <rPh sb="195" eb="198">
      <t>ブンカザイ</t>
    </rPh>
    <rPh sb="203" eb="206">
      <t>フクゴウカ</t>
    </rPh>
    <rPh sb="207" eb="208">
      <t>キタ</t>
    </rPh>
    <rPh sb="217" eb="219">
      <t>カミネ</t>
    </rPh>
    <rPh sb="219" eb="220">
      <t>ニシ</t>
    </rPh>
    <rPh sb="220" eb="223">
      <t>コウミンカン</t>
    </rPh>
    <rPh sb="224" eb="226">
      <t>トツカ</t>
    </rPh>
    <rPh sb="226" eb="229">
      <t>タイイクカン</t>
    </rPh>
    <rPh sb="230" eb="233">
      <t>ブンカザイ</t>
    </rPh>
    <rPh sb="238" eb="241">
      <t>フクゴウカ</t>
    </rPh>
    <phoneticPr fontId="22"/>
  </si>
  <si>
    <r>
      <t>・総人口は、平成17年の合併をピークに緩やかな減少に転じ、平成17年から令和22年にかけて約24％減少</t>
    </r>
    <r>
      <rPr>
        <sz val="11"/>
        <color theme="1"/>
        <rFont val="ＭＳ Ｐゴシック"/>
        <family val="3"/>
        <charset val="128"/>
      </rPr>
      <t>する予測となっている。
・年少人口は平成12年に老年人口を下回り、老年人口は増加を続け、令和22年には全体の約41％となることが見込まれている。</t>
    </r>
    <rPh sb="29" eb="31">
      <t>ヘイセイ</t>
    </rPh>
    <rPh sb="33" eb="34">
      <t>ネン</t>
    </rPh>
    <rPh sb="36" eb="38">
      <t>レイワ</t>
    </rPh>
    <rPh sb="40" eb="41">
      <t>ネン</t>
    </rPh>
    <rPh sb="53" eb="55">
      <t>ヨソク</t>
    </rPh>
    <rPh sb="69" eb="71">
      <t>ヘイセイ</t>
    </rPh>
    <rPh sb="73" eb="74">
      <t>ネン</t>
    </rPh>
    <rPh sb="95" eb="97">
      <t>レイワ</t>
    </rPh>
    <rPh sb="99" eb="100">
      <t>ネン</t>
    </rPh>
    <rPh sb="115" eb="117">
      <t>ミコ</t>
    </rPh>
    <phoneticPr fontId="23"/>
  </si>
  <si>
    <r>
      <t xml:space="preserve">人口動態、施設の在り方、市民の意見を踏まえながら機能の集約化、施設の複合化等により総量の最適化を図る。
</t>
    </r>
    <r>
      <rPr>
        <sz val="11"/>
        <color theme="1"/>
        <rFont val="ＭＳ Ｐゴシック"/>
        <family val="3"/>
        <charset val="128"/>
      </rPr>
      <t>令和７年２月の緊急経済対策の発表に伴い、休止や廃止施設の検討をしていく。</t>
    </r>
    <rPh sb="52" eb="54">
      <t>レイワ</t>
    </rPh>
    <rPh sb="55" eb="56">
      <t>ネン</t>
    </rPh>
    <rPh sb="57" eb="58">
      <t>ガツ</t>
    </rPh>
    <rPh sb="59" eb="61">
      <t>キンキュウ</t>
    </rPh>
    <rPh sb="61" eb="63">
      <t>ケイザイ</t>
    </rPh>
    <rPh sb="63" eb="65">
      <t>タイサク</t>
    </rPh>
    <rPh sb="66" eb="68">
      <t>ハッピョウ</t>
    </rPh>
    <rPh sb="69" eb="70">
      <t>トモナ</t>
    </rPh>
    <rPh sb="72" eb="74">
      <t>キュウシ</t>
    </rPh>
    <rPh sb="75" eb="77">
      <t>ハイシ</t>
    </rPh>
    <rPh sb="77" eb="79">
      <t>シセツ</t>
    </rPh>
    <rPh sb="80" eb="82">
      <t>ケントウ</t>
    </rPh>
    <phoneticPr fontId="23"/>
  </si>
  <si>
    <r>
      <t>10年ごとの推進計画の中で、PDCAサイクルにより確認、</t>
    </r>
    <r>
      <rPr>
        <sz val="11"/>
        <color theme="1"/>
        <rFont val="ＭＳ Ｐゴシック"/>
        <family val="3"/>
        <charset val="128"/>
      </rPr>
      <t>評価、改善に取り組む。</t>
    </r>
    <rPh sb="28" eb="30">
      <t>ヒョウカ</t>
    </rPh>
    <phoneticPr fontId="23"/>
  </si>
  <si>
    <t>【公共施設】（R4.4月時点）
　施設数：157施設（404棟）
　延床面積：352,986㎡
【インフラ】（R2末時点）
①道路（延長：1,145.3km 、面積：5.06k㎡）
②橋梁（本数：743橋、面積：20,844㎡）
③上水道（浄水場：7施設、管延長　577,462m）
④下水道（農業集落排水含む）
　　　（処理施設：9施設、管延長：470,725m）
⑤公園（数：234公園、面積818,645㎡）　</t>
    <rPh sb="11" eb="12">
      <t>ガツ</t>
    </rPh>
    <rPh sb="57" eb="58">
      <t>マツ</t>
    </rPh>
    <phoneticPr fontId="1"/>
  </si>
  <si>
    <t>・総人口は令和4年の約34.6万人をピークに減少に転じると予測。
・令和22年には約31.2万人と、ピークより約3.4万人減少する見込み。
・65歳以上の高齢者は約1.3万人増え、高齢化率は25％から32％へ、また、75歳以上の後期高齢者は約4.8万人から約4.9万人に増加すると推計。
・生産年齢人口は平成15年から徐々に減少しており、年少人口も緩やかに減少するものと予測。</t>
    <rPh sb="29" eb="31">
      <t>ヨソク</t>
    </rPh>
    <rPh sb="34" eb="36">
      <t>レイワ</t>
    </rPh>
    <rPh sb="38" eb="39">
      <t>ネン</t>
    </rPh>
    <rPh sb="41" eb="42">
      <t>ヤク</t>
    </rPh>
    <rPh sb="46" eb="48">
      <t>マンニン</t>
    </rPh>
    <rPh sb="55" eb="56">
      <t>ヤク</t>
    </rPh>
    <rPh sb="59" eb="61">
      <t>マンニン</t>
    </rPh>
    <rPh sb="61" eb="63">
      <t>ゲンショウ</t>
    </rPh>
    <rPh sb="65" eb="67">
      <t>ミコ</t>
    </rPh>
    <rPh sb="120" eb="121">
      <t>ヤク</t>
    </rPh>
    <rPh sb="128" eb="129">
      <t>ヤク</t>
    </rPh>
    <rPh sb="140" eb="142">
      <t>スイケイ</t>
    </rPh>
    <rPh sb="185" eb="187">
      <t>ヨソク</t>
    </rPh>
    <phoneticPr fontId="22"/>
  </si>
  <si>
    <t>・建物の更新には、40年間で2，647億円が必要
・建築物にかかる経費の39％の縮減が必要</t>
    <rPh sb="40" eb="42">
      <t>シュクゲン</t>
    </rPh>
    <phoneticPr fontId="22"/>
  </si>
  <si>
    <t>築20年目、40年目に、それぞれ中規模修繕、大規模改修を行い、60年目にはリノベーション（長寿命化修繕）を行い、そこから20年の寿命を延ばす。
ただし、全ての施設の長寿命化を図れるわけではないため、著しい老朽化が見られる際は、ライフサイクルコストを意識した検討が必要となる。</t>
    <rPh sb="4" eb="5">
      <t>メ</t>
    </rPh>
    <rPh sb="9" eb="10">
      <t>メ</t>
    </rPh>
    <rPh sb="34" eb="35">
      <t>メ</t>
    </rPh>
    <rPh sb="46" eb="48">
      <t>ジュミョウ</t>
    </rPh>
    <rPh sb="76" eb="77">
      <t>スベ</t>
    </rPh>
    <rPh sb="79" eb="81">
      <t>シセツ</t>
    </rPh>
    <rPh sb="82" eb="86">
      <t>チョウジュミョウカ</t>
    </rPh>
    <rPh sb="87" eb="88">
      <t>ハカ</t>
    </rPh>
    <rPh sb="99" eb="100">
      <t>イチジル</t>
    </rPh>
    <rPh sb="102" eb="105">
      <t>ロウキュウカ</t>
    </rPh>
    <rPh sb="106" eb="107">
      <t>ミ</t>
    </rPh>
    <rPh sb="110" eb="111">
      <t>サイ</t>
    </rPh>
    <rPh sb="124" eb="126">
      <t>イシキ</t>
    </rPh>
    <rPh sb="128" eb="130">
      <t>ケントウ</t>
    </rPh>
    <rPh sb="131" eb="133">
      <t>ヒツヨウ</t>
    </rPh>
    <phoneticPr fontId="22"/>
  </si>
  <si>
    <t>【平成３０年度】
・市民説明会の実施
・市民アンケートの実施
・施設利用者アンケートの実施
・市民ワークショップの実施
・公共施設マネジメントシステム導入
【令和元年度】
・北本市公共施設等総合管理計画推進審議会の開催
・北本市公共施設適正配置計画策定
【令和２年度】
・北本市公共施設個別施設計画（学校教育系施設及び子育て支援施設のみ）
【令和３年度】
・北本市公共施設個別施設計画（上記以外の9類型の施設についても策定し、全11類型を策定）
【令和５年度】
・公共施設等適正管理推進事業債を活用し、北本市立中央保育所と北本市立栄保育所を集約化。</t>
    <rPh sb="171" eb="173">
      <t>レイワ</t>
    </rPh>
    <rPh sb="174" eb="176">
      <t>ネンド</t>
    </rPh>
    <rPh sb="193" eb="195">
      <t>ジョウキ</t>
    </rPh>
    <rPh sb="213" eb="214">
      <t>ゼン</t>
    </rPh>
    <rPh sb="216" eb="218">
      <t>ルイケイ</t>
    </rPh>
    <rPh sb="219" eb="221">
      <t>サクテイ</t>
    </rPh>
    <phoneticPr fontId="22"/>
  </si>
  <si>
    <t>【平成28年度】
中央公民館（722.15㎡）を廃止・解体し、コミュニティセンターと複合・集約化
【令和２年度】
中央保育園と長幡保育園(令和３年度解体）を廃止し、空の杜保育園として新設
【令和３年度】
総合文化センターに中央公民館を機能移転し、複合化
長幡小学校改修工事
【令和４年度】
四ツ谷団地AB棟の改修工事
上里北中改修工事
【令和５年度】
七本木小学校改修工事
多目的スポーツホール改修工事
長幡児童館に長幡公民館機能を移転し、複合化
コミュニティセンター解体
【令和６年度】
四ツ谷団地CD棟の改修工事
長幡児童館改修工事
長幡公民館解体</t>
    <rPh sb="169" eb="171">
      <t>レイワ</t>
    </rPh>
    <rPh sb="172" eb="174">
      <t>ネンド</t>
    </rPh>
    <rPh sb="176" eb="179">
      <t>シチホンギ</t>
    </rPh>
    <rPh sb="179" eb="182">
      <t>ショウガッコウ</t>
    </rPh>
    <rPh sb="182" eb="184">
      <t>カイシュウ</t>
    </rPh>
    <rPh sb="184" eb="186">
      <t>コウジ</t>
    </rPh>
    <rPh sb="187" eb="190">
      <t>タモクテキ</t>
    </rPh>
    <rPh sb="197" eb="199">
      <t>カイシュウ</t>
    </rPh>
    <rPh sb="199" eb="201">
      <t>コウジ</t>
    </rPh>
    <rPh sb="202" eb="204">
      <t>ナガハタ</t>
    </rPh>
    <rPh sb="204" eb="207">
      <t>ジドウカン</t>
    </rPh>
    <rPh sb="208" eb="210">
      <t>ナガハタ</t>
    </rPh>
    <rPh sb="210" eb="213">
      <t>コウミンカン</t>
    </rPh>
    <rPh sb="213" eb="215">
      <t>キノウ</t>
    </rPh>
    <rPh sb="216" eb="218">
      <t>イテン</t>
    </rPh>
    <rPh sb="220" eb="223">
      <t>フクゴウカ</t>
    </rPh>
    <rPh sb="238" eb="240">
      <t>レイワ</t>
    </rPh>
    <rPh sb="241" eb="243">
      <t>ネンド</t>
    </rPh>
    <rPh sb="245" eb="246">
      <t>ヨ</t>
    </rPh>
    <rPh sb="247" eb="248">
      <t>ヤ</t>
    </rPh>
    <rPh sb="248" eb="250">
      <t>ダンチ</t>
    </rPh>
    <rPh sb="252" eb="253">
      <t>トウ</t>
    </rPh>
    <rPh sb="254" eb="256">
      <t>カイシュウ</t>
    </rPh>
    <rPh sb="256" eb="258">
      <t>コウジ</t>
    </rPh>
    <rPh sb="259" eb="261">
      <t>ナガハタ</t>
    </rPh>
    <rPh sb="261" eb="264">
      <t>ジドウカン</t>
    </rPh>
    <rPh sb="264" eb="266">
      <t>カイシュウ</t>
    </rPh>
    <rPh sb="266" eb="268">
      <t>コウジ</t>
    </rPh>
    <rPh sb="269" eb="271">
      <t>ナガハタ</t>
    </rPh>
    <rPh sb="271" eb="274">
      <t>コウミンカン</t>
    </rPh>
    <rPh sb="274" eb="276">
      <t>カイタイ</t>
    </rPh>
    <phoneticPr fontId="22"/>
  </si>
  <si>
    <r>
      <t>（１）人口の見通しからみた課題
人口は令和42年には約21,000人とピーク時の約56.7％まで減少する見込み。人口減少及び少子高齢化の進行など人口構造の変化を踏まえ、公共施設の供給や業務効率化、利用者属性に応じた</t>
    </r>
    <r>
      <rPr>
        <sz val="10"/>
        <color theme="1"/>
        <rFont val="ＭＳ Ｐゴシック"/>
        <family val="3"/>
        <charset val="128"/>
      </rPr>
      <t>機能の維持・向上のあり方を検討する必要がある。
（２）財政状況からみた課題
少子高齢化の進行や生産年齢人口の減少に伴い、義務的経費のうち扶助費の増加、税収の減少が想定される。
施設の維持管理・運営にかかる費用の全体的な抑制とともに、必要となる財源の確保に向けて検討を進める必要がある。
（３）施設の現状からみた課題
建築後30年以上経過している公共施設が設全体の約6割に近づいており、老朽化に伴う機能低下が懸念される。
令和5年度から令和37年度までの33年間で施設の更新等により必要となる費用は、公共施設の総額が約204.5億円、インフラ資産の総額は約552.8億円と推計され、現在の充当可能な普通建設費及び建設改良費などの財源で対応することは難しい。現状維持ではなく、施設の老朽化の程度や利用状況を踏まえながら、将来を見据えた適切な公共施設の規模や配置、統廃合を検討していく必要がある。
（４）新たな社会潮流からみた課題
近年頻発化、激甚化する地震や台風などの自然災害、持続可能な社会実現への対処、新技術への対応、新型コロナウイルス感染症以降の社会生活など、社会状況の変化が著しい。公共施設等のマネジメントにおいてもこうした時代の変化と社会の動きに対応できるよう、利用方法、運営手段、施設立地、安全性等適宜見直しあり方を検討する必要がある。</t>
    </r>
    <rPh sb="107" eb="109">
      <t>キノウ</t>
    </rPh>
    <rPh sb="113" eb="115">
      <t>コウジョウ</t>
    </rPh>
    <phoneticPr fontId="23"/>
  </si>
  <si>
    <r>
      <t>【公共施設】
・各施設等に損傷等が確認された場合は、速やかに修繕等の必要な措置を適切な時期に講じる。
・高度な危険性が確認された場合は、早急に解体撤去する。
【インフラ資産】
・大地震等の災害時にも短時間で復旧に対応できるよう、普段から点検や軽微な補修等を行う。
・道路は通行を確保するため、災害時における救援ルート確保のための道路警戒体制を強化する。
・公園などのオープンスペースは、災害発生時の指定緊急避難先として整備・更新に</t>
    </r>
    <r>
      <rPr>
        <sz val="10"/>
        <color theme="1"/>
        <rFont val="ＭＳ Ｐゴシック"/>
        <family val="3"/>
        <charset val="128"/>
      </rPr>
      <t>努める。</t>
    </r>
    <rPh sb="1" eb="5">
      <t>コウキョ</t>
    </rPh>
    <rPh sb="8" eb="13">
      <t>カクシセツ</t>
    </rPh>
    <rPh sb="13" eb="17">
      <t>ソンショ</t>
    </rPh>
    <rPh sb="17" eb="19">
      <t>カクニン</t>
    </rPh>
    <rPh sb="22" eb="25">
      <t>バ</t>
    </rPh>
    <rPh sb="26" eb="27">
      <t>スミ</t>
    </rPh>
    <rPh sb="30" eb="33">
      <t>シュ</t>
    </rPh>
    <rPh sb="34" eb="36">
      <t>ヒツヨウ</t>
    </rPh>
    <rPh sb="37" eb="40">
      <t>ソ</t>
    </rPh>
    <rPh sb="40" eb="42">
      <t>テキセツ</t>
    </rPh>
    <rPh sb="43" eb="46">
      <t>ジ</t>
    </rPh>
    <rPh sb="46" eb="47">
      <t>コウ</t>
    </rPh>
    <rPh sb="52" eb="54">
      <t>コウド</t>
    </rPh>
    <rPh sb="55" eb="59">
      <t>キケ</t>
    </rPh>
    <rPh sb="59" eb="61">
      <t>カクニン</t>
    </rPh>
    <rPh sb="64" eb="67">
      <t>バ</t>
    </rPh>
    <rPh sb="68" eb="70">
      <t>サッキュウ</t>
    </rPh>
    <rPh sb="71" eb="77">
      <t>カイタイテッ</t>
    </rPh>
    <rPh sb="85" eb="87">
      <t>シサ</t>
    </rPh>
    <rPh sb="90" eb="93">
      <t>オオジシン</t>
    </rPh>
    <rPh sb="93" eb="94">
      <t>トウ</t>
    </rPh>
    <rPh sb="95" eb="100">
      <t>サイガイ</t>
    </rPh>
    <rPh sb="100" eb="101">
      <t>タン</t>
    </rPh>
    <rPh sb="101" eb="103">
      <t>ジカン</t>
    </rPh>
    <rPh sb="104" eb="106">
      <t>フッキュウ</t>
    </rPh>
    <rPh sb="107" eb="109">
      <t>タイオウ</t>
    </rPh>
    <rPh sb="115" eb="117">
      <t>フダン</t>
    </rPh>
    <rPh sb="119" eb="121">
      <t>テンケン</t>
    </rPh>
    <rPh sb="122" eb="124">
      <t>ケイビ</t>
    </rPh>
    <rPh sb="127" eb="128">
      <t>トウ</t>
    </rPh>
    <rPh sb="129" eb="130">
      <t>オコナ</t>
    </rPh>
    <rPh sb="134" eb="136">
      <t>ドウロ</t>
    </rPh>
    <rPh sb="137" eb="139">
      <t>ツウコウ</t>
    </rPh>
    <rPh sb="147" eb="154">
      <t>サイガイジ</t>
    </rPh>
    <rPh sb="154" eb="156">
      <t>キュウエン</t>
    </rPh>
    <rPh sb="165" eb="169">
      <t>ドウロケイカイ</t>
    </rPh>
    <rPh sb="169" eb="171">
      <t>タイセイ</t>
    </rPh>
    <rPh sb="172" eb="174">
      <t>キョウカ</t>
    </rPh>
    <rPh sb="179" eb="181">
      <t>コウエン</t>
    </rPh>
    <rPh sb="194" eb="200">
      <t>サイガイハ</t>
    </rPh>
    <rPh sb="200" eb="207">
      <t>シテイキンキュ</t>
    </rPh>
    <rPh sb="210" eb="212">
      <t>セイビ</t>
    </rPh>
    <rPh sb="213" eb="216">
      <t>コ</t>
    </rPh>
    <rPh sb="216" eb="217">
      <t>ツト</t>
    </rPh>
    <phoneticPr fontId="23"/>
  </si>
  <si>
    <r>
      <t>（平成２９年度）
・旧銚子西高等学校校舎を除却した。
（平成３０年度）
・旧第八中学校を地域交流センターに転用した。
・地域活動支援センター（三崎園）を除却した。
（令和２年度）
・児童発達支援センターわかばの長寿命化改修を実施した。
（令和４～５年度）
旧学校給食第一共同調理場を除却し、跡地売却を行った。
（令和６年度）
・旧第</t>
    </r>
    <r>
      <rPr>
        <sz val="11"/>
        <color theme="1"/>
        <rFont val="ＭＳ Ｐゴシック"/>
        <family val="3"/>
        <charset val="128"/>
      </rPr>
      <t>一保育所を除却した。
・第三保育所の閉所に伴い、集約先の第二保育所において駐車場を整備した。</t>
    </r>
    <rPh sb="160" eb="162">
      <t>レイワ</t>
    </rPh>
    <rPh sb="163" eb="165">
      <t>ネンド</t>
    </rPh>
    <rPh sb="168" eb="169">
      <t>キュウ</t>
    </rPh>
    <rPh sb="169" eb="170">
      <t>ダイ</t>
    </rPh>
    <rPh sb="170" eb="171">
      <t>1</t>
    </rPh>
    <rPh sb="171" eb="174">
      <t>ホイクジョ</t>
    </rPh>
    <rPh sb="175" eb="177">
      <t>ジョキャク</t>
    </rPh>
    <rPh sb="182" eb="183">
      <t>ダイ</t>
    </rPh>
    <rPh sb="183" eb="184">
      <t>3</t>
    </rPh>
    <rPh sb="184" eb="187">
      <t>ホイクジョ</t>
    </rPh>
    <rPh sb="188" eb="190">
      <t>ヘイショ</t>
    </rPh>
    <rPh sb="191" eb="192">
      <t>トモナ</t>
    </rPh>
    <rPh sb="194" eb="197">
      <t>シュウヤクサキ</t>
    </rPh>
    <rPh sb="198" eb="199">
      <t>ダイ</t>
    </rPh>
    <rPh sb="199" eb="200">
      <t>2</t>
    </rPh>
    <rPh sb="200" eb="203">
      <t>ホイクジョ</t>
    </rPh>
    <rPh sb="207" eb="210">
      <t>チュウシャジョウ</t>
    </rPh>
    <rPh sb="211" eb="213">
      <t>セイビ</t>
    </rPh>
    <phoneticPr fontId="1"/>
  </si>
  <si>
    <t>・総人口は平成37年までの10年間で約1万人増加するが、その後平成72年には、約56万人になる見込み。
・高齢化率は平成27年22.6％から平成72年29.6％へ増加。</t>
    <rPh sb="20" eb="22">
      <t>マンニン</t>
    </rPh>
    <rPh sb="39" eb="40">
      <t>ヤク</t>
    </rPh>
    <rPh sb="42" eb="49">
      <t>マンニンニナルミコ</t>
    </rPh>
    <phoneticPr fontId="1"/>
  </si>
  <si>
    <t>計画を推進させるために、推進委員会を設置し、全庁的な推進体制を構築して庁内連携を促進する。</t>
    <rPh sb="0" eb="2">
      <t>ケイカク</t>
    </rPh>
    <rPh sb="3" eb="5">
      <t>スイシン</t>
    </rPh>
    <phoneticPr fontId="1"/>
  </si>
  <si>
    <t>令和3年度
令和6年度</t>
    <rPh sb="0" eb="2">
      <t>レイワ</t>
    </rPh>
    <rPh sb="3" eb="5">
      <t>ネンド</t>
    </rPh>
    <rPh sb="6" eb="8">
      <t>レイワ</t>
    </rPh>
    <rPh sb="9" eb="10">
      <t>ネン</t>
    </rPh>
    <rPh sb="10" eb="11">
      <t>ド</t>
    </rPh>
    <phoneticPr fontId="1"/>
  </si>
  <si>
    <r>
      <t>公共施設管理課及び営繕課</t>
    </r>
    <r>
      <rPr>
        <sz val="11"/>
        <color theme="1"/>
        <rFont val="ＭＳ Ｐゴシック"/>
        <family val="3"/>
        <scheme val="minor"/>
      </rPr>
      <t>を中心に各部局との連携、調整、情報共有等を図る体制とし、状況に応じてより柔軟に体制を見直しながら、総合的かつ計画的に推進する。</t>
    </r>
    <rPh sb="4" eb="7">
      <t>カンリカ</t>
    </rPh>
    <rPh sb="7" eb="8">
      <t>オヨ</t>
    </rPh>
    <rPh sb="9" eb="12">
      <t>エイゼンカ</t>
    </rPh>
    <phoneticPr fontId="1"/>
  </si>
  <si>
    <t>令和3年度　改訂
令和5年度　改訂
令和6年度　改訂</t>
    <rPh sb="18" eb="20">
      <t>レイワ</t>
    </rPh>
    <rPh sb="21" eb="23">
      <t>ネンド</t>
    </rPh>
    <rPh sb="24" eb="26">
      <t>カイテイ</t>
    </rPh>
    <phoneticPr fontId="1"/>
  </si>
  <si>
    <t>【H29年度】
旧大山小学校の未利用スペースを有料の貸事務所として整備。
【平成30年度】
・天津小湊地域の２小学校を統合。同じく２幼稚園、２保育園を統合。
・東条地区の幼稚園、保育園を民間こども園へ機能集約し、閉園。
【令和元年度】
・民間商業施設内に設置していた市民サービスセンターを廃止。
【令和４年度】
・公民館等再編方針を策定し、機能の集約・複合化に取り組んでいる。
【令和５年度】
・統廃合により生じた廃校・廃園について、PFI法によらない民間提案制度の導入。
【令和６年度】
・跡地活用の構想を決定した旧市民会館、旧江見小学校の除却。</t>
    <rPh sb="176" eb="179">
      <t>フクゴウカ</t>
    </rPh>
    <rPh sb="191" eb="193">
      <t>レイワ</t>
    </rPh>
    <rPh sb="194" eb="195">
      <t>ネン</t>
    </rPh>
    <rPh sb="195" eb="196">
      <t>ド</t>
    </rPh>
    <rPh sb="198" eb="201">
      <t>トウハイゴウ</t>
    </rPh>
    <rPh sb="204" eb="205">
      <t>ショウ</t>
    </rPh>
    <rPh sb="207" eb="209">
      <t>ハイコウ</t>
    </rPh>
    <rPh sb="210" eb="212">
      <t>ハイエン</t>
    </rPh>
    <rPh sb="221" eb="222">
      <t>ホウ</t>
    </rPh>
    <rPh sb="227" eb="229">
      <t>ミンカン</t>
    </rPh>
    <rPh sb="229" eb="231">
      <t>テイアン</t>
    </rPh>
    <rPh sb="231" eb="233">
      <t>セイド</t>
    </rPh>
    <rPh sb="234" eb="236">
      <t>ドウニュウ</t>
    </rPh>
    <rPh sb="239" eb="241">
      <t>レイワ</t>
    </rPh>
    <rPh sb="242" eb="243">
      <t>ネン</t>
    </rPh>
    <rPh sb="243" eb="244">
      <t>ド</t>
    </rPh>
    <rPh sb="247" eb="249">
      <t>アトチ</t>
    </rPh>
    <rPh sb="249" eb="251">
      <t>カツヨウ</t>
    </rPh>
    <rPh sb="252" eb="254">
      <t>コウソウ</t>
    </rPh>
    <rPh sb="255" eb="257">
      <t>ケッテイ</t>
    </rPh>
    <rPh sb="259" eb="264">
      <t>キュウシミンカイカン</t>
    </rPh>
    <rPh sb="265" eb="271">
      <t>キュウエミショウガッコウ</t>
    </rPh>
    <rPh sb="272" eb="274">
      <t>ジョキャク</t>
    </rPh>
    <phoneticPr fontId="1"/>
  </si>
  <si>
    <t>令和3年度　改定
令和4年度　改定</t>
    <rPh sb="0" eb="2">
      <t>レイワ</t>
    </rPh>
    <rPh sb="3" eb="5">
      <t>ネンド</t>
    </rPh>
    <rPh sb="6" eb="8">
      <t>カイテイ</t>
    </rPh>
    <rPh sb="9" eb="11">
      <t>レイワ</t>
    </rPh>
    <rPh sb="12" eb="14">
      <t>ネンド</t>
    </rPh>
    <rPh sb="15" eb="17">
      <t>カイテイ</t>
    </rPh>
    <phoneticPr fontId="1"/>
  </si>
  <si>
    <t>【平成３０年度】
・社会福祉センター君津偕楽園の除却及び借地の返還
・宮下保育園の除却
・市営住宅空き家の除却
【令和元年度】
・平山共同調理場の除却及び借地の返還
・小糸中学校、清和中学校の統合
【令和２年度】
・南子安職員住宅及び南子安教職員住宅の売却（解体条件付き）
・三島小学校、清和小学校の統合
・久留里中学校、松丘中学校、亀山中学校、小櫃中学校の統合
・旧あけぼの保育園の貸付
・周西幼稚園、人見保育園を統合
【令和３年度】
・久留里小学校、松丘小学校、坂畑小学校の統合
・中小学校、小糸小学校の統合
【令和４年度】
・旧坂畑小学校、旧亀山中学校の貸付
・旧南子安共同調理場の除却
・市営住宅市場団地の除却
・旧松丘小学校の貸付
【令和５年度】
・旧三島小学校の売却
・清和公民館と清和保育園を複合化
【令和６年度】
・消防署旧上総分署の売却
・久保保育園、上湯江保育園、常代保育園、子育て支援センターを集約化</t>
    <rPh sb="84" eb="86">
      <t>コイト</t>
    </rPh>
    <rPh sb="86" eb="89">
      <t>チュウガッコウ</t>
    </rPh>
    <rPh sb="90" eb="92">
      <t>セイワ</t>
    </rPh>
    <rPh sb="92" eb="95">
      <t>チュウガッコウ</t>
    </rPh>
    <rPh sb="96" eb="98">
      <t>トウゴウ</t>
    </rPh>
    <rPh sb="208" eb="210">
      <t>トウゴウ</t>
    </rPh>
    <rPh sb="243" eb="244">
      <t>ナカ</t>
    </rPh>
    <rPh sb="244" eb="247">
      <t>ショウガッコウ</t>
    </rPh>
    <rPh sb="248" eb="250">
      <t>コイト</t>
    </rPh>
    <rPh sb="250" eb="253">
      <t>ショウガッコウ</t>
    </rPh>
    <rPh sb="254" eb="256">
      <t>トウゴウ</t>
    </rPh>
    <rPh sb="311" eb="312">
      <t>キュウ</t>
    </rPh>
    <rPh sb="312" eb="314">
      <t>マツオカ</t>
    </rPh>
    <rPh sb="314" eb="315">
      <t>ショウ</t>
    </rPh>
    <rPh sb="315" eb="317">
      <t>ガッコウ</t>
    </rPh>
    <rPh sb="318" eb="320">
      <t>カシツケ</t>
    </rPh>
    <rPh sb="341" eb="343">
      <t>セイワ</t>
    </rPh>
    <rPh sb="343" eb="346">
      <t>コウミンカン</t>
    </rPh>
    <rPh sb="347" eb="349">
      <t>セイワ</t>
    </rPh>
    <rPh sb="349" eb="352">
      <t>ホイクエン</t>
    </rPh>
    <rPh sb="353" eb="356">
      <t>フクゴウカ</t>
    </rPh>
    <rPh sb="358" eb="360">
      <t>レイワ</t>
    </rPh>
    <rPh sb="361" eb="362">
      <t>ネン</t>
    </rPh>
    <rPh sb="362" eb="363">
      <t>ド</t>
    </rPh>
    <rPh sb="366" eb="369">
      <t>ショウボウショ</t>
    </rPh>
    <rPh sb="369" eb="370">
      <t>キュウ</t>
    </rPh>
    <rPh sb="370" eb="374">
      <t>カズサブンショ</t>
    </rPh>
    <rPh sb="375" eb="377">
      <t>バイキャク</t>
    </rPh>
    <rPh sb="379" eb="381">
      <t>クボ</t>
    </rPh>
    <rPh sb="381" eb="384">
      <t>ホイクエン</t>
    </rPh>
    <rPh sb="385" eb="388">
      <t>カミユエ</t>
    </rPh>
    <rPh sb="388" eb="391">
      <t>ホイクエン</t>
    </rPh>
    <rPh sb="392" eb="394">
      <t>トコシロ</t>
    </rPh>
    <rPh sb="394" eb="397">
      <t>ホイクエン</t>
    </rPh>
    <rPh sb="398" eb="400">
      <t>コソダ</t>
    </rPh>
    <rPh sb="401" eb="403">
      <t>シエン</t>
    </rPh>
    <rPh sb="408" eb="410">
      <t>シュウヤク</t>
    </rPh>
    <rPh sb="410" eb="411">
      <t>カ</t>
    </rPh>
    <phoneticPr fontId="1"/>
  </si>
  <si>
    <t>R2年度　天羽東中学校と天羽中学校の統廃合</t>
    <rPh sb="2" eb="4">
      <t>ネンド</t>
    </rPh>
    <rPh sb="5" eb="7">
      <t>アマハ</t>
    </rPh>
    <rPh sb="7" eb="8">
      <t>ヒガシ</t>
    </rPh>
    <rPh sb="8" eb="11">
      <t>チュウガッコウ</t>
    </rPh>
    <rPh sb="12" eb="14">
      <t>アマハ</t>
    </rPh>
    <rPh sb="14" eb="17">
      <t>チュウガッコウ</t>
    </rPh>
    <rPh sb="18" eb="21">
      <t>トウハイゴウ</t>
    </rPh>
    <phoneticPr fontId="1"/>
  </si>
  <si>
    <t>【公共施設】30年間で総額約1,292億円、年度平均約43億円
【インフラ】30年間で総額約1,153億円、年度平均約38億円</t>
    <rPh sb="29" eb="30">
      <t>オク</t>
    </rPh>
    <phoneticPr fontId="1"/>
  </si>
  <si>
    <t>コミュニティセンター、旧丸小学校の解体
H30・嶺南小学校・子ども園の整備（南小学校・幼稚園、和田小学校・幼稚園、南三原小学校・幼稚園、丸山保育所、和田保育所の統合）
・旧富山小学校、豊年川雑排水処理施設の解体
・千倉小学校屋内運動場、三芳農村環境改善センターの大規模改修
R1・三芳中プール、和田市民農園の解体
・三芳中学校屋内運動場、千倉中学校屋内運動場の大規模改修
R2・貸事務所、富浦地区市営住宅の整備
・旧平群幼稚園・小学校、旧南小学校、富浦地区市営住宅、千倉清掃センターの解体
・本庁舎の大規模改修
R3・外房学校給食センターの整備
・北三原農村広場、岡本川雑排水処理施設、旧南三原幼稚園、旧和田保育所、旧和田小学校、旧南三原小学校、オイルフェンス格納庫の解体
・富山ふれあいスポーツセンター、三芳小学校校舎・屋内運動場、三芳中学校校舎の大規模改修
R4・炊飯センターの整備
・旧稲都公民館、消防団第 6 支団第 5 分団詰所、和田最終処分場、旧富浦幼稚園、旧北三原幼稚園の解体
・久枝第 1 監視所、久枝中央監視所、高崎監視所、千倉中学校校舎、三芳保健福祉センターの大規模改修
R5・し尿処理施設の整備（千倉衛生センター・堤ケ谷クリーンセンターの統合）
・消防団詰所新設事業（第5支団第3分団）、消防団詰所解体事業（旧第1支団第2分団、旧第6支団第4分団、第7支団第4分団1部）
・三芳村「鄙の里」大規模改修事業
・朝夷学校給食センター解体撤去</t>
    <rPh sb="500" eb="501">
      <t>ニョウ</t>
    </rPh>
    <rPh sb="501" eb="503">
      <t>ショリ</t>
    </rPh>
    <rPh sb="503" eb="505">
      <t>シセツ</t>
    </rPh>
    <rPh sb="506" eb="508">
      <t>セイビ</t>
    </rPh>
    <rPh sb="509" eb="511">
      <t>チクラ</t>
    </rPh>
    <rPh sb="511" eb="513">
      <t>エイセイ</t>
    </rPh>
    <rPh sb="518" eb="519">
      <t>ツツミ</t>
    </rPh>
    <rPh sb="520" eb="521">
      <t>タニ</t>
    </rPh>
    <rPh sb="530" eb="532">
      <t>トウゴウ</t>
    </rPh>
    <rPh sb="535" eb="538">
      <t>ショウボウダン</t>
    </rPh>
    <rPh sb="538" eb="540">
      <t>ツメショ</t>
    </rPh>
    <rPh sb="540" eb="542">
      <t>シンセツ</t>
    </rPh>
    <rPh sb="542" eb="544">
      <t>ジギョウ</t>
    </rPh>
    <rPh sb="545" eb="546">
      <t>ダイ</t>
    </rPh>
    <rPh sb="547" eb="549">
      <t>シダン</t>
    </rPh>
    <rPh sb="549" eb="550">
      <t>ダイ</t>
    </rPh>
    <rPh sb="551" eb="553">
      <t>ブンダン</t>
    </rPh>
    <rPh sb="555" eb="558">
      <t>ショウボウダン</t>
    </rPh>
    <rPh sb="558" eb="560">
      <t>ツメショ</t>
    </rPh>
    <rPh sb="560" eb="562">
      <t>カイタイ</t>
    </rPh>
    <rPh sb="562" eb="564">
      <t>ジギョウ</t>
    </rPh>
    <rPh sb="565" eb="566">
      <t>キュウ</t>
    </rPh>
    <rPh sb="566" eb="567">
      <t>ダイ</t>
    </rPh>
    <rPh sb="568" eb="570">
      <t>シダン</t>
    </rPh>
    <rPh sb="570" eb="571">
      <t>ダイ</t>
    </rPh>
    <rPh sb="572" eb="574">
      <t>ブンダン</t>
    </rPh>
    <rPh sb="575" eb="576">
      <t>キュウ</t>
    </rPh>
    <rPh sb="576" eb="577">
      <t>ダイ</t>
    </rPh>
    <rPh sb="578" eb="580">
      <t>シダン</t>
    </rPh>
    <rPh sb="580" eb="581">
      <t>ダイ</t>
    </rPh>
    <rPh sb="582" eb="584">
      <t>ブンダン</t>
    </rPh>
    <rPh sb="585" eb="586">
      <t>ダイ</t>
    </rPh>
    <rPh sb="587" eb="589">
      <t>シダン</t>
    </rPh>
    <rPh sb="589" eb="590">
      <t>ダイ</t>
    </rPh>
    <rPh sb="591" eb="593">
      <t>ブンダン</t>
    </rPh>
    <rPh sb="594" eb="595">
      <t>ブ</t>
    </rPh>
    <rPh sb="598" eb="600">
      <t>ミヨシ</t>
    </rPh>
    <rPh sb="600" eb="601">
      <t>ムラ</t>
    </rPh>
    <rPh sb="602" eb="603">
      <t>ヒナ</t>
    </rPh>
    <rPh sb="604" eb="605">
      <t>サト</t>
    </rPh>
    <rPh sb="606" eb="609">
      <t>ダイキボ</t>
    </rPh>
    <rPh sb="609" eb="611">
      <t>カイシュウ</t>
    </rPh>
    <rPh sb="611" eb="613">
      <t>ジギョウ</t>
    </rPh>
    <rPh sb="615" eb="617">
      <t>アサイ</t>
    </rPh>
    <rPh sb="617" eb="619">
      <t>ガッコウ</t>
    </rPh>
    <rPh sb="619" eb="621">
      <t>キュウショク</t>
    </rPh>
    <rPh sb="625" eb="627">
      <t>カイタイ</t>
    </rPh>
    <rPh sb="627" eb="629">
      <t>テッキョ</t>
    </rPh>
    <phoneticPr fontId="1"/>
  </si>
  <si>
    <r>
      <t>【H29年度】
・小見川幼稚園、小見川中央保育所、小見川南保育所をおみがわこども園（新設）に統合
・佐原第一公民館を解体</t>
    </r>
    <r>
      <rPr>
        <sz val="11"/>
        <color theme="1"/>
        <rFont val="ＭＳ Ｐゴシック"/>
        <family val="3"/>
        <charset val="128"/>
      </rPr>
      <t xml:space="preserve">
【H30年度】
・小見川南小学校を小見川中央小学校に統合
【R元年度】
山田地区５校の小学校を山田小学校（新設）に統合
【R2年度】
・福田小学校と神南小学校をわらびが丘小学校（旧佐原第三中学校校舎を転用）に統合
・たまつくり保育所及び香西保育所を指定管理者へ譲与
・養護老人ホームひまわり苑を民間事業者に譲与
・東大戸保育所を瑞穂保育所に統合
【R3年度】
・津宮コミュニティセンターを地元地区へ譲渡
・なのはな苑デイサービスセンターを民間事業者に譲与
【R４年度】
・おみがわこども園及びおみがわ子育て支援センターを公募により民間事業者へ譲与
・旧あやめ荘を解体し敷地を売却
・旧東大戸保育所を用途廃止し民間事業者へ貸付
【R5】
・旧府馬小学校を民間事業者に貸付
・旧山田給食センターを民間事業者に貸付
・佐原保育所及び香取保育所を廃止し民営化
【R6】
・本宿コミュニティホームを解体</t>
    </r>
    <rPh sb="4" eb="6">
      <t>ネンド</t>
    </rPh>
    <rPh sb="9" eb="12">
      <t>オミガワ</t>
    </rPh>
    <rPh sb="12" eb="15">
      <t>ヨウチエン</t>
    </rPh>
    <rPh sb="16" eb="19">
      <t>オミガワ</t>
    </rPh>
    <rPh sb="19" eb="21">
      <t>チュウオウ</t>
    </rPh>
    <rPh sb="21" eb="23">
      <t>ホイク</t>
    </rPh>
    <rPh sb="23" eb="24">
      <t>ショ</t>
    </rPh>
    <rPh sb="25" eb="28">
      <t>オミガワ</t>
    </rPh>
    <rPh sb="28" eb="29">
      <t>ミナミ</t>
    </rPh>
    <rPh sb="29" eb="31">
      <t>ホイク</t>
    </rPh>
    <rPh sb="31" eb="32">
      <t>ショ</t>
    </rPh>
    <rPh sb="40" eb="41">
      <t>エン</t>
    </rPh>
    <rPh sb="42" eb="44">
      <t>シンセツ</t>
    </rPh>
    <rPh sb="46" eb="48">
      <t>トウゴウ</t>
    </rPh>
    <rPh sb="65" eb="67">
      <t>ネンド</t>
    </rPh>
    <rPh sb="70" eb="73">
      <t>オミガワ</t>
    </rPh>
    <rPh sb="73" eb="74">
      <t>ミナミ</t>
    </rPh>
    <rPh sb="74" eb="77">
      <t>ショウガッコウ</t>
    </rPh>
    <rPh sb="78" eb="81">
      <t>オミガワ</t>
    </rPh>
    <rPh sb="81" eb="83">
      <t>チュウオウ</t>
    </rPh>
    <rPh sb="83" eb="86">
      <t>ショウガッコウ</t>
    </rPh>
    <rPh sb="87" eb="89">
      <t>トウゴウ</t>
    </rPh>
    <rPh sb="92" eb="94">
      <t>ガンネン</t>
    </rPh>
    <rPh sb="94" eb="95">
      <t>ド</t>
    </rPh>
    <rPh sb="97" eb="99">
      <t>ヤマダ</t>
    </rPh>
    <rPh sb="99" eb="101">
      <t>チク</t>
    </rPh>
    <rPh sb="102" eb="103">
      <t>コウ</t>
    </rPh>
    <rPh sb="104" eb="107">
      <t>ショウガッコウ</t>
    </rPh>
    <rPh sb="108" eb="110">
      <t>ヤマダ</t>
    </rPh>
    <rPh sb="110" eb="113">
      <t>ショウガッコウ</t>
    </rPh>
    <rPh sb="114" eb="116">
      <t>シンセツ</t>
    </rPh>
    <rPh sb="118" eb="120">
      <t>トウゴウ</t>
    </rPh>
    <rPh sb="124" eb="126">
      <t>ネンド</t>
    </rPh>
    <rPh sb="174" eb="176">
      <t>ホイク</t>
    </rPh>
    <rPh sb="176" eb="177">
      <t>ショ</t>
    </rPh>
    <rPh sb="177" eb="178">
      <t>オヨ</t>
    </rPh>
    <rPh sb="179" eb="181">
      <t>カサイ</t>
    </rPh>
    <rPh sb="181" eb="183">
      <t>ホイク</t>
    </rPh>
    <rPh sb="183" eb="184">
      <t>ショ</t>
    </rPh>
    <rPh sb="185" eb="187">
      <t>シテイ</t>
    </rPh>
    <rPh sb="187" eb="190">
      <t>カンリシャ</t>
    </rPh>
    <rPh sb="191" eb="193">
      <t>ジョウヨ</t>
    </rPh>
    <rPh sb="195" eb="197">
      <t>ヨウゴ</t>
    </rPh>
    <rPh sb="197" eb="199">
      <t>ロウジン</t>
    </rPh>
    <rPh sb="218" eb="221">
      <t>ヒガシオオド</t>
    </rPh>
    <rPh sb="221" eb="223">
      <t>ホイク</t>
    </rPh>
    <rPh sb="223" eb="224">
      <t>ショ</t>
    </rPh>
    <rPh sb="225" eb="227">
      <t>ミズホ</t>
    </rPh>
    <rPh sb="227" eb="229">
      <t>ホイク</t>
    </rPh>
    <rPh sb="229" eb="230">
      <t>ショ</t>
    </rPh>
    <rPh sb="231" eb="233">
      <t>トウゴウ</t>
    </rPh>
    <rPh sb="237" eb="239">
      <t>ネンド</t>
    </rPh>
    <rPh sb="268" eb="269">
      <t>エン</t>
    </rPh>
    <rPh sb="280" eb="282">
      <t>ミンカン</t>
    </rPh>
    <rPh sb="282" eb="285">
      <t>ジギョウシャ</t>
    </rPh>
    <rPh sb="286" eb="288">
      <t>ジョウヨ</t>
    </rPh>
    <rPh sb="342" eb="344">
      <t>カイタイ</t>
    </rPh>
    <rPh sb="345" eb="347">
      <t>シキチ</t>
    </rPh>
    <rPh sb="430" eb="432">
      <t>ハイシ</t>
    </rPh>
    <rPh sb="433" eb="436">
      <t>ミンエイカ</t>
    </rPh>
    <rPh sb="455" eb="457">
      <t>カイタイ</t>
    </rPh>
    <phoneticPr fontId="28"/>
  </si>
  <si>
    <t>【建築物系公共施設】
施設の統合や廃止については、人口動向、財政状況、社会状況の市民ニーズの変化、既存施設の稼働状況等を踏まえ、施設サービスのあり方から検討を進める。
そのため、施設の機能・規模に見合った需要が見込めない場合は、他の行政目的への転用を図るほか、老朽化の状況を勘案のうえ、周辺施設との複合化や施設の統廃合を検討する。
【インフラ施設】
施設の長寿命化を基本とし、社会情勢やニーズを踏まえ、適正な整備を図る。</t>
    <rPh sb="176" eb="178">
      <t>シセツ</t>
    </rPh>
    <rPh sb="179" eb="183">
      <t>チョウジュミョウカ</t>
    </rPh>
    <rPh sb="184" eb="186">
      <t>キホン</t>
    </rPh>
    <rPh sb="189" eb="193">
      <t>シャカイジョウセイ</t>
    </rPh>
    <rPh sb="198" eb="199">
      <t>フ</t>
    </rPh>
    <rPh sb="202" eb="204">
      <t>テキセイ</t>
    </rPh>
    <rPh sb="205" eb="207">
      <t>セイビ</t>
    </rPh>
    <rPh sb="208" eb="209">
      <t>ハカ</t>
    </rPh>
    <phoneticPr fontId="1"/>
  </si>
  <si>
    <t>躯体の健全性評価により、 長寿命化を図った場合には、年あたり1.3億円（９％）の縮減となる。</t>
    <rPh sb="0" eb="2">
      <t>クタイ</t>
    </rPh>
    <rPh sb="26" eb="27">
      <t>ネン</t>
    </rPh>
    <rPh sb="33" eb="34">
      <t>オク</t>
    </rPh>
    <rPh sb="34" eb="35">
      <t>エン</t>
    </rPh>
    <rPh sb="40" eb="42">
      <t>シュクゲン</t>
    </rPh>
    <phoneticPr fontId="1"/>
  </si>
  <si>
    <r>
      <t xml:space="preserve">酒々井中学校屋内運動場屋根・床全面改修工事（令和２年度）
中央公民館耐震補強、空調設備改修、太陽光設備等設置工事（令和２年度）
庁舎耐震補強工事、防水、外壁補修工事（令和２・３年度）
</t>
    </r>
    <r>
      <rPr>
        <sz val="11"/>
        <color theme="1"/>
        <rFont val="ＭＳ Ｐゴシック"/>
        <family val="3"/>
        <charset val="128"/>
      </rPr>
      <t xml:space="preserve">プリミエール酒々井空調機改修工事（令和5年度）
酒々井町体育館及び酒々井小学校プール解体工事（令和6年度）
</t>
    </r>
    <rPh sb="51" eb="52">
      <t>トウ</t>
    </rPh>
    <rPh sb="52" eb="54">
      <t>セッチ</t>
    </rPh>
    <rPh sb="80" eb="82">
      <t>コウジ</t>
    </rPh>
    <rPh sb="106" eb="108">
      <t>コウジ</t>
    </rPh>
    <rPh sb="116" eb="123">
      <t>シスイマチタイイクカン</t>
    </rPh>
    <rPh sb="123" eb="124">
      <t>オヨ</t>
    </rPh>
    <rPh sb="125" eb="131">
      <t>シスイショウ</t>
    </rPh>
    <rPh sb="134" eb="138">
      <t>カイタイ</t>
    </rPh>
    <rPh sb="139" eb="141">
      <t>レイワ</t>
    </rPh>
    <rPh sb="142" eb="144">
      <t>ネ</t>
    </rPh>
    <phoneticPr fontId="18"/>
  </si>
  <si>
    <t>施設類型別の延床面積の割合では、学校教育系施設が最も多く、続いて行政系施設となっており、この２類型だけで全体の約半数を占めている。また、産業観光系施設が３番目に大きな割合を占めていることが本町の特徴と言える。
町民１人あたりの延床面積は行政財産のみで4.8㎡/人となっており、千葉県内の他の人口1万人未満の町と同様に、１７町村平均値を上回る値となっている。</t>
    <rPh sb="0" eb="2">
      <t>シセツ</t>
    </rPh>
    <rPh sb="2" eb="3">
      <t>ルイ</t>
    </rPh>
    <rPh sb="3" eb="4">
      <t>カタ</t>
    </rPh>
    <rPh sb="4" eb="5">
      <t>ベツ</t>
    </rPh>
    <rPh sb="6" eb="8">
      <t>ノベユカ</t>
    </rPh>
    <rPh sb="8" eb="10">
      <t>メンセキ</t>
    </rPh>
    <rPh sb="11" eb="13">
      <t>ワリアイ</t>
    </rPh>
    <rPh sb="16" eb="18">
      <t>ガッコウ</t>
    </rPh>
    <rPh sb="18" eb="20">
      <t>キョウイク</t>
    </rPh>
    <rPh sb="20" eb="21">
      <t>ケイ</t>
    </rPh>
    <rPh sb="21" eb="23">
      <t>シセツ</t>
    </rPh>
    <rPh sb="24" eb="25">
      <t>モット</t>
    </rPh>
    <rPh sb="26" eb="27">
      <t>オオ</t>
    </rPh>
    <rPh sb="29" eb="30">
      <t>ツヅ</t>
    </rPh>
    <rPh sb="32" eb="35">
      <t>ギョウセイケイ</t>
    </rPh>
    <rPh sb="35" eb="37">
      <t>シセツ</t>
    </rPh>
    <rPh sb="47" eb="48">
      <t>ルイ</t>
    </rPh>
    <rPh sb="48" eb="49">
      <t>カタ</t>
    </rPh>
    <rPh sb="52" eb="54">
      <t>ゼンタイ</t>
    </rPh>
    <rPh sb="55" eb="56">
      <t>ヤク</t>
    </rPh>
    <rPh sb="56" eb="58">
      <t>ハンスウ</t>
    </rPh>
    <rPh sb="59" eb="60">
      <t>シ</t>
    </rPh>
    <phoneticPr fontId="1"/>
  </si>
  <si>
    <t>建築系公共施設に係る自然体の将来的な経費の見込みは、今後40年間の総額　208.5億円、年平均5.2億円が必要となる。　
インフラ系公共施設に係る自然体の将来的な経費の見込みは、40年間の総額　152.2億円、年平均3.8億円が必要となる。</t>
    <rPh sb="31" eb="32">
      <t>アイダ</t>
    </rPh>
    <rPh sb="92" eb="93">
      <t>カン</t>
    </rPh>
    <rPh sb="114" eb="116">
      <t>ヒツヨウ</t>
    </rPh>
    <phoneticPr fontId="1"/>
  </si>
  <si>
    <t>高齢化の加速や施設利用者の多様化に伴い、公共施設等においても、社会にバリアがあることを前提とし、バリアフリー化だけでなく、始めからバリアがなく。誰もが使いやすい設計である、ユニバーサルデザイン化を推進する。</t>
    <rPh sb="0" eb="3">
      <t>コウレイカ</t>
    </rPh>
    <phoneticPr fontId="1"/>
  </si>
  <si>
    <t>企画部を中心に各所管部と連携を図りながら、横断的に取り組む体制を構築します。
また、本方針の啓発・更新をはじめ管理・運営に関する情報の全庁的な共有化を図ることで、効率的な施設運営に努めます。
公共施設の移転、転用、新設、改築、増築、廃止などにあたっては、施設所管課、企画部、営繕課によって、利用状況や中・長期的な需要を分析し、施設の規模、配置、コスト、整備時期の再検証を行います。</t>
    <rPh sb="185" eb="186">
      <t>オコナ</t>
    </rPh>
    <phoneticPr fontId="1"/>
  </si>
  <si>
    <t>令和3年度改訂
令和5年度改訂
令和6年度更新</t>
    <rPh sb="0" eb="2">
      <t>レイワ</t>
    </rPh>
    <rPh sb="3" eb="5">
      <t>ネンド</t>
    </rPh>
    <rPh sb="5" eb="7">
      <t>カイテイ</t>
    </rPh>
    <rPh sb="8" eb="10">
      <t>レイワ</t>
    </rPh>
    <rPh sb="11" eb="13">
      <t>ネンド</t>
    </rPh>
    <rPh sb="13" eb="15">
      <t>カイテイ</t>
    </rPh>
    <rPh sb="16" eb="18">
      <t>レイワ</t>
    </rPh>
    <rPh sb="19" eb="21">
      <t>ネンド</t>
    </rPh>
    <rPh sb="21" eb="23">
      <t>コウシン</t>
    </rPh>
    <phoneticPr fontId="1"/>
  </si>
  <si>
    <t xml:space="preserve">【計画策定時】
年平均629億円
（平成29～58年度）
【計画一部改訂時】
年平均620億円
(令和6年～28年度)
【一部改訂（第2期）策定時】
年平均775億円
(令和6年～28年度)
【計画（第2期）更新時】
年平均909億円
（令和6年～28年度）
</t>
    <rPh sb="61" eb="65">
      <t>イチブカイテイ</t>
    </rPh>
    <rPh sb="66" eb="67">
      <t>ダイ</t>
    </rPh>
    <rPh sb="68" eb="69">
      <t>キ</t>
    </rPh>
    <rPh sb="70" eb="73">
      <t>サクテ</t>
    </rPh>
    <rPh sb="97" eb="99">
      <t>ケイカク</t>
    </rPh>
    <rPh sb="100" eb="101">
      <t>ダイ</t>
    </rPh>
    <rPh sb="102" eb="103">
      <t>キ</t>
    </rPh>
    <rPh sb="104" eb="106">
      <t>コウシン</t>
    </rPh>
    <rPh sb="106" eb="107">
      <t>ジ</t>
    </rPh>
    <rPh sb="109" eb="112">
      <t>ネンヘイキン</t>
    </rPh>
    <rPh sb="115" eb="117">
      <t>オクエン</t>
    </rPh>
    <rPh sb="119" eb="121">
      <t>レイワ</t>
    </rPh>
    <rPh sb="122" eb="123">
      <t>ネン</t>
    </rPh>
    <rPh sb="126" eb="127">
      <t>ネン</t>
    </rPh>
    <rPh sb="127" eb="128">
      <t>ド</t>
    </rPh>
    <phoneticPr fontId="1"/>
  </si>
  <si>
    <t>《財政目標》
建物に関する各方針で定める取組みや、都市基盤施設に関する取組み、施設類型ごとの考え方等を踏まえて実施した将来経費の再シミュレーションに基づき、建物及び都市基盤施設の財政目標は、年平均 876 億円程度とする。
《施設総量目標》
・建物については、令和 48年度の施設総量を 1,470,000 ㎡以内に抑制する。</t>
    <rPh sb="1" eb="3">
      <t>ザイセイ</t>
    </rPh>
    <rPh sb="131" eb="133">
      <t>レイワ</t>
    </rPh>
    <phoneticPr fontId="1"/>
  </si>
  <si>
    <t>令和5年度
令和6年度</t>
    <rPh sb="0" eb="2">
      <t>レイワ</t>
    </rPh>
    <rPh sb="3" eb="5">
      <t>ネンド</t>
    </rPh>
    <rPh sb="6" eb="8">
      <t>レイワ</t>
    </rPh>
    <rPh sb="9" eb="11">
      <t>ネンド</t>
    </rPh>
    <phoneticPr fontId="1"/>
  </si>
  <si>
    <t>・区民保養所の廃止及び売却。（平成24年度）
・職員寮の廃止及び除却。（平成26年度）
・学校施設、ふれあい館、地域振興室の複合化（平成30年度）
・学校施設、図書館の複合化（令和2年度）</t>
    <rPh sb="88" eb="90">
      <t>レイワ</t>
    </rPh>
    <phoneticPr fontId="1"/>
  </si>
  <si>
    <t>令和3年度以降
・前期施設整備計画及び前期施設整備計画順序方針に基づく整備
・公共施設保全計画に基づく整備</t>
    <rPh sb="5" eb="7">
      <t>イコウ</t>
    </rPh>
    <phoneticPr fontId="1"/>
  </si>
  <si>
    <t>各種公共施設等の保全整備を計画的に実施（毎年度）。空き教室の転用（学童、あそべえ）。武蔵境駅北口におけるPPPによる市有地有効活用事業（平成29年度オープン）。旧クリーンセンターを減築・転用して環境啓発施設エコreゾートを建設（令和２年度開館）。</t>
    <rPh sb="20" eb="23">
      <t>マイネンド</t>
    </rPh>
    <rPh sb="114" eb="116">
      <t>レイワ</t>
    </rPh>
    <rPh sb="117" eb="119">
      <t>ネンド</t>
    </rPh>
    <rPh sb="119" eb="121">
      <t>カイカン</t>
    </rPh>
    <phoneticPr fontId="1"/>
  </si>
  <si>
    <t>【公共施設】
事務所施設　18,752㎡
児童福祉施設　18,634㎡
老人福祉施設　9,625㎡
社会福祉施設　16,336㎡
コミュニティ施設　7,159㎡
市営住宅　15,552㎡
小学校　128,756㎡
中学校　62,237㎡
文化施設　34,261㎡
社会教育施設　17,282㎡
体育施設　9,291㎡
防災施設　2,059㎡
交通安全施設　14,100㎡
その他の施設　4,022㎡
【インフラ施設】
道路　40６km
橋りょう　76橋
下水道　564km
公遊園等　315箇所</t>
    <rPh sb="240" eb="241">
      <t>ナド</t>
    </rPh>
    <phoneticPr fontId="1"/>
  </si>
  <si>
    <t>【公共施設】
1,777億円
【インフラ施設】
道路　184億円
橋りょう　35億円
下水道　1,186億円
公遊園等　54億円
公共施設とインフラを合わせた今後の改修・更新費として，24年間で約3,237億円</t>
    <rPh sb="58" eb="59">
      <t>ナド</t>
    </rPh>
    <phoneticPr fontId="1"/>
  </si>
  <si>
    <t>公共建築物を利用する市民の安全確保を第一に利用者・管理者の利便性及び行政サービスの提供に当たっての公務能率など，建築物の機能を良好な状態で維持・向上します。</t>
    <rPh sb="60" eb="62">
      <t>キノウ</t>
    </rPh>
    <phoneticPr fontId="1"/>
  </si>
  <si>
    <t>旧耐震基準の建物における耐震診断の結果や，劣化度診断の結果等を踏まえ，長寿命化により供用期間の延長が見込める建物については，建築後８０年程度使用していくことを前提にした，老朽化対策及び予防保全を実施することとします。
長寿命化を図る建物については，機能向上に資する大規模改修（スケルトン改修）を選択肢として検討のうえ，必要に応じて取り組んでいきます。
なお，大型の公共建築物については必要に応じて劣化度診断等を行います。</t>
    <rPh sb="179" eb="181">
      <t>オオガタ</t>
    </rPh>
    <rPh sb="182" eb="187">
      <t>コウキョウケンチクブツ</t>
    </rPh>
    <rPh sb="192" eb="194">
      <t>ヒツヨウ</t>
    </rPh>
    <rPh sb="195" eb="196">
      <t>オウ</t>
    </rPh>
    <rPh sb="198" eb="203">
      <t>レッカドシンダン</t>
    </rPh>
    <rPh sb="203" eb="204">
      <t>ナド</t>
    </rPh>
    <rPh sb="205" eb="206">
      <t>オコナ</t>
    </rPh>
    <phoneticPr fontId="1"/>
  </si>
  <si>
    <t>令和2年度
・福生市個別施設計画策定
令和3年度
・公共施設等総合管理計画改定
・屋外体育施設及び公園の包括的な指定管理業務に関するサウンディング調査を実施
令和4年度
・福生市庁舎ESCO事業実施に向けたサウンディング型市場調査を実施
・包括管理委託事業実施に向けたサウンディング型市場調査を実施
・令和5年度
福生市庁舎空調設備等更新ESCO事業プロポーザル審査の実施
・令和6年度
公共施設等一斉ＬＥＤ化に向けたサウンディング型市場調査及び市有地の有効活用に関するサウンディング型市場調査の実施</t>
    <rPh sb="188" eb="190">
      <t>レイワ</t>
    </rPh>
    <rPh sb="191" eb="193">
      <t>ネンド</t>
    </rPh>
    <rPh sb="221" eb="222">
      <t>オヨ</t>
    </rPh>
    <rPh sb="248" eb="250">
      <t>ジッシ</t>
    </rPh>
    <phoneticPr fontId="1"/>
  </si>
  <si>
    <t>建築物： 建設後 30 年を迎える建築物については、事前に劣化状況の確認を行い、改修が必要な部位の特定や、工事方法等の検討を行い、改修工事に向けての方針や基本設計・実施設計の精査に役立てます。劣化状況の確
認は、建築物の各部材や設備機器の劣化具合について、点検結果の内容確認を行い、その上で現地に赴き 目視点検・触診点検等を行い、総合的に評価します。
道路：幹線道路の舗装については、路面性状調査を５年に１回程度の頻度で実施しています。ひび割れ率、わだち掘れ量、平坦性を測定し、近年では、その中でも路面補修の要因となるひび割れ率に着目し、路面 の劣化状況を確認しています。
橋梁：道路交通課で管理する１７５橋を対象に５年に１回の頻度で定期点検を実施し、健全度の評価を行っています。なお、定期点検については、平成26年度から道路法に基づく法定点検になりました。
下水道：長寿命化（ス トックマ ネジメント）計画に基 づき、小口径 の管では ＴＶカメラ調査を、大 口径の 管では目視調 査を基本 に行っており、点検と あわせ管渠等の劣化状 況を確認 しています。調 査 や点 検は、多摩市全 域を汚 水管渠は３エリア、雨水管渠は ４エリアに区 切り、汚 水管渠は10 年周期、雨水管渠は15 年周期で、各エリアについて計画的な調査や点検を行っています。
公園：公園施設長寿命化計画に基づき、予防保全型管理を行う公園施設は５年に１回を標準として健全度調査を、遊具については年１回の定期点検を実施し、施設の劣化損傷状態を確認しています。また、事後保全型管理を行う公園施設については、維持保全、日常点検等を原則とし、公園施設の機能の保全と安全性を維持しています。
屋外ｽﾎﾟｰﾂ施設：屋外スポーツ施設管理更新計画に基づき、施設の健全度等を確認するための調査及び点検を５年に１回の頻度で実施します。また、日常的に施設を巡回し、施設の異常の有無や劣化損傷状況などを確認する日常点検を実施します。</t>
    <rPh sb="0" eb="3">
      <t>ケンチクブツ</t>
    </rPh>
    <rPh sb="177" eb="179">
      <t>ドウロ</t>
    </rPh>
    <rPh sb="289" eb="291">
      <t>キョウリョウ</t>
    </rPh>
    <rPh sb="383" eb="386">
      <t>ゲスイドウ</t>
    </rPh>
    <rPh sb="580" eb="582">
      <t>コウエン</t>
    </rPh>
    <rPh sb="740" eb="742">
      <t>シセツ</t>
    </rPh>
    <phoneticPr fontId="1"/>
  </si>
  <si>
    <r>
      <t xml:space="preserve">（R2年度）
・田浦月見台住宅の廃止
（R3年度）
・本公郷青少年の家の廃止
・船越老人福祉センターの廃止
・追浜コミュニティセンター南館の廃止
・粟田老人デイサービスセンターの廃止
・全老人福祉センターの入浴設備の廃止
</t>
    </r>
    <r>
      <rPr>
        <sz val="11"/>
        <color theme="1"/>
        <rFont val="ＭＳ Ｐゴシック"/>
        <family val="3"/>
        <charset val="128"/>
      </rPr>
      <t xml:space="preserve">（R4年度）
・青少年の家の廃止（池上・武山・田浦青少年自然の家）
・池上老人福祉センターの廃止
・役所屋追浜店の廃止
・コミュニティセンターの一体化（池上・武山）
・追浜市民活動サポートセンターの廃止
（R5年度）
・青少年の家の廃止（久里浜・追浜・衣笠・浦賀・鴨居・北下浦・坂本）
・北下浦老人福祉センターの廃止
・老人デイサービスセンターの廃止（北下浦・本町・鴨居）
・公園水泳プールの廃止（浦賀７丁目・久里浜）
（R6年度）
・老人福祉センターの廃止（秋谷・本町・鴨居）
・公郷老人憩いの家の廃止
・鷹取老人デイサービスセンターの廃止
・坂本コミュニティセンターの移転
・北下浦コミュニティセンターの一体化
・公園水泳プールの廃止（湘南鷹取５丁目第２・富浦）
・大楠幼稚園の廃止
・小学校の廃止（田浦・走水）
</t>
    </r>
    <rPh sb="130" eb="132">
      <t>イケガミ</t>
    </rPh>
    <rPh sb="133" eb="135">
      <t>タケヤマ</t>
    </rPh>
    <rPh sb="148" eb="150">
      <t>イケガミ</t>
    </rPh>
    <rPh sb="170" eb="172">
      <t>ハイシ</t>
    </rPh>
    <rPh sb="212" eb="214">
      <t>ハイシ</t>
    </rPh>
    <rPh sb="253" eb="255">
      <t>サカモト</t>
    </rPh>
    <rPh sb="287" eb="289">
      <t>ハイシ</t>
    </rPh>
    <rPh sb="302" eb="304">
      <t>コウエン</t>
    </rPh>
    <rPh sb="304" eb="306">
      <t>スイエイ</t>
    </rPh>
    <rPh sb="310" eb="312">
      <t>ハイシ</t>
    </rPh>
    <rPh sb="365" eb="367">
      <t>ハイシ</t>
    </rPh>
    <rPh sb="399" eb="401">
      <t>イテン</t>
    </rPh>
    <rPh sb="417" eb="420">
      <t>イッタイカ</t>
    </rPh>
    <rPh sb="454" eb="456">
      <t>ハイシ</t>
    </rPh>
    <rPh sb="460" eb="463">
      <t>ショウガッコウ</t>
    </rPh>
    <rPh sb="464" eb="466">
      <t>ハイシ</t>
    </rPh>
    <phoneticPr fontId="36"/>
  </si>
  <si>
    <r>
      <t xml:space="preserve">【平成27年度】
・施設廃止した勤労福祉会館跡地の建物付売却
【平成29年度】
・保育園及び子育て支援センタ-の複合施設整備
・市立保育園2園を移転統合の上、子育て支援センターを集約
【令和２年度】
・子ども会館２施設について、閉館後の施設の利活用を実施
【令和３年度】
・市営住宅集約化事業について、事業者を選定
</t>
    </r>
    <r>
      <rPr>
        <sz val="11"/>
        <color theme="1"/>
        <rFont val="ＭＳ Ｐゴシック"/>
        <family val="3"/>
        <charset val="128"/>
      </rPr>
      <t>・福祉施設建物を民間に譲渡
【令和６年度】
・保育園民営化（土地貸付、建物民間所有＋子育て施設複合化）</t>
    </r>
    <rPh sb="93" eb="95">
      <t>レイワ</t>
    </rPh>
    <rPh sb="96" eb="98">
      <t>ネンド</t>
    </rPh>
    <rPh sb="101" eb="102">
      <t>コ</t>
    </rPh>
    <rPh sb="104" eb="106">
      <t>カイカン</t>
    </rPh>
    <rPh sb="107" eb="109">
      <t>シセツ</t>
    </rPh>
    <rPh sb="114" eb="117">
      <t>ヘイカンゴ</t>
    </rPh>
    <rPh sb="118" eb="120">
      <t>シセツ</t>
    </rPh>
    <rPh sb="121" eb="124">
      <t>リカツヨウ</t>
    </rPh>
    <rPh sb="125" eb="127">
      <t>ジッシ</t>
    </rPh>
    <rPh sb="129" eb="131">
      <t>レイワ</t>
    </rPh>
    <rPh sb="132" eb="134">
      <t>ネンド</t>
    </rPh>
    <rPh sb="137" eb="141">
      <t>シエイジュウタク</t>
    </rPh>
    <rPh sb="141" eb="144">
      <t>シュウヤクカ</t>
    </rPh>
    <rPh sb="144" eb="146">
      <t>ジギョウ</t>
    </rPh>
    <rPh sb="151" eb="154">
      <t>ジギョウシャ</t>
    </rPh>
    <rPh sb="155" eb="157">
      <t>センテイ</t>
    </rPh>
    <rPh sb="159" eb="165">
      <t>フクシシセツタテモノ</t>
    </rPh>
    <rPh sb="166" eb="168">
      <t>ミンカン</t>
    </rPh>
    <rPh sb="169" eb="171">
      <t>ジョウト</t>
    </rPh>
    <rPh sb="173" eb="175">
      <t>レイワ</t>
    </rPh>
    <rPh sb="176" eb="177">
      <t>ネン</t>
    </rPh>
    <rPh sb="177" eb="178">
      <t>ド</t>
    </rPh>
    <rPh sb="181" eb="184">
      <t>ホイクエン</t>
    </rPh>
    <rPh sb="184" eb="187">
      <t>ミンエイカ</t>
    </rPh>
    <rPh sb="188" eb="190">
      <t>トチ</t>
    </rPh>
    <rPh sb="190" eb="192">
      <t>カシツケ</t>
    </rPh>
    <rPh sb="193" eb="195">
      <t>タテモノ</t>
    </rPh>
    <rPh sb="195" eb="199">
      <t>ミンカンショユウ</t>
    </rPh>
    <phoneticPr fontId="35"/>
  </si>
  <si>
    <r>
      <t xml:space="preserve">未利用公有地の売却、貸付（平成29年度ほか）
耐震性に課題のあった市庁舎の建て替え（平成28年度）
海岸青少年会館と福祉会館を複合化（平成30年度）
福祉会館跡地売却（令和2年度）
耐震性に課題のあった茅ヶ崎第一駐車場の条件付き民間活用（令和2年度）
</t>
    </r>
    <r>
      <rPr>
        <sz val="11"/>
        <color theme="1"/>
        <rFont val="ＭＳ Ｐゴシック"/>
        <family val="3"/>
        <charset val="128"/>
      </rPr>
      <t>文化資料館跡地売却（令和5年度）</t>
    </r>
    <rPh sb="78" eb="80">
      <t>フクシ</t>
    </rPh>
    <rPh sb="80" eb="82">
      <t>カイカン</t>
    </rPh>
    <rPh sb="82" eb="84">
      <t>アトチ</t>
    </rPh>
    <rPh sb="84" eb="86">
      <t>バイキャク</t>
    </rPh>
    <rPh sb="87" eb="89">
      <t>レイワ</t>
    </rPh>
    <rPh sb="90" eb="92">
      <t>ネンド</t>
    </rPh>
    <rPh sb="95" eb="98">
      <t>タイシンセイ</t>
    </rPh>
    <rPh sb="99" eb="101">
      <t>カダイ</t>
    </rPh>
    <rPh sb="105" eb="108">
      <t>チガサキ</t>
    </rPh>
    <rPh sb="108" eb="110">
      <t>ダイイチ</t>
    </rPh>
    <rPh sb="110" eb="113">
      <t>チュウシャジョウ</t>
    </rPh>
    <rPh sb="114" eb="117">
      <t>ジョウケンツ</t>
    </rPh>
    <rPh sb="118" eb="120">
      <t>ミンカン</t>
    </rPh>
    <rPh sb="120" eb="122">
      <t>カツヨウ</t>
    </rPh>
    <rPh sb="123" eb="125">
      <t>レイワ</t>
    </rPh>
    <rPh sb="126" eb="128">
      <t>ネンド</t>
    </rPh>
    <rPh sb="131" eb="136">
      <t>ブンカシリョウカン</t>
    </rPh>
    <rPh sb="136" eb="138">
      <t>アトチ</t>
    </rPh>
    <rPh sb="138" eb="140">
      <t>バイキャク</t>
    </rPh>
    <rPh sb="141" eb="143">
      <t>レイワ</t>
    </rPh>
    <rPh sb="144" eb="145">
      <t>ネン</t>
    </rPh>
    <rPh sb="145" eb="146">
      <t>ド</t>
    </rPh>
    <phoneticPr fontId="35"/>
  </si>
  <si>
    <r>
      <t>・令和５年をピークに減少傾向に転じる。
・計画期間内（10年間）は24万人に近い人口規模を有している。
・年齢3区分人口では、65歳以上の人口が増加し続け、年少人口、生産年齢人口が徐々に減少する。
・計画の最終年度の65歳以上人口の割合は</t>
    </r>
    <r>
      <rPr>
        <sz val="11"/>
        <color theme="1"/>
        <rFont val="ＭＳ Ｐゴシック"/>
        <family val="3"/>
        <charset val="128"/>
      </rPr>
      <t>約22％となる見込み。</t>
    </r>
    <rPh sb="1" eb="3">
      <t>レイワ</t>
    </rPh>
    <rPh sb="35" eb="36">
      <t>マン</t>
    </rPh>
    <rPh sb="36" eb="37">
      <t>ニン</t>
    </rPh>
    <rPh sb="38" eb="39">
      <t>チカ</t>
    </rPh>
    <rPh sb="119" eb="120">
      <t>ヤク</t>
    </rPh>
    <phoneticPr fontId="35"/>
  </si>
  <si>
    <r>
      <t xml:space="preserve">【市民利用施設…250,864㎡】
　行政系施設…19,831㎡
　消防施設…9,346㎡
</t>
    </r>
    <r>
      <rPr>
        <strike/>
        <sz val="10"/>
        <color theme="1"/>
        <rFont val="ＭＳ Ｐゴシック"/>
        <family val="3"/>
        <charset val="128"/>
        <scheme val="minor"/>
      </rPr>
      <t xml:space="preserve">　※R6竣工建物を一部見込んでいる（南分署新棟）
</t>
    </r>
    <r>
      <rPr>
        <sz val="10"/>
        <color theme="1"/>
        <rFont val="ＭＳ Ｐゴシック"/>
        <family val="3"/>
        <charset val="128"/>
        <scheme val="minor"/>
      </rPr>
      <t>　学校教育施設…123,569㎡
　地域コミュニティ施設…22,502㎡
　教育施設…6,475㎡
　文化スポーツ施設…32,753㎡
　保健医療福祉施設…13,111㎡
　産業振興施設…657㎡
　環境施設…3,884㎡
　市営住宅…8,037㎡
　その他施設…10,699㎡
【インフラ】
　幹線道路　56.4㎞
　その他道路　400.4㎞
　大型カルバート　3か所
　一般橋　219橋
　海老名駅周辺の自由通路　5橋
　街区公園、近隣公園、運動公園　76施設
　その他公園（児童遊園など）　104施設
　汚水　340㎞
　雨水　 80㎞</t>
    </r>
    <rPh sb="221" eb="223">
      <t>オオガタ</t>
    </rPh>
    <rPh sb="231" eb="232">
      <t>ショ</t>
    </rPh>
    <phoneticPr fontId="5"/>
  </si>
  <si>
    <r>
      <t xml:space="preserve">令和元年度　改訂
</t>
    </r>
    <r>
      <rPr>
        <sz val="11"/>
        <color theme="1"/>
        <rFont val="ＭＳ Ｐゴシック"/>
        <family val="3"/>
        <charset val="128"/>
      </rPr>
      <t>令和4年度　改訂
令和6年度　改訂</t>
    </r>
    <rPh sb="6" eb="8">
      <t>カイテイ</t>
    </rPh>
    <rPh sb="9" eb="11">
      <t>レイワ</t>
    </rPh>
    <rPh sb="12" eb="14">
      <t>ネンド</t>
    </rPh>
    <rPh sb="15" eb="17">
      <t>カイテイ</t>
    </rPh>
    <rPh sb="18" eb="20">
      <t>レイワ</t>
    </rPh>
    <rPh sb="21" eb="23">
      <t>ネンド</t>
    </rPh>
    <rPh sb="24" eb="26">
      <t>カイテイ</t>
    </rPh>
    <phoneticPr fontId="36"/>
  </si>
  <si>
    <r>
      <t>機能の維持、保全だけでなく、施設機能を引き上げる効果やコストダウンにつながるのであれば、費用を掛けても実施するなど、LCC（生涯費用）の低減の観点からも検討</t>
    </r>
    <r>
      <rPr>
        <sz val="11"/>
        <color theme="1"/>
        <rFont val="ＭＳ Ｐゴシック"/>
        <family val="3"/>
        <charset val="128"/>
      </rPr>
      <t>する。</t>
    </r>
    <rPh sb="0" eb="2">
      <t>キノウ</t>
    </rPh>
    <rPh sb="3" eb="5">
      <t>イジ</t>
    </rPh>
    <rPh sb="6" eb="8">
      <t>ホゼン</t>
    </rPh>
    <rPh sb="14" eb="16">
      <t>シセツ</t>
    </rPh>
    <rPh sb="16" eb="18">
      <t>キノウ</t>
    </rPh>
    <rPh sb="19" eb="20">
      <t>ヒ</t>
    </rPh>
    <rPh sb="21" eb="22">
      <t>ア</t>
    </rPh>
    <rPh sb="24" eb="26">
      <t>コウカ</t>
    </rPh>
    <rPh sb="44" eb="46">
      <t>ヒヨウ</t>
    </rPh>
    <rPh sb="47" eb="48">
      <t>カ</t>
    </rPh>
    <rPh sb="51" eb="53">
      <t>ジッシ</t>
    </rPh>
    <rPh sb="62" eb="64">
      <t>ショウガイ</t>
    </rPh>
    <rPh sb="64" eb="66">
      <t>ヒヨウ</t>
    </rPh>
    <rPh sb="68" eb="70">
      <t>テイゲン</t>
    </rPh>
    <rPh sb="71" eb="73">
      <t>カンテン</t>
    </rPh>
    <rPh sb="76" eb="78">
      <t>ケントウ</t>
    </rPh>
    <phoneticPr fontId="35"/>
  </si>
  <si>
    <r>
      <t>日常及び定期点検、診断等により不具合の発生等に対する早期の対応など、計画的な保全に努め、施設、設備の長寿命化を図</t>
    </r>
    <r>
      <rPr>
        <sz val="11"/>
        <color theme="1"/>
        <rFont val="ＭＳ Ｐゴシック"/>
        <family val="3"/>
        <charset val="128"/>
      </rPr>
      <t>る。</t>
    </r>
    <rPh sb="0" eb="2">
      <t>ニチジョウ</t>
    </rPh>
    <rPh sb="2" eb="3">
      <t>オヨ</t>
    </rPh>
    <rPh sb="4" eb="6">
      <t>テイキ</t>
    </rPh>
    <rPh sb="6" eb="8">
      <t>テンケン</t>
    </rPh>
    <rPh sb="9" eb="11">
      <t>シンダン</t>
    </rPh>
    <rPh sb="11" eb="12">
      <t>トウ</t>
    </rPh>
    <rPh sb="15" eb="18">
      <t>フグアイ</t>
    </rPh>
    <rPh sb="19" eb="21">
      <t>ハッセイ</t>
    </rPh>
    <rPh sb="21" eb="22">
      <t>トウ</t>
    </rPh>
    <rPh sb="23" eb="24">
      <t>タイ</t>
    </rPh>
    <rPh sb="26" eb="28">
      <t>ソウキ</t>
    </rPh>
    <rPh sb="29" eb="31">
      <t>タイオウ</t>
    </rPh>
    <rPh sb="34" eb="37">
      <t>ケイカクテキ</t>
    </rPh>
    <rPh sb="38" eb="40">
      <t>ホゼン</t>
    </rPh>
    <rPh sb="41" eb="42">
      <t>ツト</t>
    </rPh>
    <rPh sb="44" eb="46">
      <t>シセツ</t>
    </rPh>
    <rPh sb="47" eb="49">
      <t>セツビ</t>
    </rPh>
    <rPh sb="50" eb="51">
      <t>チョウ</t>
    </rPh>
    <rPh sb="51" eb="54">
      <t>ジュミョウカ</t>
    </rPh>
    <rPh sb="55" eb="56">
      <t>ハカ</t>
    </rPh>
    <phoneticPr fontId="35"/>
  </si>
  <si>
    <r>
      <t>民有地に建設されている公共施設は、建替え時に合わせて</t>
    </r>
    <r>
      <rPr>
        <sz val="11"/>
        <color theme="1"/>
        <rFont val="ＭＳ Ｐゴシック"/>
        <family val="3"/>
        <charset val="128"/>
      </rPr>
      <t>市有地への移設又は他の施設への統合等を進める。</t>
    </r>
    <rPh sb="0" eb="3">
      <t>ミンユウチ</t>
    </rPh>
    <rPh sb="4" eb="6">
      <t>ケンセツ</t>
    </rPh>
    <rPh sb="11" eb="13">
      <t>コウキョウ</t>
    </rPh>
    <rPh sb="13" eb="15">
      <t>シセツ</t>
    </rPh>
    <rPh sb="17" eb="19">
      <t>タテカ</t>
    </rPh>
    <rPh sb="20" eb="21">
      <t>ジ</t>
    </rPh>
    <rPh sb="22" eb="23">
      <t>ア</t>
    </rPh>
    <rPh sb="26" eb="29">
      <t>シユウチ</t>
    </rPh>
    <rPh sb="31" eb="33">
      <t>イセツ</t>
    </rPh>
    <rPh sb="33" eb="34">
      <t>マタ</t>
    </rPh>
    <rPh sb="35" eb="36">
      <t>タ</t>
    </rPh>
    <rPh sb="37" eb="39">
      <t>シセツ</t>
    </rPh>
    <rPh sb="41" eb="43">
      <t>トウゴウ</t>
    </rPh>
    <rPh sb="43" eb="44">
      <t>トウ</t>
    </rPh>
    <rPh sb="45" eb="46">
      <t>スス</t>
    </rPh>
    <phoneticPr fontId="35"/>
  </si>
  <si>
    <r>
      <t>令和</t>
    </r>
    <r>
      <rPr>
        <sz val="11"/>
        <color theme="1"/>
        <rFont val="ＭＳ Ｐゴシック"/>
        <family val="3"/>
        <charset val="128"/>
      </rPr>
      <t>3年度時点
【公共施設(ハコモノ系)】※総延床面積
行政系施設：31,335㎡
保健・福祉施設：8,735㎡
子育て支援施設：3,400㎡
市民・文化系施設：11,128㎡
社会教育系施設：8,680㎡
スポーツ系施設：9,295㎡
学校教育系施設：116,076㎡
公営住宅：2,500㎡
【公共施設(下水管きょ除くインフラ系)】
道路：357,447㎡
橋りょう：2,043㎡
公園：578,332㎡
下水（処理場）：10,557㎡
【公共施設(下水道管きょ)】
下水（汚水管）：292,380㎡
下水（雨水管）：95,454㎡
処理場:10,337㎡</t>
    </r>
    <rPh sb="0" eb="2">
      <t>レイワ</t>
    </rPh>
    <rPh sb="3" eb="5">
      <t>ネンド</t>
    </rPh>
    <rPh sb="5" eb="7">
      <t>ジテン</t>
    </rPh>
    <rPh sb="269" eb="272">
      <t>ショリジョウ</t>
    </rPh>
    <phoneticPr fontId="35"/>
  </si>
  <si>
    <r>
      <t>茅ケ崎市との広域化が開始となる令和4年から10年間において、町内に2カ所（南部地域、北部地域それぞれ1か所）の消防</t>
    </r>
    <r>
      <rPr>
        <sz val="11"/>
        <color theme="1"/>
        <rFont val="ＭＳ Ｐゴシック"/>
        <family val="3"/>
        <charset val="128"/>
      </rPr>
      <t>拠点整備を進める。</t>
    </r>
    <rPh sb="0" eb="4">
      <t>チガサキシ</t>
    </rPh>
    <rPh sb="6" eb="9">
      <t>コウイキカ</t>
    </rPh>
    <rPh sb="10" eb="12">
      <t>カイシ</t>
    </rPh>
    <rPh sb="15" eb="17">
      <t>レイワ</t>
    </rPh>
    <rPh sb="18" eb="19">
      <t>ネン</t>
    </rPh>
    <rPh sb="23" eb="25">
      <t>ネンカン</t>
    </rPh>
    <rPh sb="30" eb="32">
      <t>チョウナイ</t>
    </rPh>
    <rPh sb="35" eb="36">
      <t>ショ</t>
    </rPh>
    <rPh sb="37" eb="41">
      <t>ナンブチイキ</t>
    </rPh>
    <rPh sb="42" eb="46">
      <t>ホクブチイキ</t>
    </rPh>
    <rPh sb="52" eb="53">
      <t>ショ</t>
    </rPh>
    <rPh sb="55" eb="57">
      <t>ショウボウ</t>
    </rPh>
    <rPh sb="57" eb="59">
      <t>キョテン</t>
    </rPh>
    <rPh sb="59" eb="61">
      <t>セイビ</t>
    </rPh>
    <rPh sb="62" eb="63">
      <t>スス</t>
    </rPh>
    <phoneticPr fontId="35"/>
  </si>
  <si>
    <r>
      <t xml:space="preserve">令和元年度
</t>
    </r>
    <r>
      <rPr>
        <sz val="11"/>
        <color theme="1"/>
        <rFont val="ＭＳ Ｐゴシック"/>
        <family val="3"/>
        <charset val="128"/>
      </rPr>
      <t xml:space="preserve">
令和6年度</t>
    </r>
    <rPh sb="0" eb="2">
      <t>レイワ</t>
    </rPh>
    <rPh sb="2" eb="3">
      <t>モト</t>
    </rPh>
    <rPh sb="3" eb="5">
      <t>ネンド</t>
    </rPh>
    <rPh sb="7" eb="9">
      <t>レイワ</t>
    </rPh>
    <rPh sb="10" eb="12">
      <t>ネンド</t>
    </rPh>
    <phoneticPr fontId="35"/>
  </si>
  <si>
    <r>
      <t>【公共施設】</t>
    </r>
    <r>
      <rPr>
        <sz val="11"/>
        <color theme="1"/>
        <rFont val="ＭＳ Ｐゴシック"/>
        <family val="3"/>
        <charset val="128"/>
      </rPr>
      <t>41,147㎡
・行政系施設　2,612㎡
・学校教育系施設　12,253㎡
・文科系施設　3,229㎡
・社会教育系施設　4,406㎡
・ｽﾎﾟｰﾂ・ﾚｸﾘｴｰｼｮﾝ:系施設　1,500㎡
・産業系施設　3,913㎡
・子育て支援施設　1,037㎡
・保健・福祉施設　2,811㎡
・公営住宅　1,987㎡
・公園　722㎡
・供給処理施設　597㎡
・環境衛生施設　1,176㎡
・その他　4,904㎡
【インフラ】
・道路　一般道路（実延長）　80,053ｍ
・道路　一般道路（面積　道路部）　289,707㎡
・道路　自動車歩行者道（実延長）　413ｍ
・道路　自動車歩行者道（面積　道路部）　728㎡
・橋りょう　967㎡
・上水道（実延長）　58,623m
・下水道（実延長）　7,418m
・漁港施設
・トンネル　153㎡</t>
    </r>
    <rPh sb="221" eb="223">
      <t>イッパン</t>
    </rPh>
    <rPh sb="223" eb="225">
      <t>ドウロ</t>
    </rPh>
    <rPh sb="226" eb="227">
      <t>ジツ</t>
    </rPh>
    <rPh sb="227" eb="229">
      <t>エンチョウ</t>
    </rPh>
    <rPh sb="248" eb="250">
      <t>メンセキ</t>
    </rPh>
    <rPh sb="269" eb="272">
      <t>ジドウシャ</t>
    </rPh>
    <rPh sb="272" eb="275">
      <t>ホコウシャ</t>
    </rPh>
    <rPh sb="275" eb="276">
      <t>ドウ</t>
    </rPh>
    <rPh sb="291" eb="294">
      <t>ジドウシャ</t>
    </rPh>
    <rPh sb="294" eb="297">
      <t>ホコウシャ</t>
    </rPh>
    <rPh sb="297" eb="298">
      <t>ドウ</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</si>
</sst>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 "/>
    <numFmt numFmtId="177" formatCode="#,##0.00_ %"/>
    <numFmt numFmtId="178" formatCode="#,##0.0_ &quot;万&quot;&quot;人&quot;"/>
    <numFmt numFmtId="179" formatCode="0_ &quot;年&quot;"/>
    <numFmt numFmtId="180" formatCode="#,##0_ &quot;人&quot;"/>
    <numFmt numFmtId="181" formatCode="#,##0_ &quot;㎡&quot;"/>
    <numFmt numFmtId="182" formatCode="#,##0.0_ "/>
    <numFmt numFmtId="183" formatCode="0_ "/>
    <numFmt numFmtId="184" formatCode="#,##0.0;&quot;▲ &quot;#,##0.0"/>
  </numFmts>
  <fonts count="38" x14ac:knownFonts="1">
    <font>
      <sz val="11"/>
      <color theme="1"/>
      <name val="ＭＳ Ｐゴシック"/>
      <family val="2"/>
      <charset val="128"/>
      <scheme val="minor"/>
    </font>
    <font>
      <sz val="6"/>
      <name val="ＭＳ Ｐゴシック"/>
      <family val="2"/>
      <charset val="128"/>
      <scheme val="minor"/>
    </font>
    <font>
      <sz val="10"/>
      <name val="ＭＳ Ｐゴシック"/>
      <family val="3"/>
      <charset val="128"/>
      <scheme val="minor"/>
    </font>
    <font>
      <sz val="11"/>
      <color theme="1"/>
      <name val="ＭＳ Ｐゴシック"/>
      <family val="2"/>
      <charset val="128"/>
      <scheme val="minor"/>
    </font>
    <font>
      <u/>
      <sz val="11"/>
      <color theme="10"/>
      <name val="ＭＳ Ｐゴシック"/>
      <family val="3"/>
      <charset val="128"/>
    </font>
    <font>
      <sz val="6"/>
      <name val="ＭＳ Ｐゴシック"/>
      <family val="3"/>
      <charset val="128"/>
    </font>
    <font>
      <sz val="12"/>
      <name val="ＭＳ Ｐゴシック"/>
      <family val="3"/>
      <charset val="128"/>
      <scheme val="minor"/>
    </font>
    <font>
      <sz val="16"/>
      <name val="ＭＳ Ｐゴシック"/>
      <family val="3"/>
      <charset val="128"/>
      <scheme val="minor"/>
    </font>
    <font>
      <sz val="12"/>
      <color theme="1"/>
      <name val="ＭＳ Ｐゴシック"/>
      <family val="3"/>
      <charset val="128"/>
      <scheme val="minor"/>
    </font>
    <font>
      <sz val="11"/>
      <name val="ＭＳ Ｐゴシック"/>
      <family val="3"/>
      <charset val="128"/>
      <scheme val="minor"/>
    </font>
    <font>
      <sz val="12"/>
      <color theme="0"/>
      <name val="ＭＳ Ｐゴシック"/>
      <family val="3"/>
      <charset val="128"/>
      <scheme val="minor"/>
    </font>
    <font>
      <b/>
      <sz val="11"/>
      <color rgb="FFFF0000"/>
      <name val="ＭＳ Ｐゴシック"/>
      <family val="3"/>
      <charset val="128"/>
      <scheme val="minor"/>
    </font>
    <font>
      <sz val="12"/>
      <color indexed="81"/>
      <name val="ＭＳ Ｐゴシック"/>
      <family val="3"/>
      <charset val="128"/>
    </font>
    <font>
      <sz val="18"/>
      <color theme="3"/>
      <name val="ＭＳ Ｐゴシック"/>
      <family val="2"/>
      <charset val="128"/>
      <scheme val="major"/>
    </font>
    <font>
      <b/>
      <sz val="13"/>
      <color theme="3"/>
      <name val="ＭＳ ゴシック"/>
      <family val="2"/>
      <charset val="128"/>
    </font>
    <font>
      <b/>
      <sz val="11"/>
      <color theme="3"/>
      <name val="ＭＳ ゴシック"/>
      <family val="2"/>
      <charset val="128"/>
    </font>
    <font>
      <sz val="11"/>
      <color rgb="FF9C0006"/>
      <name val="ＭＳ ゴシック"/>
      <family val="2"/>
      <charset val="128"/>
    </font>
    <font>
      <sz val="11"/>
      <color rgb="FF3F3F76"/>
      <name val="ＭＳ ゴシック"/>
      <family val="2"/>
      <charset val="128"/>
    </font>
    <font>
      <sz val="11"/>
      <color rgb="FFFA7D00"/>
      <name val="ＭＳ ゴシック"/>
      <family val="2"/>
      <charset val="128"/>
    </font>
    <font>
      <b/>
      <sz val="11"/>
      <color theme="0"/>
      <name val="ＭＳ ゴシック"/>
      <family val="2"/>
      <charset val="128"/>
    </font>
    <font>
      <sz val="11"/>
      <color rgb="FFFF0000"/>
      <name val="ＭＳ ゴシック"/>
      <family val="2"/>
      <charset val="128"/>
    </font>
    <font>
      <sz val="11"/>
      <color theme="1"/>
      <name val="ＭＳ Ｐゴシック"/>
      <family val="3"/>
      <charset val="128"/>
    </font>
    <font>
      <sz val="11"/>
      <color rgb="FFFF0000"/>
      <name val="ＭＳ Ｐゴシック"/>
      <family val="3"/>
      <charset val="128"/>
      <scheme val="minor"/>
    </font>
    <font>
      <sz val="11"/>
      <color rgb="FFFF0000"/>
      <name val="ＭＳ Ｐゴシック"/>
      <family val="3"/>
      <charset val="128"/>
    </font>
    <font>
      <sz val="11"/>
      <name val="ＭＳ Ｐゴシック"/>
      <family val="3"/>
      <charset val="128"/>
    </font>
    <font>
      <sz val="9"/>
      <color rgb="FFFF0000"/>
      <name val="ＭＳ Ｐゴシック"/>
      <family val="3"/>
      <charset val="128"/>
      <scheme val="minor"/>
    </font>
    <font>
      <sz val="11"/>
      <color theme="1"/>
      <name val="ＭＳ Ｐゴシック"/>
      <family val="3"/>
      <charset val="128"/>
      <scheme val="minor"/>
    </font>
    <font>
      <sz val="11"/>
      <color theme="1"/>
      <name val="Microsoft YaHei UI"/>
      <family val="2"/>
      <charset val="134"/>
    </font>
    <font>
      <sz val="10"/>
      <color theme="1"/>
      <name val="ＭＳ Ｐゴシック"/>
      <family val="3"/>
      <charset val="128"/>
    </font>
    <font>
      <strike/>
      <sz val="14"/>
      <name val="ＭＳ Ｐゴシック"/>
      <family val="3"/>
      <charset val="128"/>
      <scheme val="minor"/>
    </font>
    <font>
      <strike/>
      <sz val="10"/>
      <color rgb="FFFF0000"/>
      <name val="ＭＳ Ｐゴシック"/>
      <family val="3"/>
      <charset val="128"/>
      <scheme val="minor"/>
    </font>
    <font>
      <sz val="10"/>
      <color theme="1"/>
      <name val="ＭＳ Ｐゴシック"/>
      <family val="3"/>
      <charset val="128"/>
      <scheme val="minor"/>
    </font>
    <font>
      <sz val="14"/>
      <color theme="1"/>
      <name val="ＭＳ Ｐゴシック"/>
      <family val="3"/>
      <charset val="128"/>
      <scheme val="minor"/>
    </font>
    <font>
      <sz val="9"/>
      <color theme="1"/>
      <name val="ＭＳ Ｐゴシック"/>
      <family val="3"/>
      <charset val="128"/>
      <scheme val="minor"/>
    </font>
    <font>
      <sz val="11"/>
      <color theme="1"/>
      <name val="Microsoft JhengHei UI"/>
      <family val="3"/>
      <charset val="134"/>
    </font>
    <font>
      <sz val="11"/>
      <color theme="1"/>
      <name val="Microsoft YaHei UI"/>
      <family val="3"/>
      <charset val="134"/>
    </font>
    <font>
      <sz val="11"/>
      <color theme="1"/>
      <name val="ＭＳ Ｐゴシック"/>
      <family val="3"/>
      <scheme val="minor"/>
    </font>
    <font>
      <strike/>
      <sz val="10"/>
      <color theme="1"/>
      <name val="ＭＳ Ｐゴシック"/>
      <family val="3"/>
      <charset val="128"/>
      <scheme val="minor"/>
    </font>
  </fonts>
  <fills count="6">
    <fill>
      <patternFill patternType="none"/>
    </fill>
    <fill>
      <patternFill patternType="gray125"/>
    </fill>
    <fill>
      <patternFill patternType="solid">
        <fgColor theme="8"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8" tint="-0.249977111117893"/>
        <bgColor indexed="64"/>
      </patternFill>
    </fill>
  </fills>
  <borders count="41">
    <border>
      <left/>
      <right/>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top/>
      <bottom style="thin">
        <color auto="1"/>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medium">
        <color indexed="64"/>
      </left>
      <right style="thin">
        <color indexed="64"/>
      </right>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right style="medium">
        <color indexed="64"/>
      </right>
      <top style="thin">
        <color auto="1"/>
      </top>
      <bottom style="thin">
        <color indexed="64"/>
      </bottom>
      <diagonal/>
    </border>
    <border>
      <left/>
      <right style="thin">
        <color auto="1"/>
      </right>
      <top/>
      <bottom/>
      <diagonal/>
    </border>
    <border>
      <left/>
      <right/>
      <top style="thin">
        <color indexed="64"/>
      </top>
      <bottom style="thin">
        <color indexed="64"/>
      </bottom>
      <diagonal/>
    </border>
    <border>
      <left/>
      <right/>
      <top/>
      <bottom style="medium">
        <color indexed="64"/>
      </bottom>
      <diagonal/>
    </border>
    <border>
      <left style="thin">
        <color auto="1"/>
      </left>
      <right style="thin">
        <color auto="1"/>
      </right>
      <top/>
      <bottom/>
      <diagonal/>
    </border>
    <border>
      <left style="thin">
        <color indexed="64"/>
      </left>
      <right/>
      <top/>
      <bottom/>
      <diagonal/>
    </border>
    <border>
      <left style="thin">
        <color indexed="64"/>
      </left>
      <right/>
      <top style="thin">
        <color auto="1"/>
      </top>
      <bottom/>
      <diagonal/>
    </border>
    <border>
      <left style="thin">
        <color auto="1"/>
      </left>
      <right style="thin">
        <color auto="1"/>
      </right>
      <top style="thin">
        <color auto="1"/>
      </top>
      <bottom/>
      <diagonal/>
    </border>
    <border>
      <left style="thin">
        <color indexed="64"/>
      </left>
      <right/>
      <top/>
      <bottom style="thin">
        <color indexed="64"/>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auto="1"/>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auto="1"/>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style="medium">
        <color auto="1"/>
      </right>
      <top/>
      <bottom style="thin">
        <color auto="1"/>
      </bottom>
      <diagonal/>
    </border>
    <border>
      <left style="medium">
        <color indexed="64"/>
      </left>
      <right style="thin">
        <color indexed="64"/>
      </right>
      <top style="thin">
        <color indexed="64"/>
      </top>
      <bottom style="thin">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4" fillId="0" borderId="0" applyNumberFormat="0" applyFill="0" applyBorder="0" applyAlignment="0" applyProtection="0">
      <alignment vertical="top"/>
      <protection locked="0"/>
    </xf>
  </cellStyleXfs>
  <cellXfs count="169">
    <xf numFmtId="0" fontId="0" fillId="0" borderId="0" xfId="0">
      <alignment vertical="center"/>
    </xf>
    <xf numFmtId="49" fontId="0" fillId="0" borderId="0" xfId="0" applyNumberFormat="1">
      <alignment vertical="center"/>
    </xf>
    <xf numFmtId="179" fontId="0" fillId="0" borderId="0" xfId="0" applyNumberFormat="1">
      <alignment vertical="center"/>
    </xf>
    <xf numFmtId="0" fontId="7" fillId="0" borderId="18" xfId="0" applyFont="1" applyBorder="1">
      <alignment vertical="center"/>
    </xf>
    <xf numFmtId="0" fontId="2" fillId="0" borderId="18" xfId="0" applyFont="1" applyBorder="1">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horizontal="right" vertical="center"/>
    </xf>
    <xf numFmtId="0" fontId="6" fillId="0" borderId="0" xfId="0" applyFont="1">
      <alignment vertical="center"/>
    </xf>
    <xf numFmtId="0" fontId="0" fillId="0" borderId="0" xfId="0" applyAlignment="1"/>
    <xf numFmtId="0" fontId="9" fillId="0" borderId="0" xfId="0" applyFont="1">
      <alignment vertical="center"/>
    </xf>
    <xf numFmtId="0" fontId="8" fillId="3" borderId="4" xfId="0" applyFont="1" applyFill="1" applyBorder="1" applyAlignment="1">
      <alignment vertical="center" wrapText="1"/>
    </xf>
    <xf numFmtId="0" fontId="8" fillId="3" borderId="17" xfId="0" applyFont="1" applyFill="1" applyBorder="1" applyAlignment="1">
      <alignment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0" fontId="6" fillId="0" borderId="0" xfId="0" applyFont="1" applyAlignment="1">
      <alignment horizontal="center" vertical="center"/>
    </xf>
    <xf numFmtId="0" fontId="8" fillId="2" borderId="22" xfId="0" applyFont="1" applyFill="1" applyBorder="1" applyAlignment="1">
      <alignment horizontal="center" vertical="center" wrapText="1" shrinkToFit="1" readingOrder="1"/>
    </xf>
    <xf numFmtId="0" fontId="8" fillId="2" borderId="19" xfId="0" applyFont="1" applyFill="1" applyBorder="1" applyAlignment="1">
      <alignment horizontal="center" vertical="center" wrapText="1" shrinkToFit="1" readingOrder="1"/>
    </xf>
    <xf numFmtId="0" fontId="8" fillId="2" borderId="24" xfId="0" applyFont="1" applyFill="1" applyBorder="1" applyAlignment="1">
      <alignment horizontal="center" vertical="center" wrapText="1" shrinkToFit="1" readingOrder="1"/>
    </xf>
    <xf numFmtId="0" fontId="8" fillId="2" borderId="21" xfId="0" applyFont="1" applyFill="1" applyBorder="1" applyAlignment="1">
      <alignment horizontal="center" vertical="center" wrapText="1" readingOrder="1"/>
    </xf>
    <xf numFmtId="0" fontId="8" fillId="2" borderId="4" xfId="0" applyFont="1" applyFill="1" applyBorder="1" applyAlignment="1">
      <alignment horizontal="center" vertical="center" wrapText="1" readingOrder="1"/>
    </xf>
    <xf numFmtId="0" fontId="8" fillId="2" borderId="11" xfId="0" applyFont="1" applyFill="1" applyBorder="1" applyAlignment="1">
      <alignment horizontal="center" vertical="center" wrapText="1" readingOrder="1"/>
    </xf>
    <xf numFmtId="0" fontId="8" fillId="2" borderId="20" xfId="0" applyFont="1" applyFill="1" applyBorder="1" applyAlignment="1">
      <alignment horizontal="center" vertical="center" wrapText="1" readingOrder="1"/>
    </xf>
    <xf numFmtId="0" fontId="8" fillId="2" borderId="0" xfId="0" applyFont="1" applyFill="1" applyAlignment="1">
      <alignment horizontal="center" vertical="center" wrapText="1" readingOrder="1"/>
    </xf>
    <xf numFmtId="0" fontId="8" fillId="2" borderId="16" xfId="0" applyFont="1" applyFill="1" applyBorder="1" applyAlignment="1">
      <alignment horizontal="center" vertical="center" wrapText="1" readingOrder="1"/>
    </xf>
    <xf numFmtId="0" fontId="8" fillId="2" borderId="23" xfId="0" applyFont="1" applyFill="1" applyBorder="1" applyAlignment="1">
      <alignment horizontal="center" vertical="center" wrapText="1" readingOrder="1"/>
    </xf>
    <xf numFmtId="0" fontId="8" fillId="2" borderId="5" xfId="0" applyFont="1" applyFill="1" applyBorder="1" applyAlignment="1">
      <alignment horizontal="center" vertical="center" wrapText="1" readingOrder="1"/>
    </xf>
    <xf numFmtId="0" fontId="8" fillId="2" borderId="8" xfId="0" applyFont="1" applyFill="1" applyBorder="1" applyAlignment="1">
      <alignment horizontal="center" vertical="center" wrapText="1" readingOrder="1"/>
    </xf>
    <xf numFmtId="0" fontId="8" fillId="3" borderId="21" xfId="0" applyFont="1" applyFill="1" applyBorder="1" applyAlignment="1">
      <alignment horizontal="center" vertical="center" wrapText="1" readingOrder="1"/>
    </xf>
    <xf numFmtId="0" fontId="8" fillId="3" borderId="4" xfId="0" applyFont="1" applyFill="1" applyBorder="1" applyAlignment="1">
      <alignment horizontal="center" vertical="center" wrapText="1" readingOrder="1"/>
    </xf>
    <xf numFmtId="0" fontId="8" fillId="3" borderId="20" xfId="0" applyFont="1" applyFill="1" applyBorder="1" applyAlignment="1">
      <alignment horizontal="center" vertical="center" wrapText="1" readingOrder="1"/>
    </xf>
    <xf numFmtId="0" fontId="8" fillId="3" borderId="0" xfId="0" applyFont="1" applyFill="1" applyAlignment="1">
      <alignment horizontal="center" vertical="center" wrapText="1" readingOrder="1"/>
    </xf>
    <xf numFmtId="0" fontId="8" fillId="3" borderId="16" xfId="0" applyFont="1" applyFill="1" applyBorder="1" applyAlignment="1">
      <alignment horizontal="center" vertical="center" wrapText="1" readingOrder="1"/>
    </xf>
    <xf numFmtId="0" fontId="8" fillId="3" borderId="23" xfId="0" applyFont="1" applyFill="1" applyBorder="1" applyAlignment="1">
      <alignment horizontal="center" vertical="center" wrapText="1" readingOrder="1"/>
    </xf>
    <xf numFmtId="0" fontId="8" fillId="3" borderId="5" xfId="0" applyFont="1" applyFill="1" applyBorder="1" applyAlignment="1">
      <alignment horizontal="center" vertical="center" wrapText="1" readingOrder="1"/>
    </xf>
    <xf numFmtId="0" fontId="8" fillId="3" borderId="8" xfId="0" applyFont="1" applyFill="1" applyBorder="1" applyAlignment="1">
      <alignment horizontal="center" vertical="center" wrapText="1" readingOrder="1"/>
    </xf>
    <xf numFmtId="0" fontId="8" fillId="3" borderId="22" xfId="0" applyFont="1" applyFill="1" applyBorder="1" applyAlignment="1">
      <alignment horizontal="center" vertical="center" wrapText="1" shrinkToFit="1" readingOrder="1"/>
    </xf>
    <xf numFmtId="0" fontId="8" fillId="3" borderId="19" xfId="0" applyFont="1" applyFill="1" applyBorder="1" applyAlignment="1">
      <alignment horizontal="center" vertical="center" wrapText="1" shrinkToFit="1" readingOrder="1"/>
    </xf>
    <xf numFmtId="0" fontId="8" fillId="3" borderId="24" xfId="0" applyFont="1" applyFill="1" applyBorder="1" applyAlignment="1">
      <alignment horizontal="center" vertical="center" wrapText="1" shrinkToFit="1" readingOrder="1"/>
    </xf>
    <xf numFmtId="0" fontId="8" fillId="3" borderId="21"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3" borderId="21" xfId="0" applyFont="1" applyFill="1" applyBorder="1" applyAlignment="1">
      <alignment horizontal="center" vertical="center" wrapText="1" shrinkToFit="1" readingOrder="1"/>
    </xf>
    <xf numFmtId="0" fontId="8" fillId="3" borderId="20" xfId="0" applyFont="1" applyFill="1" applyBorder="1" applyAlignment="1">
      <alignment horizontal="center" vertical="center" wrapText="1" shrinkToFit="1" readingOrder="1"/>
    </xf>
    <xf numFmtId="0" fontId="8" fillId="3" borderId="23" xfId="0" applyFont="1" applyFill="1" applyBorder="1" applyAlignment="1">
      <alignment horizontal="center" vertical="center" wrapText="1" shrinkToFit="1" readingOrder="1"/>
    </xf>
    <xf numFmtId="0" fontId="8" fillId="4" borderId="25" xfId="0" applyFont="1" applyFill="1" applyBorder="1" applyAlignment="1">
      <alignment horizontal="center" vertical="center" wrapText="1" shrinkToFit="1" readingOrder="1"/>
    </xf>
    <xf numFmtId="0" fontId="6" fillId="2" borderId="7" xfId="0" applyFont="1" applyFill="1" applyBorder="1" applyAlignment="1">
      <alignment horizontal="center" vertical="center" wrapText="1" readingOrder="1"/>
    </xf>
    <xf numFmtId="0" fontId="6" fillId="2" borderId="10" xfId="0" applyFont="1" applyFill="1" applyBorder="1" applyAlignment="1">
      <alignment horizontal="center" vertical="center" wrapText="1" readingOrder="1"/>
    </xf>
    <xf numFmtId="0" fontId="6" fillId="2" borderId="14" xfId="0" applyFont="1" applyFill="1" applyBorder="1" applyAlignment="1">
      <alignment horizontal="center" vertical="center" wrapText="1" readingOrder="1"/>
    </xf>
    <xf numFmtId="0" fontId="6" fillId="2" borderId="22" xfId="0" applyFont="1" applyFill="1" applyBorder="1" applyAlignment="1">
      <alignment horizontal="center" vertical="center" wrapText="1" readingOrder="1"/>
    </xf>
    <xf numFmtId="0" fontId="6" fillId="2" borderId="19" xfId="0" applyFont="1" applyFill="1" applyBorder="1" applyAlignment="1">
      <alignment horizontal="center" vertical="center" wrapText="1" readingOrder="1"/>
    </xf>
    <xf numFmtId="0" fontId="6" fillId="2" borderId="24" xfId="0" applyFont="1" applyFill="1" applyBorder="1" applyAlignment="1">
      <alignment horizontal="center" vertical="center" wrapText="1" readingOrder="1"/>
    </xf>
    <xf numFmtId="0" fontId="6" fillId="2" borderId="6" xfId="0" applyFont="1" applyFill="1" applyBorder="1" applyAlignment="1">
      <alignment horizontal="center" vertical="center" wrapText="1" shrinkToFit="1" readingOrder="1"/>
    </xf>
    <xf numFmtId="0" fontId="6" fillId="2" borderId="13" xfId="0" applyFont="1" applyFill="1" applyBorder="1" applyAlignment="1">
      <alignment horizontal="center" vertical="center" wrapText="1" shrinkToFit="1" readingOrder="1"/>
    </xf>
    <xf numFmtId="0" fontId="6" fillId="2" borderId="12" xfId="0" applyFont="1" applyFill="1" applyBorder="1" applyAlignment="1">
      <alignment horizontal="center" vertical="center" wrapText="1" shrinkToFit="1" readingOrder="1"/>
    </xf>
    <xf numFmtId="0" fontId="8" fillId="2" borderId="7" xfId="0" applyFont="1" applyFill="1" applyBorder="1" applyAlignment="1">
      <alignment horizontal="center" vertical="center" wrapText="1" shrinkToFit="1" readingOrder="1"/>
    </xf>
    <xf numFmtId="0" fontId="8" fillId="2" borderId="10" xfId="0" applyFont="1" applyFill="1" applyBorder="1" applyAlignment="1">
      <alignment horizontal="center" vertical="center" wrapText="1" shrinkToFit="1" readingOrder="1"/>
    </xf>
    <xf numFmtId="0" fontId="8" fillId="2" borderId="14" xfId="0" applyFont="1" applyFill="1" applyBorder="1" applyAlignment="1">
      <alignment horizontal="center" vertical="center" wrapText="1" shrinkToFit="1" readingOrder="1"/>
    </xf>
    <xf numFmtId="0" fontId="8" fillId="4" borderId="22" xfId="0" applyFont="1" applyFill="1" applyBorder="1" applyAlignment="1">
      <alignment horizontal="center" vertical="center" wrapText="1" shrinkToFit="1" readingOrder="1"/>
    </xf>
    <xf numFmtId="0" fontId="8" fillId="4" borderId="19" xfId="0" applyFont="1" applyFill="1" applyBorder="1" applyAlignment="1">
      <alignment horizontal="center" vertical="center" wrapText="1" shrinkToFit="1" readingOrder="1"/>
    </xf>
    <xf numFmtId="0" fontId="8" fillId="4" borderId="24" xfId="0" applyFont="1" applyFill="1" applyBorder="1" applyAlignment="1">
      <alignment horizontal="center" vertical="center" wrapText="1" shrinkToFit="1" readingOrder="1"/>
    </xf>
    <xf numFmtId="0" fontId="8" fillId="3" borderId="11" xfId="0" applyFont="1" applyFill="1" applyBorder="1" applyAlignment="1">
      <alignment horizontal="center" vertical="center" wrapText="1" readingOrder="1"/>
    </xf>
    <xf numFmtId="0" fontId="10" fillId="5" borderId="2" xfId="0" applyFont="1" applyFill="1" applyBorder="1" applyAlignment="1">
      <alignment horizontal="center" vertical="center"/>
    </xf>
    <xf numFmtId="0" fontId="10" fillId="5" borderId="1" xfId="0" applyFont="1" applyFill="1" applyBorder="1" applyAlignment="1">
      <alignment horizontal="center" vertical="center"/>
    </xf>
    <xf numFmtId="0" fontId="10" fillId="5" borderId="3" xfId="0" applyFont="1" applyFill="1" applyBorder="1" applyAlignment="1">
      <alignment horizontal="center" vertical="center"/>
    </xf>
    <xf numFmtId="0" fontId="6" fillId="2" borderId="6" xfId="0" applyFont="1" applyFill="1" applyBorder="1" applyAlignment="1">
      <alignment horizontal="center" vertical="center" wrapText="1" readingOrder="1"/>
    </xf>
    <xf numFmtId="0" fontId="6" fillId="2" borderId="13" xfId="0" applyFont="1" applyFill="1" applyBorder="1" applyAlignment="1">
      <alignment horizontal="center" vertical="center" wrapText="1" readingOrder="1"/>
    </xf>
    <xf numFmtId="0" fontId="8" fillId="2" borderId="28" xfId="0" applyFont="1" applyFill="1" applyBorder="1" applyAlignment="1">
      <alignment horizontal="center" vertical="center" wrapText="1" readingOrder="1"/>
    </xf>
    <xf numFmtId="0" fontId="8" fillId="2" borderId="29" xfId="0" applyFont="1" applyFill="1" applyBorder="1" applyAlignment="1">
      <alignment horizontal="center" vertical="center" wrapText="1" readingOrder="1"/>
    </xf>
    <xf numFmtId="0" fontId="8" fillId="2" borderId="30" xfId="0" applyFont="1" applyFill="1" applyBorder="1" applyAlignment="1">
      <alignment horizontal="center" vertical="center" wrapText="1" readingOrder="1"/>
    </xf>
    <xf numFmtId="0" fontId="8" fillId="3" borderId="9" xfId="0" applyFont="1" applyFill="1" applyBorder="1" applyAlignment="1">
      <alignment horizontal="center" vertical="center" wrapText="1" readingOrder="1"/>
    </xf>
    <xf numFmtId="0" fontId="8" fillId="2" borderId="9" xfId="0" applyFont="1" applyFill="1" applyBorder="1" applyAlignment="1">
      <alignment horizontal="center" vertical="center" wrapText="1" readingOrder="1"/>
    </xf>
    <xf numFmtId="0" fontId="8" fillId="2" borderId="25" xfId="0" applyFont="1" applyFill="1" applyBorder="1" applyAlignment="1">
      <alignment horizontal="center" vertical="center" wrapText="1" readingOrder="1"/>
    </xf>
    <xf numFmtId="0" fontId="8" fillId="2" borderId="22" xfId="0" applyFont="1" applyFill="1" applyBorder="1" applyAlignment="1">
      <alignment horizontal="center" vertical="center" wrapText="1" readingOrder="1"/>
    </xf>
    <xf numFmtId="0" fontId="8" fillId="2" borderId="19" xfId="0" applyFont="1" applyFill="1" applyBorder="1" applyAlignment="1">
      <alignment horizontal="center" vertical="center" wrapText="1" readingOrder="1"/>
    </xf>
    <xf numFmtId="0" fontId="8" fillId="2" borderId="24" xfId="0" applyFont="1" applyFill="1" applyBorder="1" applyAlignment="1">
      <alignment horizontal="center" vertical="center" wrapText="1" readingOrder="1"/>
    </xf>
    <xf numFmtId="0" fontId="8" fillId="3" borderId="22"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5" xfId="0" applyFont="1" applyFill="1" applyBorder="1" applyAlignment="1">
      <alignment horizontal="center" vertical="center" wrapText="1"/>
    </xf>
    <xf numFmtId="0" fontId="8" fillId="3" borderId="22" xfId="0" applyFont="1" applyFill="1" applyBorder="1" applyAlignment="1">
      <alignment horizontal="center" vertical="center" wrapText="1" readingOrder="1"/>
    </xf>
    <xf numFmtId="0" fontId="8" fillId="3" borderId="19" xfId="0" applyFont="1" applyFill="1" applyBorder="1" applyAlignment="1">
      <alignment horizontal="center" vertical="center" wrapText="1" readingOrder="1"/>
    </xf>
    <xf numFmtId="0" fontId="8" fillId="3" borderId="24" xfId="0" applyFont="1" applyFill="1" applyBorder="1" applyAlignment="1">
      <alignment horizontal="center" vertical="center" wrapText="1" readingOrder="1"/>
    </xf>
    <xf numFmtId="0" fontId="8" fillId="3" borderId="9" xfId="0" applyFont="1" applyFill="1" applyBorder="1" applyAlignment="1">
      <alignment horizontal="center" vertical="center" wrapText="1" shrinkToFit="1" readingOrder="1"/>
    </xf>
    <xf numFmtId="0" fontId="8" fillId="3" borderId="25"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4" borderId="21" xfId="0" applyFont="1" applyFill="1" applyBorder="1" applyAlignment="1">
      <alignment horizontal="center" vertical="center" wrapText="1" shrinkToFit="1" readingOrder="1"/>
    </xf>
    <xf numFmtId="0" fontId="8" fillId="4" borderId="20" xfId="0" applyFont="1" applyFill="1" applyBorder="1" applyAlignment="1">
      <alignment horizontal="center" vertical="center" wrapText="1" shrinkToFit="1" readingOrder="1"/>
    </xf>
    <xf numFmtId="0" fontId="8" fillId="4" borderId="23" xfId="0" applyFont="1" applyFill="1" applyBorder="1" applyAlignment="1">
      <alignment horizontal="center" vertical="center" wrapText="1" shrinkToFit="1" readingOrder="1"/>
    </xf>
    <xf numFmtId="0" fontId="10" fillId="5" borderId="35" xfId="0" applyFont="1" applyFill="1" applyBorder="1" applyAlignment="1">
      <alignment horizontal="center" vertical="center"/>
    </xf>
    <xf numFmtId="0" fontId="10" fillId="5" borderId="36" xfId="0" applyFont="1" applyFill="1" applyBorder="1" applyAlignment="1">
      <alignment horizontal="center" vertical="center"/>
    </xf>
    <xf numFmtId="0" fontId="10" fillId="5" borderId="37" xfId="0" applyFont="1" applyFill="1" applyBorder="1" applyAlignment="1">
      <alignment horizontal="center" vertical="center"/>
    </xf>
    <xf numFmtId="0" fontId="8" fillId="2" borderId="17" xfId="0" applyFont="1" applyFill="1" applyBorder="1" applyAlignment="1">
      <alignment horizontal="center" vertical="center" wrapText="1" readingOrder="1"/>
    </xf>
    <xf numFmtId="0" fontId="8" fillId="2" borderId="15" xfId="0" applyFont="1" applyFill="1" applyBorder="1" applyAlignment="1">
      <alignment horizontal="center" vertical="center" wrapText="1" readingOrder="1"/>
    </xf>
    <xf numFmtId="0" fontId="8" fillId="3" borderId="6" xfId="0" applyFont="1" applyFill="1" applyBorder="1" applyAlignment="1">
      <alignment horizontal="center" vertical="center" wrapText="1" readingOrder="1"/>
    </xf>
    <xf numFmtId="0" fontId="8" fillId="3" borderId="13" xfId="0" applyFont="1" applyFill="1" applyBorder="1" applyAlignment="1">
      <alignment horizontal="center" vertical="center" wrapText="1" readingOrder="1"/>
    </xf>
    <xf numFmtId="0" fontId="8" fillId="3" borderId="12" xfId="0" applyFont="1" applyFill="1" applyBorder="1" applyAlignment="1">
      <alignment horizontal="center" vertical="center" wrapText="1" readingOrder="1"/>
    </xf>
    <xf numFmtId="0" fontId="8" fillId="3" borderId="38" xfId="0" applyFont="1" applyFill="1" applyBorder="1" applyAlignment="1">
      <alignment horizontal="center" vertical="center" wrapText="1"/>
    </xf>
    <xf numFmtId="0" fontId="8" fillId="3" borderId="39" xfId="0" applyFont="1" applyFill="1" applyBorder="1" applyAlignment="1">
      <alignment horizontal="center" vertical="center" wrapText="1"/>
    </xf>
    <xf numFmtId="0" fontId="26" fillId="0" borderId="7" xfId="0" applyFont="1" applyFill="1" applyBorder="1" applyAlignment="1">
      <alignment horizontal="center" vertical="top" wrapText="1" readingOrder="1"/>
    </xf>
    <xf numFmtId="0" fontId="26" fillId="0" borderId="22" xfId="0" applyFont="1" applyFill="1" applyBorder="1" applyAlignment="1">
      <alignment horizontal="center" vertical="top" wrapText="1" readingOrder="1"/>
    </xf>
    <xf numFmtId="0" fontId="26" fillId="0" borderId="6" xfId="0" applyFont="1" applyFill="1" applyBorder="1" applyAlignment="1">
      <alignment horizontal="center" vertical="top" wrapText="1" readingOrder="1"/>
    </xf>
    <xf numFmtId="179" fontId="26" fillId="0" borderId="22" xfId="0" applyNumberFormat="1" applyFont="1" applyFill="1" applyBorder="1" applyAlignment="1">
      <alignment horizontal="center" vertical="top" wrapText="1" readingOrder="1"/>
    </xf>
    <xf numFmtId="178" fontId="26" fillId="0" borderId="22" xfId="0" applyNumberFormat="1" applyFont="1" applyFill="1" applyBorder="1" applyAlignment="1">
      <alignment horizontal="center" vertical="top" wrapText="1" readingOrder="1"/>
    </xf>
    <xf numFmtId="0" fontId="26" fillId="0" borderId="22" xfId="0" applyFont="1" applyFill="1" applyBorder="1" applyAlignment="1">
      <alignment horizontal="left" vertical="top" wrapText="1" readingOrder="1"/>
    </xf>
    <xf numFmtId="182" fontId="26" fillId="0" borderId="22" xfId="0" applyNumberFormat="1" applyFont="1" applyFill="1" applyBorder="1" applyAlignment="1">
      <alignment vertical="top" wrapText="1" readingOrder="1"/>
    </xf>
    <xf numFmtId="183" fontId="26" fillId="0" borderId="22" xfId="0" applyNumberFormat="1" applyFont="1" applyFill="1" applyBorder="1" applyAlignment="1">
      <alignment horizontal="left" vertical="top" wrapText="1" readingOrder="1"/>
    </xf>
    <xf numFmtId="183" fontId="26" fillId="0" borderId="22" xfId="0" applyNumberFormat="1" applyFont="1" applyFill="1" applyBorder="1" applyAlignment="1">
      <alignment vertical="top" wrapText="1" readingOrder="1"/>
    </xf>
    <xf numFmtId="184" fontId="26" fillId="0" borderId="22" xfId="0" applyNumberFormat="1" applyFont="1" applyFill="1" applyBorder="1" applyAlignment="1">
      <alignment horizontal="left" vertical="top" wrapText="1" readingOrder="1"/>
    </xf>
    <xf numFmtId="0" fontId="26" fillId="0" borderId="21" xfId="0" applyFont="1" applyFill="1" applyBorder="1" applyAlignment="1">
      <alignment horizontal="center" vertical="top" wrapText="1" readingOrder="1"/>
    </xf>
    <xf numFmtId="183" fontId="26" fillId="0" borderId="21" xfId="0" applyNumberFormat="1" applyFont="1" applyFill="1" applyBorder="1" applyAlignment="1">
      <alignment vertical="top" wrapText="1" readingOrder="1"/>
    </xf>
    <xf numFmtId="0" fontId="26" fillId="0" borderId="22" xfId="0" applyFont="1" applyFill="1" applyBorder="1" applyAlignment="1">
      <alignment vertical="top" wrapText="1" readingOrder="1"/>
    </xf>
    <xf numFmtId="0" fontId="26" fillId="0" borderId="6" xfId="0" applyFont="1" applyFill="1" applyBorder="1" applyAlignment="1">
      <alignment horizontal="left" vertical="top" wrapText="1" readingOrder="1"/>
    </xf>
    <xf numFmtId="0" fontId="26" fillId="0" borderId="7" xfId="0" applyFont="1" applyFill="1" applyBorder="1" applyAlignment="1">
      <alignment horizontal="left" vertical="top" wrapText="1" readingOrder="1"/>
    </xf>
    <xf numFmtId="180" fontId="26" fillId="0" borderId="9" xfId="0" applyNumberFormat="1" applyFont="1" applyFill="1" applyBorder="1" applyAlignment="1">
      <alignment horizontal="right" vertical="top" wrapText="1" readingOrder="1"/>
    </xf>
    <xf numFmtId="181" fontId="26" fillId="0" borderId="9" xfId="0" applyNumberFormat="1" applyFont="1" applyFill="1" applyBorder="1" applyAlignment="1">
      <alignment horizontal="right" vertical="top" wrapText="1" shrinkToFit="1" readingOrder="1"/>
    </xf>
    <xf numFmtId="176" fontId="26" fillId="0" borderId="9" xfId="0" applyNumberFormat="1" applyFont="1" applyFill="1" applyBorder="1" applyAlignment="1">
      <alignment horizontal="right" vertical="top" wrapText="1" shrinkToFit="1" readingOrder="1"/>
    </xf>
    <xf numFmtId="177" fontId="26" fillId="0" borderId="9" xfId="0" applyNumberFormat="1" applyFont="1" applyFill="1" applyBorder="1" applyAlignment="1">
      <alignment horizontal="right" vertical="top" wrapText="1" shrinkToFit="1" readingOrder="1"/>
    </xf>
    <xf numFmtId="177" fontId="26" fillId="0" borderId="27" xfId="0" applyNumberFormat="1" applyFont="1" applyFill="1" applyBorder="1" applyAlignment="1">
      <alignment horizontal="right" vertical="top" wrapText="1" shrinkToFit="1" readingOrder="1"/>
    </xf>
    <xf numFmtId="0" fontId="32" fillId="0" borderId="0" xfId="0" applyFont="1" applyFill="1" applyAlignment="1">
      <alignment horizontal="left" vertical="top" readingOrder="1"/>
    </xf>
    <xf numFmtId="0" fontId="26" fillId="0" borderId="40" xfId="0" applyFont="1" applyFill="1" applyBorder="1" applyAlignment="1">
      <alignment horizontal="center" vertical="top" wrapText="1" readingOrder="1"/>
    </xf>
    <xf numFmtId="0" fontId="26" fillId="0" borderId="9" xfId="0" applyFont="1" applyFill="1" applyBorder="1" applyAlignment="1">
      <alignment horizontal="center" vertical="top" wrapText="1" readingOrder="1"/>
    </xf>
    <xf numFmtId="0" fontId="26" fillId="0" borderId="27" xfId="0" applyFont="1" applyFill="1" applyBorder="1" applyAlignment="1">
      <alignment horizontal="center" vertical="top" wrapText="1" readingOrder="1"/>
    </xf>
    <xf numFmtId="179" fontId="26" fillId="0" borderId="9" xfId="0" applyNumberFormat="1" applyFont="1" applyFill="1" applyBorder="1" applyAlignment="1">
      <alignment horizontal="center" vertical="top" wrapText="1" readingOrder="1"/>
    </xf>
    <xf numFmtId="178" fontId="26" fillId="0" borderId="9" xfId="0" applyNumberFormat="1" applyFont="1" applyFill="1" applyBorder="1" applyAlignment="1">
      <alignment horizontal="center" vertical="top" wrapText="1" readingOrder="1"/>
    </xf>
    <xf numFmtId="0" fontId="26" fillId="0" borderId="9" xfId="0" applyFont="1" applyFill="1" applyBorder="1" applyAlignment="1">
      <alignment horizontal="left" vertical="top" wrapText="1" readingOrder="1"/>
    </xf>
    <xf numFmtId="182" fontId="26" fillId="0" borderId="9" xfId="0" applyNumberFormat="1" applyFont="1" applyFill="1" applyBorder="1" applyAlignment="1">
      <alignment vertical="top" wrapText="1" readingOrder="1"/>
    </xf>
    <xf numFmtId="183" fontId="26" fillId="0" borderId="9" xfId="0" applyNumberFormat="1" applyFont="1" applyFill="1" applyBorder="1" applyAlignment="1">
      <alignment horizontal="left" vertical="top" wrapText="1" readingOrder="1"/>
    </xf>
    <xf numFmtId="183" fontId="26" fillId="0" borderId="9" xfId="0" applyNumberFormat="1" applyFont="1" applyFill="1" applyBorder="1" applyAlignment="1">
      <alignment vertical="top" wrapText="1" readingOrder="1"/>
    </xf>
    <xf numFmtId="184" fontId="26" fillId="0" borderId="9" xfId="0" applyNumberFormat="1" applyFont="1" applyFill="1" applyBorder="1" applyAlignment="1">
      <alignment horizontal="left" vertical="top" wrapText="1" readingOrder="1"/>
    </xf>
    <xf numFmtId="0" fontId="26" fillId="0" borderId="25" xfId="0" applyFont="1" applyFill="1" applyBorder="1" applyAlignment="1">
      <alignment horizontal="center" vertical="top" wrapText="1" readingOrder="1"/>
    </xf>
    <xf numFmtId="183" fontId="26" fillId="0" borderId="25" xfId="0" applyNumberFormat="1" applyFont="1" applyFill="1" applyBorder="1" applyAlignment="1">
      <alignment vertical="top" wrapText="1" readingOrder="1"/>
    </xf>
    <xf numFmtId="0" fontId="26" fillId="0" borderId="9" xfId="0" applyFont="1" applyFill="1" applyBorder="1" applyAlignment="1">
      <alignment vertical="top" wrapText="1" readingOrder="1"/>
    </xf>
    <xf numFmtId="0" fontId="26" fillId="0" borderId="27" xfId="0" applyFont="1" applyFill="1" applyBorder="1" applyAlignment="1">
      <alignment horizontal="left" vertical="top" wrapText="1" readingOrder="1"/>
    </xf>
    <xf numFmtId="0" fontId="26" fillId="0" borderId="40" xfId="0" applyFont="1" applyFill="1" applyBorder="1" applyAlignment="1">
      <alignment horizontal="left" vertical="top" wrapText="1" readingOrder="1"/>
    </xf>
    <xf numFmtId="0" fontId="31" fillId="0" borderId="0" xfId="0" applyFont="1" applyFill="1">
      <alignment vertical="center"/>
    </xf>
    <xf numFmtId="0" fontId="26" fillId="0" borderId="31" xfId="0" applyFont="1" applyFill="1" applyBorder="1" applyAlignment="1">
      <alignment horizontal="center" vertical="top" wrapText="1" readingOrder="1"/>
    </xf>
    <xf numFmtId="0" fontId="26" fillId="0" borderId="32" xfId="0" applyFont="1" applyFill="1" applyBorder="1" applyAlignment="1">
      <alignment horizontal="center" vertical="top" wrapText="1" readingOrder="1"/>
    </xf>
    <xf numFmtId="0" fontId="26" fillId="0" borderId="33" xfId="0" applyFont="1" applyFill="1" applyBorder="1" applyAlignment="1">
      <alignment horizontal="center" vertical="top" wrapText="1" readingOrder="1"/>
    </xf>
    <xf numFmtId="179" fontId="26" fillId="0" borderId="32" xfId="0" applyNumberFormat="1" applyFont="1" applyFill="1" applyBorder="1" applyAlignment="1">
      <alignment horizontal="center" vertical="top" wrapText="1" readingOrder="1"/>
    </xf>
    <xf numFmtId="178" fontId="26" fillId="0" borderId="32" xfId="0" applyNumberFormat="1" applyFont="1" applyFill="1" applyBorder="1" applyAlignment="1">
      <alignment horizontal="center" vertical="top" wrapText="1" readingOrder="1"/>
    </xf>
    <xf numFmtId="0" fontId="26" fillId="0" borderId="32" xfId="0" applyFont="1" applyFill="1" applyBorder="1" applyAlignment="1">
      <alignment horizontal="left" vertical="top" wrapText="1" readingOrder="1"/>
    </xf>
    <xf numFmtId="182" fontId="26" fillId="0" borderId="32" xfId="0" applyNumberFormat="1" applyFont="1" applyFill="1" applyBorder="1" applyAlignment="1">
      <alignment vertical="top" wrapText="1" readingOrder="1"/>
    </xf>
    <xf numFmtId="183" fontId="26" fillId="0" borderId="32" xfId="0" applyNumberFormat="1" applyFont="1" applyFill="1" applyBorder="1" applyAlignment="1">
      <alignment horizontal="left" vertical="top" wrapText="1" readingOrder="1"/>
    </xf>
    <xf numFmtId="183" fontId="26" fillId="0" borderId="32" xfId="0" applyNumberFormat="1" applyFont="1" applyFill="1" applyBorder="1" applyAlignment="1">
      <alignment vertical="top" wrapText="1" readingOrder="1"/>
    </xf>
    <xf numFmtId="184" fontId="26" fillId="0" borderId="32" xfId="0" applyNumberFormat="1" applyFont="1" applyFill="1" applyBorder="1" applyAlignment="1">
      <alignment horizontal="left" vertical="top" wrapText="1" readingOrder="1"/>
    </xf>
    <xf numFmtId="0" fontId="26" fillId="0" borderId="34" xfId="0" applyFont="1" applyFill="1" applyBorder="1" applyAlignment="1">
      <alignment horizontal="center" vertical="top" wrapText="1" readingOrder="1"/>
    </xf>
    <xf numFmtId="183" fontId="26" fillId="0" borderId="34" xfId="0" applyNumberFormat="1" applyFont="1" applyFill="1" applyBorder="1" applyAlignment="1">
      <alignment vertical="top" wrapText="1" readingOrder="1"/>
    </xf>
    <xf numFmtId="0" fontId="26" fillId="0" borderId="32" xfId="0" applyFont="1" applyFill="1" applyBorder="1" applyAlignment="1">
      <alignment vertical="top" wrapText="1" readingOrder="1"/>
    </xf>
    <xf numFmtId="0" fontId="26" fillId="0" borderId="33" xfId="0" applyFont="1" applyFill="1" applyBorder="1" applyAlignment="1">
      <alignment horizontal="left" vertical="top" wrapText="1" readingOrder="1"/>
    </xf>
    <xf numFmtId="0" fontId="26" fillId="0" borderId="31" xfId="0" applyFont="1" applyFill="1" applyBorder="1" applyAlignment="1">
      <alignment horizontal="left" vertical="top" wrapText="1" readingOrder="1"/>
    </xf>
    <xf numFmtId="180" fontId="26" fillId="0" borderId="32" xfId="0" applyNumberFormat="1" applyFont="1" applyFill="1" applyBorder="1" applyAlignment="1">
      <alignment horizontal="right" vertical="top" wrapText="1" readingOrder="1"/>
    </xf>
    <xf numFmtId="181" fontId="26" fillId="0" borderId="32" xfId="0" applyNumberFormat="1" applyFont="1" applyFill="1" applyBorder="1" applyAlignment="1">
      <alignment horizontal="right" vertical="top" wrapText="1" shrinkToFit="1" readingOrder="1"/>
    </xf>
    <xf numFmtId="177" fontId="26" fillId="0" borderId="32" xfId="0" applyNumberFormat="1" applyFont="1" applyFill="1" applyBorder="1" applyAlignment="1">
      <alignment horizontal="right" vertical="top" wrapText="1" shrinkToFit="1" readingOrder="1"/>
    </xf>
    <xf numFmtId="177" fontId="26" fillId="0" borderId="33" xfId="0" applyNumberFormat="1" applyFont="1" applyFill="1" applyBorder="1" applyAlignment="1">
      <alignment horizontal="right" vertical="top" wrapText="1" shrinkToFit="1" readingOrder="1"/>
    </xf>
    <xf numFmtId="0" fontId="8" fillId="4" borderId="21" xfId="0" applyFont="1" applyFill="1" applyBorder="1" applyAlignment="1">
      <alignment horizontal="center" vertical="center" wrapText="1" shrinkToFit="1"/>
    </xf>
    <xf numFmtId="0" fontId="8" fillId="4" borderId="23" xfId="0" applyFont="1" applyFill="1" applyBorder="1" applyAlignment="1">
      <alignment horizontal="center" vertical="center" wrapText="1" shrinkToFit="1"/>
    </xf>
  </cellXfs>
  <cellStyles count="3">
    <cellStyle name="ハイパーリンク 2" xfId="2" xr:uid="{00000000-0005-0000-0000-000000000000}"/>
    <cellStyle name="桁区切り 21" xfId="1" xr:uid="{00000000-0005-0000-0000-000002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R320"/>
  <sheetViews>
    <sheetView tabSelected="1" zoomScale="80" zoomScaleNormal="80" zoomScaleSheetLayoutView="80" workbookViewId="0">
      <pane xSplit="4" ySplit="9" topLeftCell="E10" activePane="bottomRight" state="frozen"/>
      <selection pane="topRight" activeCell="E1" sqref="E1"/>
      <selection pane="bottomLeft" activeCell="A10" sqref="A10"/>
      <selection pane="bottomRight" activeCell="E10" sqref="E10"/>
    </sheetView>
  </sheetViews>
  <sheetFormatPr defaultColWidth="8.90625" defaultRowHeight="12" x14ac:dyDescent="0.2"/>
  <cols>
    <col min="1" max="1" width="12" style="5" customWidth="1"/>
    <col min="2" max="3" width="12.08984375" style="5" customWidth="1"/>
    <col min="4" max="4" width="17.26953125" style="5" bestFit="1" customWidth="1"/>
    <col min="5" max="5" width="16.453125" style="5" customWidth="1"/>
    <col min="6" max="6" width="19.453125" style="5" customWidth="1"/>
    <col min="7" max="8" width="10.81640625" style="5" customWidth="1"/>
    <col min="9" max="9" width="13.453125" style="5" customWidth="1"/>
    <col min="10" max="10" width="16" style="5" customWidth="1"/>
    <col min="11" max="11" width="10.453125" style="5" customWidth="1"/>
    <col min="12" max="12" width="32.1796875" style="13" customWidth="1"/>
    <col min="13" max="13" width="10.453125" style="5" customWidth="1"/>
    <col min="14" max="14" width="13.453125" style="5" customWidth="1"/>
    <col min="15" max="15" width="50.81640625" style="13" customWidth="1"/>
    <col min="16" max="16" width="10.453125" style="5" customWidth="1"/>
    <col min="17" max="17" width="50.81640625" style="13" customWidth="1"/>
    <col min="18" max="18" width="10.453125" style="5" customWidth="1"/>
    <col min="19" max="19" width="18.453125" style="5" customWidth="1"/>
    <col min="20" max="21" width="15.26953125" style="5" customWidth="1"/>
    <col min="22" max="22" width="10.453125" style="5" customWidth="1"/>
    <col min="23" max="23" width="45.6328125" style="13" customWidth="1"/>
    <col min="24" max="26" width="13.6328125" style="5" customWidth="1"/>
    <col min="27" max="27" width="24.7265625" style="5" customWidth="1"/>
    <col min="28" max="28" width="10.453125" style="5" customWidth="1"/>
    <col min="29" max="29" width="45.6328125" style="13" customWidth="1"/>
    <col min="30" max="32" width="13.6328125" style="5" customWidth="1"/>
    <col min="33" max="33" width="24.7265625" style="5" customWidth="1"/>
    <col min="34" max="34" width="10.453125" style="5" customWidth="1"/>
    <col min="35" max="35" width="45.6328125" style="13" customWidth="1"/>
    <col min="36" max="38" width="13.6328125" style="5" customWidth="1"/>
    <col min="39" max="39" width="24.7265625" style="5" customWidth="1"/>
    <col min="40" max="40" width="10.453125" style="5" customWidth="1"/>
    <col min="41" max="41" width="37.6328125" style="13" customWidth="1"/>
    <col min="42" max="42" width="10.453125" style="5" customWidth="1"/>
    <col min="43" max="43" width="37.6328125" style="13" customWidth="1"/>
    <col min="44" max="44" width="10.453125" style="5" customWidth="1"/>
    <col min="45" max="45" width="37.6328125" style="14" customWidth="1"/>
    <col min="46" max="46" width="10.453125" style="5" customWidth="1"/>
    <col min="47" max="47" width="37.6328125" style="14" customWidth="1"/>
    <col min="48" max="48" width="10.453125" style="5" customWidth="1"/>
    <col min="49" max="49" width="37.6328125" style="14" customWidth="1"/>
    <col min="50" max="50" width="10.453125" style="5" customWidth="1"/>
    <col min="51" max="51" width="37.6328125" style="14" customWidth="1"/>
    <col min="52" max="52" width="10.453125" style="5" customWidth="1"/>
    <col min="53" max="53" width="37.6328125" style="14" customWidth="1"/>
    <col min="54" max="54" width="10.453125" style="5" customWidth="1"/>
    <col min="55" max="55" width="37.6328125" style="14" customWidth="1"/>
    <col min="56" max="56" width="10.453125" style="5" customWidth="1"/>
    <col min="57" max="57" width="37.6328125" style="14" customWidth="1"/>
    <col min="58" max="58" width="10.453125" style="5" customWidth="1"/>
    <col min="59" max="59" width="37.6328125" style="14" customWidth="1"/>
    <col min="60" max="60" width="11.81640625" style="6" customWidth="1"/>
    <col min="61" max="61" width="37.6328125" style="14" customWidth="1"/>
    <col min="62" max="64" width="11.81640625" style="6" customWidth="1"/>
    <col min="65" max="65" width="12.453125" style="6" customWidth="1"/>
    <col min="66" max="66" width="11.90625" style="6" customWidth="1"/>
    <col min="67" max="67" width="20.81640625" style="14" customWidth="1"/>
    <col min="68" max="68" width="11.81640625" style="6" customWidth="1"/>
    <col min="69" max="69" width="20.6328125" style="14" customWidth="1"/>
    <col min="70" max="70" width="11.81640625" style="6" customWidth="1"/>
    <col min="71" max="71" width="20.6328125" style="14" customWidth="1"/>
    <col min="72" max="73" width="20.6328125" style="6" customWidth="1"/>
    <col min="74" max="74" width="10.453125" style="5" customWidth="1"/>
    <col min="75" max="75" width="37.6328125" style="13" customWidth="1"/>
    <col min="76" max="77" width="20.81640625" style="5" customWidth="1"/>
    <col min="78" max="78" width="10.453125" style="5" customWidth="1"/>
    <col min="79" max="79" width="37.6328125" style="13" customWidth="1"/>
    <col min="80" max="80" width="30.54296875" style="13" customWidth="1"/>
    <col min="81" max="84" width="16.81640625" style="5" customWidth="1"/>
    <col min="85" max="88" width="15.81640625" style="5" customWidth="1"/>
    <col min="89" max="96" width="11.81640625" style="5" customWidth="1"/>
    <col min="97" max="16384" width="8.90625" style="5"/>
  </cols>
  <sheetData>
    <row r="1" spans="1:96" ht="19.5" thickBot="1" x14ac:dyDescent="0.25">
      <c r="A1" s="3" t="s">
        <v>3619</v>
      </c>
      <c r="B1" s="4"/>
      <c r="C1" s="4"/>
      <c r="D1" s="4"/>
      <c r="CO1" s="7"/>
      <c r="CP1" s="7"/>
      <c r="CQ1" s="7"/>
      <c r="CR1" s="7"/>
    </row>
    <row r="2" spans="1:96" s="8" customFormat="1" ht="20" customHeight="1" x14ac:dyDescent="0.2">
      <c r="A2" s="68" t="s">
        <v>3</v>
      </c>
      <c r="B2" s="69"/>
      <c r="C2" s="69"/>
      <c r="D2" s="70"/>
      <c r="E2" s="68" t="s">
        <v>1</v>
      </c>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101" t="s">
        <v>2</v>
      </c>
      <c r="CC2" s="102"/>
      <c r="CD2" s="102"/>
      <c r="CE2" s="102"/>
      <c r="CF2" s="102"/>
      <c r="CG2" s="102"/>
      <c r="CH2" s="102"/>
      <c r="CI2" s="102"/>
      <c r="CJ2" s="102"/>
      <c r="CK2" s="102"/>
      <c r="CL2" s="102"/>
      <c r="CM2" s="102"/>
      <c r="CN2" s="102"/>
      <c r="CO2" s="102"/>
      <c r="CP2" s="102"/>
      <c r="CQ2" s="102"/>
      <c r="CR2" s="103"/>
    </row>
    <row r="3" spans="1:96" s="8" customFormat="1" ht="19.25" customHeight="1" x14ac:dyDescent="0.2">
      <c r="A3" s="52" t="s">
        <v>4</v>
      </c>
      <c r="B3" s="55" t="s">
        <v>3570</v>
      </c>
      <c r="C3" s="55" t="s">
        <v>3568</v>
      </c>
      <c r="D3" s="71" t="s">
        <v>3571</v>
      </c>
      <c r="E3" s="73" t="s">
        <v>3603</v>
      </c>
      <c r="F3" s="19" t="s">
        <v>3602</v>
      </c>
      <c r="G3" s="19" t="s">
        <v>3659</v>
      </c>
      <c r="H3" s="21"/>
      <c r="I3" s="19" t="s">
        <v>3661</v>
      </c>
      <c r="J3" s="20"/>
      <c r="K3" s="20"/>
      <c r="L3" s="20"/>
      <c r="M3" s="19" t="s">
        <v>3662</v>
      </c>
      <c r="N3" s="20"/>
      <c r="O3" s="20"/>
      <c r="P3" s="19" t="s">
        <v>3664</v>
      </c>
      <c r="Q3" s="21"/>
      <c r="R3" s="45" t="s">
        <v>3688</v>
      </c>
      <c r="S3" s="46"/>
      <c r="T3" s="46"/>
      <c r="U3" s="46"/>
      <c r="V3" s="46"/>
      <c r="W3" s="46"/>
      <c r="X3" s="46"/>
      <c r="Y3" s="46"/>
      <c r="Z3" s="46"/>
      <c r="AA3" s="46"/>
      <c r="AB3" s="46"/>
      <c r="AC3" s="46"/>
      <c r="AD3" s="46"/>
      <c r="AE3" s="46"/>
      <c r="AF3" s="46"/>
      <c r="AG3" s="46"/>
      <c r="AH3" s="46"/>
      <c r="AI3" s="46"/>
      <c r="AJ3" s="46"/>
      <c r="AK3" s="46"/>
      <c r="AL3" s="46"/>
      <c r="AM3" s="46"/>
      <c r="AN3" s="19" t="s">
        <v>3671</v>
      </c>
      <c r="AO3" s="21"/>
      <c r="AP3" s="77" t="s">
        <v>3698</v>
      </c>
      <c r="AQ3" s="77"/>
      <c r="AR3" s="45" t="s">
        <v>21</v>
      </c>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7"/>
      <c r="BV3" s="19" t="s">
        <v>3677</v>
      </c>
      <c r="BW3" s="20"/>
      <c r="BX3" s="20"/>
      <c r="BY3" s="21"/>
      <c r="BZ3" s="77" t="s">
        <v>3625</v>
      </c>
      <c r="CA3" s="78"/>
      <c r="CB3" s="73" t="s">
        <v>3610</v>
      </c>
      <c r="CC3" s="104"/>
      <c r="CD3" s="104"/>
      <c r="CE3" s="104"/>
      <c r="CF3" s="104"/>
      <c r="CG3" s="104"/>
      <c r="CH3" s="104"/>
      <c r="CI3" s="104"/>
      <c r="CJ3" s="104"/>
      <c r="CK3" s="104"/>
      <c r="CL3" s="104"/>
      <c r="CM3" s="104"/>
      <c r="CN3" s="104"/>
      <c r="CO3" s="104"/>
      <c r="CP3" s="104"/>
      <c r="CQ3" s="104"/>
      <c r="CR3" s="105"/>
    </row>
    <row r="4" spans="1:96" s="8" customFormat="1" ht="19.25" customHeight="1" x14ac:dyDescent="0.2">
      <c r="A4" s="53"/>
      <c r="B4" s="56"/>
      <c r="C4" s="56"/>
      <c r="D4" s="72"/>
      <c r="E4" s="74"/>
      <c r="F4" s="22"/>
      <c r="G4" s="22"/>
      <c r="H4" s="24"/>
      <c r="I4" s="76" t="s">
        <v>0</v>
      </c>
      <c r="J4" s="76"/>
      <c r="K4" s="28" t="s">
        <v>3693</v>
      </c>
      <c r="L4" s="67"/>
      <c r="M4" s="22"/>
      <c r="N4" s="23"/>
      <c r="O4" s="23"/>
      <c r="P4" s="22"/>
      <c r="Q4" s="24"/>
      <c r="R4" s="28" t="s">
        <v>3680</v>
      </c>
      <c r="S4" s="29"/>
      <c r="T4" s="29"/>
      <c r="U4" s="29"/>
      <c r="V4" s="96" t="s">
        <v>3687</v>
      </c>
      <c r="W4" s="97"/>
      <c r="X4" s="97"/>
      <c r="Y4" s="97"/>
      <c r="Z4" s="97"/>
      <c r="AA4" s="97"/>
      <c r="AB4" s="97"/>
      <c r="AC4" s="97"/>
      <c r="AD4" s="97"/>
      <c r="AE4" s="97"/>
      <c r="AF4" s="97"/>
      <c r="AG4" s="97"/>
      <c r="AH4" s="97"/>
      <c r="AI4" s="97"/>
      <c r="AJ4" s="97"/>
      <c r="AK4" s="97"/>
      <c r="AL4" s="97"/>
      <c r="AM4" s="97"/>
      <c r="AN4" s="22"/>
      <c r="AO4" s="24"/>
      <c r="AP4" s="77"/>
      <c r="AQ4" s="77"/>
      <c r="AR4" s="39" t="s">
        <v>3674</v>
      </c>
      <c r="AS4" s="40"/>
      <c r="AT4" s="39" t="s">
        <v>3672</v>
      </c>
      <c r="AU4" s="40"/>
      <c r="AV4" s="39" t="s">
        <v>3613</v>
      </c>
      <c r="AW4" s="40"/>
      <c r="AX4" s="39" t="s">
        <v>3614</v>
      </c>
      <c r="AY4" s="40"/>
      <c r="AZ4" s="39" t="s">
        <v>3673</v>
      </c>
      <c r="BA4" s="40"/>
      <c r="BB4" s="39" t="s">
        <v>3605</v>
      </c>
      <c r="BC4" s="40"/>
      <c r="BD4" s="39" t="s">
        <v>3675</v>
      </c>
      <c r="BE4" s="40"/>
      <c r="BF4" s="39" t="s">
        <v>3676</v>
      </c>
      <c r="BG4" s="40"/>
      <c r="BH4" s="39" t="s">
        <v>3682</v>
      </c>
      <c r="BI4" s="89"/>
      <c r="BJ4" s="12"/>
      <c r="BK4" s="11"/>
      <c r="BL4" s="11"/>
      <c r="BM4" s="11"/>
      <c r="BN4" s="39" t="s">
        <v>3628</v>
      </c>
      <c r="BO4" s="40"/>
      <c r="BP4" s="39" t="s">
        <v>3626</v>
      </c>
      <c r="BQ4" s="40"/>
      <c r="BR4" s="39" t="s">
        <v>3627</v>
      </c>
      <c r="BS4" s="40"/>
      <c r="BT4" s="39" t="s">
        <v>3629</v>
      </c>
      <c r="BU4" s="82" t="s">
        <v>3630</v>
      </c>
      <c r="BV4" s="22"/>
      <c r="BW4" s="23"/>
      <c r="BX4" s="23"/>
      <c r="BY4" s="24"/>
      <c r="BZ4" s="77"/>
      <c r="CA4" s="78"/>
      <c r="CB4" s="74"/>
      <c r="CC4" s="30" t="s">
        <v>3607</v>
      </c>
      <c r="CD4" s="31"/>
      <c r="CE4" s="31"/>
      <c r="CF4" s="32"/>
      <c r="CG4" s="30" t="s">
        <v>3699</v>
      </c>
      <c r="CH4" s="31"/>
      <c r="CI4" s="31"/>
      <c r="CJ4" s="32"/>
      <c r="CK4" s="30" t="s">
        <v>3606</v>
      </c>
      <c r="CL4" s="31"/>
      <c r="CM4" s="31"/>
      <c r="CN4" s="32"/>
      <c r="CO4" s="41" t="s">
        <v>3608</v>
      </c>
      <c r="CP4" s="90"/>
      <c r="CQ4" s="90"/>
      <c r="CR4" s="109"/>
    </row>
    <row r="5" spans="1:96" s="8" customFormat="1" ht="19.25" customHeight="1" x14ac:dyDescent="0.2">
      <c r="A5" s="53"/>
      <c r="B5" s="56"/>
      <c r="C5" s="56"/>
      <c r="D5" s="72"/>
      <c r="E5" s="74"/>
      <c r="F5" s="22"/>
      <c r="G5" s="22"/>
      <c r="H5" s="24"/>
      <c r="I5" s="76"/>
      <c r="J5" s="76"/>
      <c r="K5" s="30"/>
      <c r="L5" s="32"/>
      <c r="M5" s="22"/>
      <c r="N5" s="23"/>
      <c r="O5" s="23"/>
      <c r="P5" s="22"/>
      <c r="Q5" s="24"/>
      <c r="R5" s="30"/>
      <c r="S5" s="31"/>
      <c r="T5" s="31"/>
      <c r="U5" s="32"/>
      <c r="V5" s="85" t="s">
        <v>3689</v>
      </c>
      <c r="W5" s="86"/>
      <c r="X5" s="86"/>
      <c r="Y5" s="86"/>
      <c r="Z5" s="86"/>
      <c r="AA5" s="86"/>
      <c r="AB5" s="85" t="s">
        <v>3690</v>
      </c>
      <c r="AC5" s="86"/>
      <c r="AD5" s="86"/>
      <c r="AE5" s="86"/>
      <c r="AF5" s="86"/>
      <c r="AG5" s="86"/>
      <c r="AH5" s="85" t="s">
        <v>3681</v>
      </c>
      <c r="AI5" s="86"/>
      <c r="AJ5" s="86"/>
      <c r="AK5" s="86"/>
      <c r="AL5" s="86"/>
      <c r="AM5" s="86"/>
      <c r="AN5" s="22"/>
      <c r="AO5" s="24"/>
      <c r="AP5" s="77"/>
      <c r="AQ5" s="77"/>
      <c r="AR5" s="41"/>
      <c r="AS5" s="42"/>
      <c r="AT5" s="41"/>
      <c r="AU5" s="42"/>
      <c r="AV5" s="41"/>
      <c r="AW5" s="42"/>
      <c r="AX5" s="41"/>
      <c r="AY5" s="42"/>
      <c r="AZ5" s="41"/>
      <c r="BA5" s="42"/>
      <c r="BB5" s="41"/>
      <c r="BC5" s="42"/>
      <c r="BD5" s="41"/>
      <c r="BE5" s="42"/>
      <c r="BF5" s="41"/>
      <c r="BG5" s="42"/>
      <c r="BH5" s="41"/>
      <c r="BI5" s="90"/>
      <c r="BJ5" s="85" t="s">
        <v>3683</v>
      </c>
      <c r="BK5" s="85" t="s">
        <v>3684</v>
      </c>
      <c r="BL5" s="85" t="s">
        <v>3685</v>
      </c>
      <c r="BM5" s="167" t="s">
        <v>3686</v>
      </c>
      <c r="BN5" s="41"/>
      <c r="BO5" s="42"/>
      <c r="BP5" s="41"/>
      <c r="BQ5" s="42"/>
      <c r="BR5" s="41"/>
      <c r="BS5" s="42"/>
      <c r="BT5" s="41"/>
      <c r="BU5" s="83"/>
      <c r="BV5" s="22"/>
      <c r="BW5" s="23"/>
      <c r="BX5" s="23"/>
      <c r="BY5" s="24"/>
      <c r="BZ5" s="77"/>
      <c r="CA5" s="78"/>
      <c r="CB5" s="74"/>
      <c r="CC5" s="30"/>
      <c r="CD5" s="31"/>
      <c r="CE5" s="31"/>
      <c r="CF5" s="32"/>
      <c r="CG5" s="30"/>
      <c r="CH5" s="31"/>
      <c r="CI5" s="31"/>
      <c r="CJ5" s="32"/>
      <c r="CK5" s="30"/>
      <c r="CL5" s="31"/>
      <c r="CM5" s="31"/>
      <c r="CN5" s="32"/>
      <c r="CO5" s="41"/>
      <c r="CP5" s="90"/>
      <c r="CQ5" s="90"/>
      <c r="CR5" s="109"/>
    </row>
    <row r="6" spans="1:96" s="8" customFormat="1" ht="37.25" customHeight="1" x14ac:dyDescent="0.2">
      <c r="A6" s="53"/>
      <c r="B6" s="56"/>
      <c r="C6" s="56"/>
      <c r="D6" s="72"/>
      <c r="E6" s="75"/>
      <c r="F6" s="25"/>
      <c r="G6" s="25"/>
      <c r="H6" s="27"/>
      <c r="I6" s="76"/>
      <c r="J6" s="76"/>
      <c r="K6" s="33"/>
      <c r="L6" s="35"/>
      <c r="M6" s="25"/>
      <c r="N6" s="26"/>
      <c r="O6" s="26"/>
      <c r="P6" s="25"/>
      <c r="Q6" s="27"/>
      <c r="R6" s="33"/>
      <c r="S6" s="34"/>
      <c r="T6" s="34"/>
      <c r="U6" s="35"/>
      <c r="V6" s="87"/>
      <c r="W6" s="88"/>
      <c r="X6" s="88"/>
      <c r="Y6" s="88"/>
      <c r="Z6" s="88"/>
      <c r="AA6" s="88"/>
      <c r="AB6" s="87"/>
      <c r="AC6" s="88"/>
      <c r="AD6" s="88"/>
      <c r="AE6" s="88"/>
      <c r="AF6" s="88"/>
      <c r="AG6" s="88"/>
      <c r="AH6" s="87"/>
      <c r="AI6" s="88"/>
      <c r="AJ6" s="88"/>
      <c r="AK6" s="88"/>
      <c r="AL6" s="88"/>
      <c r="AM6" s="88"/>
      <c r="AN6" s="25"/>
      <c r="AO6" s="27"/>
      <c r="AP6" s="77"/>
      <c r="AQ6" s="77"/>
      <c r="AR6" s="43"/>
      <c r="AS6" s="44"/>
      <c r="AT6" s="43"/>
      <c r="AU6" s="44"/>
      <c r="AV6" s="43"/>
      <c r="AW6" s="44"/>
      <c r="AX6" s="43"/>
      <c r="AY6" s="44"/>
      <c r="AZ6" s="43"/>
      <c r="BA6" s="44"/>
      <c r="BB6" s="43"/>
      <c r="BC6" s="44"/>
      <c r="BD6" s="43"/>
      <c r="BE6" s="44"/>
      <c r="BF6" s="43"/>
      <c r="BG6" s="44"/>
      <c r="BH6" s="43"/>
      <c r="BI6" s="91"/>
      <c r="BJ6" s="87"/>
      <c r="BK6" s="87"/>
      <c r="BL6" s="87"/>
      <c r="BM6" s="168"/>
      <c r="BN6" s="43"/>
      <c r="BO6" s="44"/>
      <c r="BP6" s="43"/>
      <c r="BQ6" s="44"/>
      <c r="BR6" s="43"/>
      <c r="BS6" s="44"/>
      <c r="BT6" s="43"/>
      <c r="BU6" s="84"/>
      <c r="BV6" s="25"/>
      <c r="BW6" s="26"/>
      <c r="BX6" s="26"/>
      <c r="BY6" s="27"/>
      <c r="BZ6" s="77"/>
      <c r="CA6" s="78"/>
      <c r="CB6" s="74"/>
      <c r="CC6" s="33"/>
      <c r="CD6" s="34"/>
      <c r="CE6" s="34"/>
      <c r="CF6" s="35"/>
      <c r="CG6" s="33"/>
      <c r="CH6" s="34"/>
      <c r="CI6" s="34"/>
      <c r="CJ6" s="35"/>
      <c r="CK6" s="33"/>
      <c r="CL6" s="34"/>
      <c r="CM6" s="34"/>
      <c r="CN6" s="35"/>
      <c r="CO6" s="43"/>
      <c r="CP6" s="91"/>
      <c r="CQ6" s="91"/>
      <c r="CR6" s="110"/>
    </row>
    <row r="7" spans="1:96" s="15" customFormat="1" ht="11" customHeight="1" x14ac:dyDescent="0.2">
      <c r="A7" s="53"/>
      <c r="B7" s="56"/>
      <c r="C7" s="55" t="s">
        <v>3663</v>
      </c>
      <c r="D7" s="58" t="s">
        <v>7</v>
      </c>
      <c r="E7" s="61" t="s">
        <v>10</v>
      </c>
      <c r="F7" s="16" t="s">
        <v>10</v>
      </c>
      <c r="G7" s="16" t="s">
        <v>12</v>
      </c>
      <c r="H7" s="16" t="s">
        <v>7</v>
      </c>
      <c r="I7" s="36" t="s">
        <v>8</v>
      </c>
      <c r="J7" s="36" t="s">
        <v>3660</v>
      </c>
      <c r="K7" s="36" t="s">
        <v>9</v>
      </c>
      <c r="L7" s="36" t="s">
        <v>11</v>
      </c>
      <c r="M7" s="16" t="s">
        <v>9</v>
      </c>
      <c r="N7" s="16" t="s">
        <v>3696</v>
      </c>
      <c r="O7" s="16" t="s">
        <v>11</v>
      </c>
      <c r="P7" s="16" t="s">
        <v>9</v>
      </c>
      <c r="Q7" s="16" t="s">
        <v>3624</v>
      </c>
      <c r="R7" s="36" t="s">
        <v>9</v>
      </c>
      <c r="S7" s="36" t="s">
        <v>3665</v>
      </c>
      <c r="T7" s="36" t="s">
        <v>3668</v>
      </c>
      <c r="U7" s="36" t="s">
        <v>3697</v>
      </c>
      <c r="V7" s="64" t="s">
        <v>9</v>
      </c>
      <c r="W7" s="64" t="s">
        <v>11</v>
      </c>
      <c r="X7" s="64" t="s">
        <v>3694</v>
      </c>
      <c r="Y7" s="64" t="s">
        <v>3695</v>
      </c>
      <c r="Z7" s="64" t="s">
        <v>3669</v>
      </c>
      <c r="AA7" s="64" t="s">
        <v>3670</v>
      </c>
      <c r="AB7" s="64" t="s">
        <v>9</v>
      </c>
      <c r="AC7" s="64" t="s">
        <v>11</v>
      </c>
      <c r="AD7" s="64" t="s">
        <v>3694</v>
      </c>
      <c r="AE7" s="64" t="s">
        <v>3695</v>
      </c>
      <c r="AF7" s="64" t="s">
        <v>3669</v>
      </c>
      <c r="AG7" s="98" t="s">
        <v>3670</v>
      </c>
      <c r="AH7" s="64" t="s">
        <v>9</v>
      </c>
      <c r="AI7" s="64" t="s">
        <v>11</v>
      </c>
      <c r="AJ7" s="64" t="s">
        <v>3694</v>
      </c>
      <c r="AK7" s="64" t="s">
        <v>3695</v>
      </c>
      <c r="AL7" s="64" t="s">
        <v>3669</v>
      </c>
      <c r="AM7" s="64" t="s">
        <v>3670</v>
      </c>
      <c r="AN7" s="16" t="s">
        <v>9</v>
      </c>
      <c r="AO7" s="79" t="s">
        <v>3638</v>
      </c>
      <c r="AP7" s="77" t="s">
        <v>3637</v>
      </c>
      <c r="AQ7" s="77" t="s">
        <v>3638</v>
      </c>
      <c r="AR7" s="36" t="s">
        <v>9</v>
      </c>
      <c r="AS7" s="92" t="s">
        <v>11</v>
      </c>
      <c r="AT7" s="36" t="s">
        <v>9</v>
      </c>
      <c r="AU7" s="36" t="s">
        <v>11</v>
      </c>
      <c r="AV7" s="36" t="s">
        <v>9</v>
      </c>
      <c r="AW7" s="36" t="s">
        <v>11</v>
      </c>
      <c r="AX7" s="36" t="s">
        <v>9</v>
      </c>
      <c r="AY7" s="36" t="s">
        <v>11</v>
      </c>
      <c r="AZ7" s="36" t="s">
        <v>9</v>
      </c>
      <c r="BA7" s="36" t="s">
        <v>11</v>
      </c>
      <c r="BB7" s="36" t="s">
        <v>9</v>
      </c>
      <c r="BC7" s="36" t="s">
        <v>11</v>
      </c>
      <c r="BD7" s="36" t="s">
        <v>9</v>
      </c>
      <c r="BE7" s="36" t="s">
        <v>3631</v>
      </c>
      <c r="BF7" s="36" t="s">
        <v>9</v>
      </c>
      <c r="BG7" s="36" t="s">
        <v>11</v>
      </c>
      <c r="BH7" s="95" t="s">
        <v>9</v>
      </c>
      <c r="BI7" s="48" t="s">
        <v>11</v>
      </c>
      <c r="BJ7" s="51" t="s">
        <v>9</v>
      </c>
      <c r="BK7" s="51" t="s">
        <v>9</v>
      </c>
      <c r="BL7" s="51" t="s">
        <v>9</v>
      </c>
      <c r="BM7" s="51" t="s">
        <v>9</v>
      </c>
      <c r="BN7" s="36" t="s">
        <v>9</v>
      </c>
      <c r="BO7" s="36" t="s">
        <v>3631</v>
      </c>
      <c r="BP7" s="36" t="s">
        <v>9</v>
      </c>
      <c r="BQ7" s="36" t="s">
        <v>3631</v>
      </c>
      <c r="BR7" s="36" t="s">
        <v>9</v>
      </c>
      <c r="BS7" s="36" t="s">
        <v>11</v>
      </c>
      <c r="BT7" s="36" t="s">
        <v>9</v>
      </c>
      <c r="BU7" s="36" t="s">
        <v>9</v>
      </c>
      <c r="BV7" s="16" t="s">
        <v>9</v>
      </c>
      <c r="BW7" s="79" t="s">
        <v>11</v>
      </c>
      <c r="BX7" s="79" t="s">
        <v>3679</v>
      </c>
      <c r="BY7" s="79" t="s">
        <v>3678</v>
      </c>
      <c r="BZ7" s="79" t="s">
        <v>3637</v>
      </c>
      <c r="CA7" s="19" t="s">
        <v>3638</v>
      </c>
      <c r="CB7" s="74"/>
      <c r="CC7" s="92" t="s">
        <v>3704</v>
      </c>
      <c r="CD7" s="92" t="s">
        <v>3703</v>
      </c>
      <c r="CE7" s="92" t="s">
        <v>3702</v>
      </c>
      <c r="CF7" s="92" t="s">
        <v>3700</v>
      </c>
      <c r="CG7" s="92" t="s">
        <v>3704</v>
      </c>
      <c r="CH7" s="92" t="s">
        <v>3703</v>
      </c>
      <c r="CI7" s="92" t="s">
        <v>3702</v>
      </c>
      <c r="CJ7" s="92" t="s">
        <v>3700</v>
      </c>
      <c r="CK7" s="92" t="s">
        <v>3704</v>
      </c>
      <c r="CL7" s="92" t="s">
        <v>3703</v>
      </c>
      <c r="CM7" s="92" t="s">
        <v>3702</v>
      </c>
      <c r="CN7" s="92" t="s">
        <v>3700</v>
      </c>
      <c r="CO7" s="92" t="s">
        <v>3632</v>
      </c>
      <c r="CP7" s="92" t="s">
        <v>3633</v>
      </c>
      <c r="CQ7" s="92" t="s">
        <v>3651</v>
      </c>
      <c r="CR7" s="106" t="s">
        <v>3701</v>
      </c>
    </row>
    <row r="8" spans="1:96" s="15" customFormat="1" ht="11.4" customHeight="1" x14ac:dyDescent="0.2">
      <c r="A8" s="53"/>
      <c r="B8" s="56"/>
      <c r="C8" s="56"/>
      <c r="D8" s="59"/>
      <c r="E8" s="62"/>
      <c r="F8" s="17"/>
      <c r="G8" s="17"/>
      <c r="H8" s="17"/>
      <c r="I8" s="37"/>
      <c r="J8" s="37"/>
      <c r="K8" s="37"/>
      <c r="L8" s="37"/>
      <c r="M8" s="17"/>
      <c r="N8" s="17"/>
      <c r="O8" s="17"/>
      <c r="P8" s="17"/>
      <c r="Q8" s="17"/>
      <c r="R8" s="37"/>
      <c r="S8" s="37"/>
      <c r="T8" s="37"/>
      <c r="U8" s="37"/>
      <c r="V8" s="65"/>
      <c r="W8" s="65"/>
      <c r="X8" s="65"/>
      <c r="Y8" s="65"/>
      <c r="Z8" s="65"/>
      <c r="AA8" s="65"/>
      <c r="AB8" s="65"/>
      <c r="AC8" s="65"/>
      <c r="AD8" s="65"/>
      <c r="AE8" s="65"/>
      <c r="AF8" s="65"/>
      <c r="AG8" s="99"/>
      <c r="AH8" s="65"/>
      <c r="AI8" s="65"/>
      <c r="AJ8" s="65"/>
      <c r="AK8" s="65"/>
      <c r="AL8" s="65"/>
      <c r="AM8" s="65"/>
      <c r="AN8" s="17"/>
      <c r="AO8" s="80"/>
      <c r="AP8" s="77"/>
      <c r="AQ8" s="77"/>
      <c r="AR8" s="37"/>
      <c r="AS8" s="93"/>
      <c r="AT8" s="37"/>
      <c r="AU8" s="37"/>
      <c r="AV8" s="37"/>
      <c r="AW8" s="37"/>
      <c r="AX8" s="37"/>
      <c r="AY8" s="37"/>
      <c r="AZ8" s="37"/>
      <c r="BA8" s="37"/>
      <c r="BB8" s="37"/>
      <c r="BC8" s="37"/>
      <c r="BD8" s="37"/>
      <c r="BE8" s="37"/>
      <c r="BF8" s="37"/>
      <c r="BG8" s="37"/>
      <c r="BH8" s="95"/>
      <c r="BI8" s="49"/>
      <c r="BJ8" s="51"/>
      <c r="BK8" s="51"/>
      <c r="BL8" s="51"/>
      <c r="BM8" s="51"/>
      <c r="BN8" s="37"/>
      <c r="BO8" s="37"/>
      <c r="BP8" s="37"/>
      <c r="BQ8" s="37"/>
      <c r="BR8" s="37"/>
      <c r="BS8" s="37"/>
      <c r="BT8" s="37"/>
      <c r="BU8" s="37"/>
      <c r="BV8" s="17"/>
      <c r="BW8" s="80"/>
      <c r="BX8" s="80"/>
      <c r="BY8" s="80"/>
      <c r="BZ8" s="80"/>
      <c r="CA8" s="22"/>
      <c r="CB8" s="74"/>
      <c r="CC8" s="93"/>
      <c r="CD8" s="93"/>
      <c r="CE8" s="93"/>
      <c r="CF8" s="93"/>
      <c r="CG8" s="93"/>
      <c r="CH8" s="93"/>
      <c r="CI8" s="93"/>
      <c r="CJ8" s="93"/>
      <c r="CK8" s="93"/>
      <c r="CL8" s="93"/>
      <c r="CM8" s="93"/>
      <c r="CN8" s="93"/>
      <c r="CO8" s="93"/>
      <c r="CP8" s="93"/>
      <c r="CQ8" s="93"/>
      <c r="CR8" s="107"/>
    </row>
    <row r="9" spans="1:96" s="15" customFormat="1" ht="23" customHeight="1" x14ac:dyDescent="0.2">
      <c r="A9" s="54"/>
      <c r="B9" s="57"/>
      <c r="C9" s="57"/>
      <c r="D9" s="60"/>
      <c r="E9" s="63"/>
      <c r="F9" s="18"/>
      <c r="G9" s="18"/>
      <c r="H9" s="18"/>
      <c r="I9" s="38"/>
      <c r="J9" s="38"/>
      <c r="K9" s="38"/>
      <c r="L9" s="38"/>
      <c r="M9" s="18"/>
      <c r="N9" s="18"/>
      <c r="O9" s="18"/>
      <c r="P9" s="18"/>
      <c r="Q9" s="18"/>
      <c r="R9" s="38"/>
      <c r="S9" s="38"/>
      <c r="T9" s="38"/>
      <c r="U9" s="38"/>
      <c r="V9" s="66"/>
      <c r="W9" s="66"/>
      <c r="X9" s="66"/>
      <c r="Y9" s="66"/>
      <c r="Z9" s="66"/>
      <c r="AA9" s="66"/>
      <c r="AB9" s="66"/>
      <c r="AC9" s="66"/>
      <c r="AD9" s="66"/>
      <c r="AE9" s="66"/>
      <c r="AF9" s="66"/>
      <c r="AG9" s="100"/>
      <c r="AH9" s="66"/>
      <c r="AI9" s="66"/>
      <c r="AJ9" s="66"/>
      <c r="AK9" s="66"/>
      <c r="AL9" s="66"/>
      <c r="AM9" s="66"/>
      <c r="AN9" s="18"/>
      <c r="AO9" s="81"/>
      <c r="AP9" s="77"/>
      <c r="AQ9" s="77"/>
      <c r="AR9" s="38"/>
      <c r="AS9" s="94"/>
      <c r="AT9" s="38"/>
      <c r="AU9" s="38"/>
      <c r="AV9" s="38"/>
      <c r="AW9" s="38"/>
      <c r="AX9" s="38"/>
      <c r="AY9" s="38"/>
      <c r="AZ9" s="38"/>
      <c r="BA9" s="38"/>
      <c r="BB9" s="38"/>
      <c r="BC9" s="38"/>
      <c r="BD9" s="38"/>
      <c r="BE9" s="38"/>
      <c r="BF9" s="38"/>
      <c r="BG9" s="38"/>
      <c r="BH9" s="95"/>
      <c r="BI9" s="50"/>
      <c r="BJ9" s="51"/>
      <c r="BK9" s="51"/>
      <c r="BL9" s="51"/>
      <c r="BM9" s="51"/>
      <c r="BN9" s="38"/>
      <c r="BO9" s="38"/>
      <c r="BP9" s="38"/>
      <c r="BQ9" s="38"/>
      <c r="BR9" s="38"/>
      <c r="BS9" s="38"/>
      <c r="BT9" s="38"/>
      <c r="BU9" s="38"/>
      <c r="BV9" s="18"/>
      <c r="BW9" s="81"/>
      <c r="BX9" s="81"/>
      <c r="BY9" s="81"/>
      <c r="BZ9" s="81"/>
      <c r="CA9" s="25"/>
      <c r="CB9" s="75"/>
      <c r="CC9" s="94"/>
      <c r="CD9" s="94"/>
      <c r="CE9" s="94"/>
      <c r="CF9" s="94"/>
      <c r="CG9" s="94"/>
      <c r="CH9" s="94"/>
      <c r="CI9" s="94"/>
      <c r="CJ9" s="94"/>
      <c r="CK9" s="94"/>
      <c r="CL9" s="94"/>
      <c r="CM9" s="94"/>
      <c r="CN9" s="94"/>
      <c r="CO9" s="94"/>
      <c r="CP9" s="94"/>
      <c r="CQ9" s="94"/>
      <c r="CR9" s="108"/>
    </row>
    <row r="10" spans="1:96" s="131" customFormat="1" ht="200" customHeight="1" x14ac:dyDescent="0.2">
      <c r="A10" s="111" t="s">
        <v>36</v>
      </c>
      <c r="B10" s="112" t="s">
        <v>922</v>
      </c>
      <c r="C10" s="112" t="str">
        <f>IF(A10="","自動表示",IF(B10="",VLOOKUP(A10,リスト!$C$2:$D$48,2,FALSE),VLOOKUP(一覧表!A10&amp;一覧表!B10,リスト!$C$49:$D$1789,2,FALSE)))</f>
        <v>082015</v>
      </c>
      <c r="D10" s="113" t="str">
        <f>IF(C10="自動表示","自動表示",VLOOKUP(C10,リスト!$D$2:$E$1789,2,FALSE))</f>
        <v>中核市</v>
      </c>
      <c r="E10" s="111" t="s">
        <v>3728</v>
      </c>
      <c r="F10" s="112" t="s">
        <v>3729</v>
      </c>
      <c r="G10" s="114">
        <v>40</v>
      </c>
      <c r="H10" s="112" t="str">
        <f>IF(G10="","自動表示（左隣の「年数」のみ入力）",IF(G10="終期無","終期無",IF(G10=10,"10年",IF(G10&lt;=20,"11年～20年",IF(G10&lt;=80,"20年超","")))))</f>
        <v>20年超</v>
      </c>
      <c r="I10" s="112" t="s">
        <v>3897</v>
      </c>
      <c r="J10" s="115">
        <v>27</v>
      </c>
      <c r="K10" s="112" t="s">
        <v>3898</v>
      </c>
      <c r="L10" s="116" t="s">
        <v>3899</v>
      </c>
      <c r="M10" s="112" t="s">
        <v>3898</v>
      </c>
      <c r="N10" s="112" t="s">
        <v>3900</v>
      </c>
      <c r="O10" s="116" t="s">
        <v>3901</v>
      </c>
      <c r="P10" s="112" t="s">
        <v>3898</v>
      </c>
      <c r="Q10" s="116" t="s">
        <v>3902</v>
      </c>
      <c r="R10" s="112" t="s">
        <v>3898</v>
      </c>
      <c r="S10" s="112" t="s">
        <v>3903</v>
      </c>
      <c r="T10" s="117">
        <v>109</v>
      </c>
      <c r="U10" s="117"/>
      <c r="V10" s="112" t="s">
        <v>3898</v>
      </c>
      <c r="W10" s="118" t="s">
        <v>3904</v>
      </c>
      <c r="X10" s="119">
        <v>2024</v>
      </c>
      <c r="Y10" s="119">
        <v>2056</v>
      </c>
      <c r="Z10" s="119">
        <v>33</v>
      </c>
      <c r="AA10" s="117">
        <v>10045.9</v>
      </c>
      <c r="AB10" s="112" t="s">
        <v>3898</v>
      </c>
      <c r="AC10" s="118" t="s">
        <v>3905</v>
      </c>
      <c r="AD10" s="119">
        <v>2024</v>
      </c>
      <c r="AE10" s="119">
        <v>2056</v>
      </c>
      <c r="AF10" s="119">
        <v>33</v>
      </c>
      <c r="AG10" s="117">
        <v>4870.3999999999996</v>
      </c>
      <c r="AH10" s="112" t="s">
        <v>3898</v>
      </c>
      <c r="AI10" s="120" t="s">
        <v>3906</v>
      </c>
      <c r="AJ10" s="119">
        <v>2024</v>
      </c>
      <c r="AK10" s="119">
        <v>2056</v>
      </c>
      <c r="AL10" s="119">
        <v>33</v>
      </c>
      <c r="AM10" s="117">
        <v>5175.5</v>
      </c>
      <c r="AN10" s="112" t="s">
        <v>3898</v>
      </c>
      <c r="AO10" s="116" t="s">
        <v>3907</v>
      </c>
      <c r="AP10" s="112" t="s">
        <v>3898</v>
      </c>
      <c r="AQ10" s="116" t="s">
        <v>3908</v>
      </c>
      <c r="AR10" s="112" t="s">
        <v>3898</v>
      </c>
      <c r="AS10" s="116" t="s">
        <v>3909</v>
      </c>
      <c r="AT10" s="112" t="s">
        <v>3898</v>
      </c>
      <c r="AU10" s="116" t="s">
        <v>3910</v>
      </c>
      <c r="AV10" s="112" t="s">
        <v>3898</v>
      </c>
      <c r="AW10" s="116" t="s">
        <v>3911</v>
      </c>
      <c r="AX10" s="112" t="s">
        <v>3898</v>
      </c>
      <c r="AY10" s="116" t="s">
        <v>3912</v>
      </c>
      <c r="AZ10" s="112" t="s">
        <v>3898</v>
      </c>
      <c r="BA10" s="116" t="s">
        <v>3913</v>
      </c>
      <c r="BB10" s="112" t="s">
        <v>3898</v>
      </c>
      <c r="BC10" s="116" t="s">
        <v>3914</v>
      </c>
      <c r="BD10" s="112" t="s">
        <v>3898</v>
      </c>
      <c r="BE10" s="116" t="s">
        <v>3915</v>
      </c>
      <c r="BF10" s="112" t="s">
        <v>3898</v>
      </c>
      <c r="BG10" s="116" t="s">
        <v>3916</v>
      </c>
      <c r="BH10" s="112" t="s">
        <v>3917</v>
      </c>
      <c r="BI10" s="116"/>
      <c r="BJ10" s="121" t="s">
        <v>3917</v>
      </c>
      <c r="BK10" s="121" t="s">
        <v>3917</v>
      </c>
      <c r="BL10" s="121" t="s">
        <v>3917</v>
      </c>
      <c r="BM10" s="121" t="s">
        <v>3917</v>
      </c>
      <c r="BN10" s="112" t="s">
        <v>3898</v>
      </c>
      <c r="BO10" s="116" t="s">
        <v>3918</v>
      </c>
      <c r="BP10" s="112" t="s">
        <v>3898</v>
      </c>
      <c r="BQ10" s="116" t="s">
        <v>3919</v>
      </c>
      <c r="BR10" s="112" t="s">
        <v>3917</v>
      </c>
      <c r="BS10" s="116"/>
      <c r="BT10" s="112" t="s">
        <v>3917</v>
      </c>
      <c r="BU10" s="112" t="s">
        <v>3898</v>
      </c>
      <c r="BV10" s="112" t="s">
        <v>3898</v>
      </c>
      <c r="BW10" s="116" t="s">
        <v>3920</v>
      </c>
      <c r="BX10" s="122"/>
      <c r="BY10" s="123" t="s">
        <v>3921</v>
      </c>
      <c r="BZ10" s="112" t="s">
        <v>3898</v>
      </c>
      <c r="CA10" s="124" t="s">
        <v>3922</v>
      </c>
      <c r="CB10" s="125" t="s">
        <v>3923</v>
      </c>
      <c r="CC10" s="126">
        <v>271380</v>
      </c>
      <c r="CD10" s="126">
        <v>271156</v>
      </c>
      <c r="CE10" s="126">
        <v>270010</v>
      </c>
      <c r="CF10" s="126">
        <v>268843</v>
      </c>
      <c r="CG10" s="127">
        <v>932089</v>
      </c>
      <c r="CH10" s="127">
        <v>935852</v>
      </c>
      <c r="CI10" s="127">
        <v>963693</v>
      </c>
      <c r="CJ10" s="127">
        <v>967637</v>
      </c>
      <c r="CK10" s="128">
        <v>3.43</v>
      </c>
      <c r="CL10" s="128">
        <v>3.45</v>
      </c>
      <c r="CM10" s="128">
        <v>3.57</v>
      </c>
      <c r="CN10" s="128">
        <v>3.6</v>
      </c>
      <c r="CO10" s="129">
        <v>0.60299999999999998</v>
      </c>
      <c r="CP10" s="129">
        <v>0.61699999999999999</v>
      </c>
      <c r="CQ10" s="129">
        <v>0.61299999999999999</v>
      </c>
      <c r="CR10" s="130">
        <v>0.63100000000000001</v>
      </c>
    </row>
    <row r="11" spans="1:96" s="131" customFormat="1" ht="200" customHeight="1" x14ac:dyDescent="0.2">
      <c r="A11" s="111" t="s">
        <v>36</v>
      </c>
      <c r="B11" s="112" t="s">
        <v>924</v>
      </c>
      <c r="C11" s="112" t="str">
        <f>IF(A11="","自動表示",IF(B11="",VLOOKUP(A11,リスト!$C$2:$D$48,2,FALSE),VLOOKUP(一覧表!A11&amp;一覧表!B11,リスト!$C$49:$D$1789,2,FALSE)))</f>
        <v>082023</v>
      </c>
      <c r="D11" s="113" t="str">
        <f>IF(C11="自動表示","自動表示",VLOOKUP(C11,リスト!$D$2:$E$1789,2,FALSE))</f>
        <v>都市Ⅳ－２</v>
      </c>
      <c r="E11" s="111" t="s">
        <v>6</v>
      </c>
      <c r="F11" s="112" t="s">
        <v>3730</v>
      </c>
      <c r="G11" s="114">
        <v>27</v>
      </c>
      <c r="H11" s="112" t="str">
        <f t="shared" ref="H11:H28" si="0">IF(G11="","自動表示（左隣の「年数」のみ入力）",IF(G11="終期無","終期無",IF(G11=10,"10年",IF(G11&lt;=20,"11年～20年",IF(G11&lt;=80,"20年超","")))))</f>
        <v>20年超</v>
      </c>
      <c r="I11" s="112" t="s">
        <v>14</v>
      </c>
      <c r="J11" s="115">
        <v>19.3</v>
      </c>
      <c r="K11" s="112" t="s">
        <v>18</v>
      </c>
      <c r="L11" s="116" t="s">
        <v>3924</v>
      </c>
      <c r="M11" s="112" t="s">
        <v>18</v>
      </c>
      <c r="N11" s="112" t="s">
        <v>3635</v>
      </c>
      <c r="O11" s="116" t="s">
        <v>3925</v>
      </c>
      <c r="P11" s="112" t="s">
        <v>18</v>
      </c>
      <c r="Q11" s="116" t="s">
        <v>3926</v>
      </c>
      <c r="R11" s="112" t="s">
        <v>18</v>
      </c>
      <c r="S11" s="112" t="s">
        <v>3667</v>
      </c>
      <c r="T11" s="117">
        <v>109.7</v>
      </c>
      <c r="U11" s="117"/>
      <c r="V11" s="112" t="s">
        <v>18</v>
      </c>
      <c r="W11" s="118" t="s">
        <v>3927</v>
      </c>
      <c r="X11" s="119">
        <v>2022</v>
      </c>
      <c r="Y11" s="119">
        <v>2051</v>
      </c>
      <c r="Z11" s="119">
        <v>30</v>
      </c>
      <c r="AA11" s="117">
        <v>4273.8</v>
      </c>
      <c r="AB11" s="112" t="s">
        <v>18</v>
      </c>
      <c r="AC11" s="118" t="s">
        <v>3928</v>
      </c>
      <c r="AD11" s="119">
        <v>2022</v>
      </c>
      <c r="AE11" s="119">
        <v>2051</v>
      </c>
      <c r="AF11" s="119">
        <v>30</v>
      </c>
      <c r="AG11" s="117">
        <v>3721.3</v>
      </c>
      <c r="AH11" s="112" t="s">
        <v>18</v>
      </c>
      <c r="AI11" s="120" t="s">
        <v>3929</v>
      </c>
      <c r="AJ11" s="119">
        <v>2022</v>
      </c>
      <c r="AK11" s="119">
        <v>2051</v>
      </c>
      <c r="AL11" s="119">
        <v>30</v>
      </c>
      <c r="AM11" s="117">
        <v>552.5</v>
      </c>
      <c r="AN11" s="112" t="s">
        <v>18</v>
      </c>
      <c r="AO11" s="116" t="s">
        <v>3930</v>
      </c>
      <c r="AP11" s="112" t="s">
        <v>18</v>
      </c>
      <c r="AQ11" s="116" t="s">
        <v>3931</v>
      </c>
      <c r="AR11" s="112" t="s">
        <v>18</v>
      </c>
      <c r="AS11" s="116" t="s">
        <v>3932</v>
      </c>
      <c r="AT11" s="112" t="s">
        <v>18</v>
      </c>
      <c r="AU11" s="116" t="s">
        <v>3933</v>
      </c>
      <c r="AV11" s="112" t="s">
        <v>18</v>
      </c>
      <c r="AW11" s="116" t="s">
        <v>3934</v>
      </c>
      <c r="AX11" s="112" t="s">
        <v>18</v>
      </c>
      <c r="AY11" s="116" t="s">
        <v>3935</v>
      </c>
      <c r="AZ11" s="112" t="s">
        <v>18</v>
      </c>
      <c r="BA11" s="116" t="s">
        <v>3936</v>
      </c>
      <c r="BB11" s="112" t="s">
        <v>18</v>
      </c>
      <c r="BC11" s="116" t="s">
        <v>3937</v>
      </c>
      <c r="BD11" s="112" t="s">
        <v>18</v>
      </c>
      <c r="BE11" s="116" t="s">
        <v>3938</v>
      </c>
      <c r="BF11" s="112" t="s">
        <v>18</v>
      </c>
      <c r="BG11" s="116" t="s">
        <v>3939</v>
      </c>
      <c r="BH11" s="112" t="s">
        <v>18</v>
      </c>
      <c r="BI11" s="116" t="s">
        <v>3940</v>
      </c>
      <c r="BJ11" s="121" t="s">
        <v>19</v>
      </c>
      <c r="BK11" s="121" t="s">
        <v>18</v>
      </c>
      <c r="BL11" s="121" t="s">
        <v>19</v>
      </c>
      <c r="BM11" s="121" t="s">
        <v>19</v>
      </c>
      <c r="BN11" s="112" t="s">
        <v>18</v>
      </c>
      <c r="BO11" s="116" t="s">
        <v>3941</v>
      </c>
      <c r="BP11" s="112" t="s">
        <v>18</v>
      </c>
      <c r="BQ11" s="116" t="s">
        <v>3942</v>
      </c>
      <c r="BR11" s="112" t="s">
        <v>18</v>
      </c>
      <c r="BS11" s="116" t="s">
        <v>3943</v>
      </c>
      <c r="BT11" s="112" t="s">
        <v>18</v>
      </c>
      <c r="BU11" s="112" t="s">
        <v>18</v>
      </c>
      <c r="BV11" s="112" t="s">
        <v>18</v>
      </c>
      <c r="BW11" s="116" t="s">
        <v>3944</v>
      </c>
      <c r="BX11" s="122">
        <v>1</v>
      </c>
      <c r="BY11" s="123"/>
      <c r="BZ11" s="112" t="s">
        <v>19</v>
      </c>
      <c r="CA11" s="124"/>
      <c r="CB11" s="125" t="s">
        <v>3945</v>
      </c>
      <c r="CC11" s="126">
        <v>175366</v>
      </c>
      <c r="CD11" s="126">
        <v>172599</v>
      </c>
      <c r="CE11" s="126">
        <v>169785</v>
      </c>
      <c r="CF11" s="126">
        <v>167198</v>
      </c>
      <c r="CG11" s="127">
        <v>796197</v>
      </c>
      <c r="CH11" s="127">
        <v>793100</v>
      </c>
      <c r="CI11" s="127">
        <v>863641</v>
      </c>
      <c r="CJ11" s="127">
        <v>857100</v>
      </c>
      <c r="CK11" s="128">
        <v>4.54</v>
      </c>
      <c r="CL11" s="128">
        <v>4.5999999999999996</v>
      </c>
      <c r="CM11" s="128">
        <v>5.09</v>
      </c>
      <c r="CN11" s="128">
        <v>5.13</v>
      </c>
      <c r="CO11" s="129">
        <v>0.47399999999999998</v>
      </c>
      <c r="CP11" s="129">
        <v>0.48499999999999999</v>
      </c>
      <c r="CQ11" s="129">
        <v>0.5</v>
      </c>
      <c r="CR11" s="130">
        <v>0.51800000000000002</v>
      </c>
    </row>
    <row r="12" spans="1:96" s="131" customFormat="1" ht="200" customHeight="1" x14ac:dyDescent="0.2">
      <c r="A12" s="111" t="s">
        <v>36</v>
      </c>
      <c r="B12" s="112" t="s">
        <v>926</v>
      </c>
      <c r="C12" s="112" t="str">
        <f>IF(A12="","自動表示",IF(B12="",VLOOKUP(A12,リスト!$C$2:$D$48,2,FALSE),VLOOKUP(一覧表!A12&amp;一覧表!B12,リスト!$C$49:$D$1789,2,FALSE)))</f>
        <v>082031</v>
      </c>
      <c r="D12" s="113" t="str">
        <f>IF(C12="自動表示","自動表示",VLOOKUP(C12,リスト!$D$2:$E$1789,2,FALSE))</f>
        <v>都市Ⅲ－３</v>
      </c>
      <c r="E12" s="111" t="s">
        <v>3728</v>
      </c>
      <c r="F12" s="112" t="s">
        <v>3731</v>
      </c>
      <c r="G12" s="114">
        <v>40</v>
      </c>
      <c r="H12" s="112" t="str">
        <f t="shared" si="0"/>
        <v>20年超</v>
      </c>
      <c r="I12" s="112" t="s">
        <v>3946</v>
      </c>
      <c r="J12" s="115">
        <v>14</v>
      </c>
      <c r="K12" s="112" t="s">
        <v>3898</v>
      </c>
      <c r="L12" s="116" t="s">
        <v>3947</v>
      </c>
      <c r="M12" s="112" t="s">
        <v>3898</v>
      </c>
      <c r="N12" s="112" t="s">
        <v>3948</v>
      </c>
      <c r="O12" s="116" t="s">
        <v>3949</v>
      </c>
      <c r="P12" s="112" t="s">
        <v>3898</v>
      </c>
      <c r="Q12" s="116" t="s">
        <v>3950</v>
      </c>
      <c r="R12" s="112" t="s">
        <v>3898</v>
      </c>
      <c r="S12" s="112" t="s">
        <v>3903</v>
      </c>
      <c r="T12" s="117">
        <v>63.1</v>
      </c>
      <c r="U12" s="117"/>
      <c r="V12" s="112" t="s">
        <v>3898</v>
      </c>
      <c r="W12" s="118" t="s">
        <v>3951</v>
      </c>
      <c r="X12" s="119">
        <v>2022</v>
      </c>
      <c r="Y12" s="119">
        <v>2055</v>
      </c>
      <c r="Z12" s="119">
        <v>34</v>
      </c>
      <c r="AA12" s="117">
        <v>109.9</v>
      </c>
      <c r="AB12" s="112" t="s">
        <v>3898</v>
      </c>
      <c r="AC12" s="118" t="s">
        <v>3952</v>
      </c>
      <c r="AD12" s="119">
        <v>2022</v>
      </c>
      <c r="AE12" s="119">
        <v>2055</v>
      </c>
      <c r="AF12" s="119">
        <v>34</v>
      </c>
      <c r="AG12" s="117">
        <v>61.2</v>
      </c>
      <c r="AH12" s="112" t="s">
        <v>3898</v>
      </c>
      <c r="AI12" s="120" t="s">
        <v>3952</v>
      </c>
      <c r="AJ12" s="119">
        <v>2022</v>
      </c>
      <c r="AK12" s="119">
        <v>2055</v>
      </c>
      <c r="AL12" s="119">
        <v>34</v>
      </c>
      <c r="AM12" s="117">
        <v>61.2</v>
      </c>
      <c r="AN12" s="112" t="s">
        <v>3898</v>
      </c>
      <c r="AO12" s="116" t="s">
        <v>3953</v>
      </c>
      <c r="AP12" s="112" t="s">
        <v>3898</v>
      </c>
      <c r="AQ12" s="116" t="s">
        <v>3954</v>
      </c>
      <c r="AR12" s="112" t="s">
        <v>3898</v>
      </c>
      <c r="AS12" s="116" t="s">
        <v>3955</v>
      </c>
      <c r="AT12" s="112" t="s">
        <v>3898</v>
      </c>
      <c r="AU12" s="116" t="s">
        <v>3956</v>
      </c>
      <c r="AV12" s="112" t="s">
        <v>3898</v>
      </c>
      <c r="AW12" s="116" t="s">
        <v>3957</v>
      </c>
      <c r="AX12" s="112" t="s">
        <v>3898</v>
      </c>
      <c r="AY12" s="116" t="s">
        <v>3958</v>
      </c>
      <c r="AZ12" s="112" t="s">
        <v>3898</v>
      </c>
      <c r="BA12" s="116" t="s">
        <v>3959</v>
      </c>
      <c r="BB12" s="112" t="s">
        <v>3898</v>
      </c>
      <c r="BC12" s="116" t="s">
        <v>3960</v>
      </c>
      <c r="BD12" s="112" t="s">
        <v>3917</v>
      </c>
      <c r="BE12" s="116"/>
      <c r="BF12" s="112" t="s">
        <v>3898</v>
      </c>
      <c r="BG12" s="116" t="s">
        <v>3961</v>
      </c>
      <c r="BH12" s="112" t="s">
        <v>3898</v>
      </c>
      <c r="BI12" s="116" t="s">
        <v>3962</v>
      </c>
      <c r="BJ12" s="121" t="s">
        <v>3917</v>
      </c>
      <c r="BK12" s="121" t="s">
        <v>3898</v>
      </c>
      <c r="BL12" s="121" t="s">
        <v>3898</v>
      </c>
      <c r="BM12" s="121" t="s">
        <v>3898</v>
      </c>
      <c r="BN12" s="112" t="s">
        <v>3898</v>
      </c>
      <c r="BO12" s="116" t="s">
        <v>3963</v>
      </c>
      <c r="BP12" s="112" t="s">
        <v>3898</v>
      </c>
      <c r="BQ12" s="116" t="s">
        <v>3964</v>
      </c>
      <c r="BR12" s="112" t="s">
        <v>3917</v>
      </c>
      <c r="BS12" s="116"/>
      <c r="BT12" s="112" t="s">
        <v>3917</v>
      </c>
      <c r="BU12" s="112" t="s">
        <v>3898</v>
      </c>
      <c r="BV12" s="112" t="s">
        <v>3898</v>
      </c>
      <c r="BW12" s="116" t="s">
        <v>3965</v>
      </c>
      <c r="BX12" s="122">
        <v>5</v>
      </c>
      <c r="BY12" s="123"/>
      <c r="BZ12" s="112" t="s">
        <v>3898</v>
      </c>
      <c r="CA12" s="124" t="s">
        <v>3966</v>
      </c>
      <c r="CB12" s="125" t="s">
        <v>3967</v>
      </c>
      <c r="CC12" s="126">
        <v>141655</v>
      </c>
      <c r="CD12" s="126">
        <v>141119</v>
      </c>
      <c r="CE12" s="126">
        <v>141409</v>
      </c>
      <c r="CF12" s="126">
        <v>140979</v>
      </c>
      <c r="CG12" s="127">
        <v>425895</v>
      </c>
      <c r="CH12" s="127">
        <v>452572</v>
      </c>
      <c r="CI12" s="127">
        <v>452338.46</v>
      </c>
      <c r="CJ12" s="127">
        <v>443853</v>
      </c>
      <c r="CK12" s="128">
        <v>3.01</v>
      </c>
      <c r="CL12" s="128">
        <v>3.21</v>
      </c>
      <c r="CM12" s="128">
        <v>3.2</v>
      </c>
      <c r="CN12" s="128">
        <v>3.15</v>
      </c>
      <c r="CO12" s="129">
        <v>0.53600000000000003</v>
      </c>
      <c r="CP12" s="129">
        <v>0.56100000000000005</v>
      </c>
      <c r="CQ12" s="129">
        <v>0.58099999999999996</v>
      </c>
      <c r="CR12" s="130">
        <v>0.59599999999999997</v>
      </c>
    </row>
    <row r="13" spans="1:96" s="131" customFormat="1" ht="200" customHeight="1" x14ac:dyDescent="0.2">
      <c r="A13" s="111" t="s">
        <v>36</v>
      </c>
      <c r="B13" s="112" t="s">
        <v>928</v>
      </c>
      <c r="C13" s="112" t="str">
        <f>IF(A13="","自動表示",IF(B13="",VLOOKUP(A13,リスト!$C$2:$D$48,2,FALSE),VLOOKUP(一覧表!A13&amp;一覧表!B13,リスト!$C$49:$D$1789,2,FALSE)))</f>
        <v>082040</v>
      </c>
      <c r="D13" s="113" t="str">
        <f>IF(C13="自動表示","自動表示",VLOOKUP(C13,リスト!$D$2:$E$1789,2,FALSE))</f>
        <v>都市Ⅲ－２</v>
      </c>
      <c r="E13" s="111" t="s">
        <v>3732</v>
      </c>
      <c r="F13" s="112" t="s">
        <v>3733</v>
      </c>
      <c r="G13" s="114">
        <v>40</v>
      </c>
      <c r="H13" s="112" t="str">
        <f t="shared" si="0"/>
        <v>20年超</v>
      </c>
      <c r="I13" s="112" t="s">
        <v>3946</v>
      </c>
      <c r="J13" s="115">
        <v>14.9</v>
      </c>
      <c r="K13" s="112" t="s">
        <v>3898</v>
      </c>
      <c r="L13" s="116" t="s">
        <v>3968</v>
      </c>
      <c r="M13" s="112" t="s">
        <v>3898</v>
      </c>
      <c r="N13" s="112" t="s">
        <v>3969</v>
      </c>
      <c r="O13" s="116" t="s">
        <v>3970</v>
      </c>
      <c r="P13" s="112" t="s">
        <v>3971</v>
      </c>
      <c r="Q13" s="116" t="s">
        <v>3972</v>
      </c>
      <c r="R13" s="112" t="s">
        <v>3898</v>
      </c>
      <c r="S13" s="112" t="s">
        <v>3973</v>
      </c>
      <c r="T13" s="117">
        <v>22</v>
      </c>
      <c r="U13" s="117"/>
      <c r="V13" s="112" t="s">
        <v>3898</v>
      </c>
      <c r="W13" s="118" t="s">
        <v>3974</v>
      </c>
      <c r="X13" s="119">
        <v>2024</v>
      </c>
      <c r="Y13" s="119">
        <v>2054</v>
      </c>
      <c r="Z13" s="119">
        <v>30</v>
      </c>
      <c r="AA13" s="117">
        <v>1602</v>
      </c>
      <c r="AB13" s="112" t="s">
        <v>3898</v>
      </c>
      <c r="AC13" s="118" t="s">
        <v>3975</v>
      </c>
      <c r="AD13" s="119">
        <v>2024</v>
      </c>
      <c r="AE13" s="119">
        <v>2054</v>
      </c>
      <c r="AF13" s="119">
        <v>30</v>
      </c>
      <c r="AG13" s="117">
        <v>1261</v>
      </c>
      <c r="AH13" s="112" t="s">
        <v>3898</v>
      </c>
      <c r="AI13" s="120" t="s">
        <v>3976</v>
      </c>
      <c r="AJ13" s="119">
        <v>2024</v>
      </c>
      <c r="AK13" s="119">
        <v>2054</v>
      </c>
      <c r="AL13" s="119">
        <v>30</v>
      </c>
      <c r="AM13" s="117">
        <v>341</v>
      </c>
      <c r="AN13" s="112" t="s">
        <v>3898</v>
      </c>
      <c r="AO13" s="116" t="s">
        <v>3977</v>
      </c>
      <c r="AP13" s="112" t="s">
        <v>3898</v>
      </c>
      <c r="AQ13" s="116" t="s">
        <v>3978</v>
      </c>
      <c r="AR13" s="112" t="s">
        <v>3898</v>
      </c>
      <c r="AS13" s="116" t="s">
        <v>3979</v>
      </c>
      <c r="AT13" s="112" t="s">
        <v>3898</v>
      </c>
      <c r="AU13" s="116" t="s">
        <v>3980</v>
      </c>
      <c r="AV13" s="112" t="s">
        <v>3898</v>
      </c>
      <c r="AW13" s="116" t="s">
        <v>3981</v>
      </c>
      <c r="AX13" s="112" t="s">
        <v>3898</v>
      </c>
      <c r="AY13" s="116" t="s">
        <v>3982</v>
      </c>
      <c r="AZ13" s="112" t="s">
        <v>3898</v>
      </c>
      <c r="BA13" s="116" t="s">
        <v>3983</v>
      </c>
      <c r="BB13" s="112" t="s">
        <v>3898</v>
      </c>
      <c r="BC13" s="116" t="s">
        <v>3984</v>
      </c>
      <c r="BD13" s="112" t="s">
        <v>3898</v>
      </c>
      <c r="BE13" s="116" t="s">
        <v>3985</v>
      </c>
      <c r="BF13" s="112" t="s">
        <v>3898</v>
      </c>
      <c r="BG13" s="116" t="s">
        <v>3986</v>
      </c>
      <c r="BH13" s="112" t="s">
        <v>3898</v>
      </c>
      <c r="BI13" s="116" t="s">
        <v>3987</v>
      </c>
      <c r="BJ13" s="121" t="s">
        <v>3917</v>
      </c>
      <c r="BK13" s="121" t="s">
        <v>3917</v>
      </c>
      <c r="BL13" s="121" t="s">
        <v>3917</v>
      </c>
      <c r="BM13" s="121" t="s">
        <v>3898</v>
      </c>
      <c r="BN13" s="112" t="s">
        <v>3898</v>
      </c>
      <c r="BO13" s="116" t="s">
        <v>3988</v>
      </c>
      <c r="BP13" s="112" t="s">
        <v>3898</v>
      </c>
      <c r="BQ13" s="116" t="s">
        <v>3989</v>
      </c>
      <c r="BR13" s="112" t="s">
        <v>3898</v>
      </c>
      <c r="BS13" s="116" t="s">
        <v>3990</v>
      </c>
      <c r="BT13" s="112" t="s">
        <v>3898</v>
      </c>
      <c r="BU13" s="112" t="s">
        <v>3898</v>
      </c>
      <c r="BV13" s="112" t="s">
        <v>3898</v>
      </c>
      <c r="BW13" s="116" t="s">
        <v>3991</v>
      </c>
      <c r="BX13" s="122"/>
      <c r="BY13" s="123" t="s">
        <v>3992</v>
      </c>
      <c r="BZ13" s="112" t="s">
        <v>3898</v>
      </c>
      <c r="CA13" s="124" t="s">
        <v>3993</v>
      </c>
      <c r="CB13" s="125" t="s">
        <v>3994</v>
      </c>
      <c r="CC13" s="126">
        <v>142260</v>
      </c>
      <c r="CD13" s="126">
        <v>141371</v>
      </c>
      <c r="CE13" s="126">
        <v>140959</v>
      </c>
      <c r="CF13" s="126">
        <v>140499</v>
      </c>
      <c r="CG13" s="127">
        <v>370798</v>
      </c>
      <c r="CH13" s="127">
        <v>371846</v>
      </c>
      <c r="CI13" s="127">
        <v>375436</v>
      </c>
      <c r="CJ13" s="127">
        <v>364820</v>
      </c>
      <c r="CK13" s="128">
        <v>2.61</v>
      </c>
      <c r="CL13" s="128">
        <v>2.63</v>
      </c>
      <c r="CM13" s="128">
        <v>2.66</v>
      </c>
      <c r="CN13" s="128">
        <v>2.6</v>
      </c>
      <c r="CO13" s="129">
        <v>0.60199999999999998</v>
      </c>
      <c r="CP13" s="129">
        <v>0.61799999999999999</v>
      </c>
      <c r="CQ13" s="129">
        <v>0.63500000000000001</v>
      </c>
      <c r="CR13" s="130">
        <v>0.65300000000000002</v>
      </c>
    </row>
    <row r="14" spans="1:96" s="131" customFormat="1" ht="200" customHeight="1" x14ac:dyDescent="0.2">
      <c r="A14" s="111" t="s">
        <v>3709</v>
      </c>
      <c r="B14" s="112" t="s">
        <v>3710</v>
      </c>
      <c r="C14" s="112" t="str">
        <f>IF(A14="","自動表示",IF(B14="",VLOOKUP(A14,リスト!$C$2:$D$48,2,FALSE),VLOOKUP(一覧表!A14&amp;一覧表!B14,リスト!$C$49:$D$1789,2,FALSE)))</f>
        <v>082058</v>
      </c>
      <c r="D14" s="113" t="str">
        <f>IF(C14="自動表示","自動表示",VLOOKUP(C14,リスト!$D$2:$E$1789,2,FALSE))</f>
        <v>都市Ⅱ－１</v>
      </c>
      <c r="E14" s="111" t="s">
        <v>3560</v>
      </c>
      <c r="F14" s="112" t="s">
        <v>3730</v>
      </c>
      <c r="G14" s="114">
        <v>40</v>
      </c>
      <c r="H14" s="112" t="str">
        <f t="shared" si="0"/>
        <v>20年超</v>
      </c>
      <c r="I14" s="112" t="s">
        <v>17</v>
      </c>
      <c r="J14" s="115">
        <v>7.7</v>
      </c>
      <c r="K14" s="112" t="s">
        <v>18</v>
      </c>
      <c r="L14" s="116" t="s">
        <v>3995</v>
      </c>
      <c r="M14" s="112" t="s">
        <v>18</v>
      </c>
      <c r="N14" s="112" t="s">
        <v>16</v>
      </c>
      <c r="O14" s="116" t="s">
        <v>3996</v>
      </c>
      <c r="P14" s="112" t="s">
        <v>18</v>
      </c>
      <c r="Q14" s="116" t="s">
        <v>3997</v>
      </c>
      <c r="R14" s="112" t="s">
        <v>18</v>
      </c>
      <c r="S14" s="112" t="s">
        <v>3667</v>
      </c>
      <c r="T14" s="117">
        <v>44.5</v>
      </c>
      <c r="U14" s="117"/>
      <c r="V14" s="112" t="s">
        <v>18</v>
      </c>
      <c r="W14" s="118" t="s">
        <v>3998</v>
      </c>
      <c r="X14" s="119">
        <v>2015</v>
      </c>
      <c r="Y14" s="119">
        <v>2054</v>
      </c>
      <c r="Z14" s="119">
        <v>40</v>
      </c>
      <c r="AA14" s="117">
        <v>2636</v>
      </c>
      <c r="AB14" s="112" t="s">
        <v>18</v>
      </c>
      <c r="AC14" s="118" t="s">
        <v>3999</v>
      </c>
      <c r="AD14" s="119">
        <v>2015</v>
      </c>
      <c r="AE14" s="119">
        <v>2054</v>
      </c>
      <c r="AF14" s="119">
        <v>40</v>
      </c>
      <c r="AG14" s="117">
        <v>995</v>
      </c>
      <c r="AH14" s="112" t="s">
        <v>18</v>
      </c>
      <c r="AI14" s="120" t="s">
        <v>4000</v>
      </c>
      <c r="AJ14" s="119">
        <v>2015</v>
      </c>
      <c r="AK14" s="119">
        <v>2054</v>
      </c>
      <c r="AL14" s="119">
        <v>40</v>
      </c>
      <c r="AM14" s="117">
        <v>608</v>
      </c>
      <c r="AN14" s="112" t="s">
        <v>18</v>
      </c>
      <c r="AO14" s="116" t="s">
        <v>4001</v>
      </c>
      <c r="AP14" s="112" t="s">
        <v>18</v>
      </c>
      <c r="AQ14" s="116" t="s">
        <v>4002</v>
      </c>
      <c r="AR14" s="112" t="s">
        <v>18</v>
      </c>
      <c r="AS14" s="116" t="s">
        <v>4003</v>
      </c>
      <c r="AT14" s="112" t="s">
        <v>18</v>
      </c>
      <c r="AU14" s="116" t="s">
        <v>4004</v>
      </c>
      <c r="AV14" s="112" t="s">
        <v>18</v>
      </c>
      <c r="AW14" s="116" t="s">
        <v>4005</v>
      </c>
      <c r="AX14" s="112" t="s">
        <v>18</v>
      </c>
      <c r="AY14" s="116" t="s">
        <v>4006</v>
      </c>
      <c r="AZ14" s="112" t="s">
        <v>18</v>
      </c>
      <c r="BA14" s="116" t="s">
        <v>4007</v>
      </c>
      <c r="BB14" s="112" t="s">
        <v>18</v>
      </c>
      <c r="BC14" s="116" t="s">
        <v>4008</v>
      </c>
      <c r="BD14" s="112" t="s">
        <v>19</v>
      </c>
      <c r="BE14" s="116"/>
      <c r="BF14" s="112" t="s">
        <v>18</v>
      </c>
      <c r="BG14" s="116" t="s">
        <v>4009</v>
      </c>
      <c r="BH14" s="112" t="s">
        <v>18</v>
      </c>
      <c r="BI14" s="116" t="s">
        <v>4010</v>
      </c>
      <c r="BJ14" s="121" t="s">
        <v>19</v>
      </c>
      <c r="BK14" s="121" t="s">
        <v>18</v>
      </c>
      <c r="BL14" s="121" t="s">
        <v>4011</v>
      </c>
      <c r="BM14" s="121" t="s">
        <v>4011</v>
      </c>
      <c r="BN14" s="112" t="s">
        <v>19</v>
      </c>
      <c r="BO14" s="116"/>
      <c r="BP14" s="112" t="s">
        <v>18</v>
      </c>
      <c r="BQ14" s="116" t="s">
        <v>4012</v>
      </c>
      <c r="BR14" s="112" t="s">
        <v>4013</v>
      </c>
      <c r="BS14" s="116" t="s">
        <v>4014</v>
      </c>
      <c r="BT14" s="112" t="s">
        <v>18</v>
      </c>
      <c r="BU14" s="112" t="s">
        <v>18</v>
      </c>
      <c r="BV14" s="112" t="s">
        <v>4011</v>
      </c>
      <c r="BW14" s="116" t="s">
        <v>4015</v>
      </c>
      <c r="BX14" s="122">
        <v>10</v>
      </c>
      <c r="BY14" s="123"/>
      <c r="BZ14" s="112" t="s">
        <v>4011</v>
      </c>
      <c r="CA14" s="124" t="s">
        <v>4016</v>
      </c>
      <c r="CB14" s="125" t="s">
        <v>4017</v>
      </c>
      <c r="CC14" s="126">
        <v>73649</v>
      </c>
      <c r="CD14" s="126">
        <v>72680</v>
      </c>
      <c r="CE14" s="126">
        <v>71817</v>
      </c>
      <c r="CF14" s="126">
        <v>70981</v>
      </c>
      <c r="CG14" s="127">
        <v>259322</v>
      </c>
      <c r="CH14" s="127">
        <v>260112</v>
      </c>
      <c r="CI14" s="127">
        <v>259958</v>
      </c>
      <c r="CJ14" s="127">
        <v>260307</v>
      </c>
      <c r="CK14" s="128">
        <v>3.52</v>
      </c>
      <c r="CL14" s="128">
        <v>3.58</v>
      </c>
      <c r="CM14" s="128">
        <v>3.62</v>
      </c>
      <c r="CN14" s="128">
        <v>3.67</v>
      </c>
      <c r="CO14" s="129">
        <v>0.66900000000000004</v>
      </c>
      <c r="CP14" s="129">
        <v>0.68600000000000005</v>
      </c>
      <c r="CQ14" s="129">
        <v>0.70499999999999996</v>
      </c>
      <c r="CR14" s="130">
        <v>0.71399999999999997</v>
      </c>
    </row>
    <row r="15" spans="1:96" s="131" customFormat="1" ht="200" customHeight="1" x14ac:dyDescent="0.2">
      <c r="A15" s="111" t="s">
        <v>36</v>
      </c>
      <c r="B15" s="112" t="s">
        <v>932</v>
      </c>
      <c r="C15" s="112" t="str">
        <f>IF(A15="","自動表示",IF(B15="",VLOOKUP(A15,リスト!$C$2:$D$48,2,FALSE),VLOOKUP(一覧表!A15&amp;一覧表!B15,リスト!$C$49:$D$1789,2,FALSE)))</f>
        <v>082074</v>
      </c>
      <c r="D15" s="113" t="str">
        <f>IF(C15="自動表示","自動表示",VLOOKUP(C15,リスト!$D$2:$E$1789,2,FALSE))</f>
        <v>都市Ⅱ－２</v>
      </c>
      <c r="E15" s="111" t="s">
        <v>3560</v>
      </c>
      <c r="F15" s="112" t="s">
        <v>3730</v>
      </c>
      <c r="G15" s="114">
        <v>30</v>
      </c>
      <c r="H15" s="112" t="str">
        <f t="shared" si="0"/>
        <v>20年超</v>
      </c>
      <c r="I15" s="112" t="s">
        <v>3634</v>
      </c>
      <c r="J15" s="115">
        <v>5.0999999999999996</v>
      </c>
      <c r="K15" s="112" t="s">
        <v>18</v>
      </c>
      <c r="L15" s="116" t="s">
        <v>4018</v>
      </c>
      <c r="M15" s="112" t="s">
        <v>18</v>
      </c>
      <c r="N15" s="112" t="s">
        <v>3634</v>
      </c>
      <c r="O15" s="116" t="s">
        <v>4019</v>
      </c>
      <c r="P15" s="112" t="s">
        <v>18</v>
      </c>
      <c r="Q15" s="116" t="s">
        <v>4020</v>
      </c>
      <c r="R15" s="112" t="s">
        <v>18</v>
      </c>
      <c r="S15" s="112" t="s">
        <v>3667</v>
      </c>
      <c r="T15" s="117">
        <v>23.7</v>
      </c>
      <c r="U15" s="117"/>
      <c r="V15" s="112" t="s">
        <v>18</v>
      </c>
      <c r="W15" s="118" t="s">
        <v>4021</v>
      </c>
      <c r="X15" s="119">
        <v>2017</v>
      </c>
      <c r="Y15" s="119">
        <v>2046</v>
      </c>
      <c r="Z15" s="119">
        <v>30</v>
      </c>
      <c r="AA15" s="117">
        <v>1510</v>
      </c>
      <c r="AB15" s="112" t="s">
        <v>18</v>
      </c>
      <c r="AC15" s="118" t="s">
        <v>4022</v>
      </c>
      <c r="AD15" s="119">
        <v>2017</v>
      </c>
      <c r="AE15" s="119">
        <v>2046</v>
      </c>
      <c r="AF15" s="119">
        <v>30</v>
      </c>
      <c r="AG15" s="117">
        <v>944</v>
      </c>
      <c r="AH15" s="112" t="s">
        <v>18</v>
      </c>
      <c r="AI15" s="120" t="s">
        <v>4023</v>
      </c>
      <c r="AJ15" s="119">
        <v>2017</v>
      </c>
      <c r="AK15" s="119">
        <v>2046</v>
      </c>
      <c r="AL15" s="119">
        <v>30</v>
      </c>
      <c r="AM15" s="117">
        <v>566</v>
      </c>
      <c r="AN15" s="112" t="s">
        <v>18</v>
      </c>
      <c r="AO15" s="116" t="s">
        <v>4024</v>
      </c>
      <c r="AP15" s="112" t="s">
        <v>18</v>
      </c>
      <c r="AQ15" s="116" t="s">
        <v>4025</v>
      </c>
      <c r="AR15" s="112" t="s">
        <v>18</v>
      </c>
      <c r="AS15" s="116" t="s">
        <v>4026</v>
      </c>
      <c r="AT15" s="112" t="s">
        <v>18</v>
      </c>
      <c r="AU15" s="116" t="s">
        <v>4027</v>
      </c>
      <c r="AV15" s="112" t="s">
        <v>18</v>
      </c>
      <c r="AW15" s="116" t="s">
        <v>4028</v>
      </c>
      <c r="AX15" s="112" t="s">
        <v>18</v>
      </c>
      <c r="AY15" s="116" t="s">
        <v>4029</v>
      </c>
      <c r="AZ15" s="112" t="s">
        <v>18</v>
      </c>
      <c r="BA15" s="116" t="s">
        <v>4030</v>
      </c>
      <c r="BB15" s="112" t="s">
        <v>18</v>
      </c>
      <c r="BC15" s="116" t="s">
        <v>4031</v>
      </c>
      <c r="BD15" s="112" t="s">
        <v>19</v>
      </c>
      <c r="BE15" s="116"/>
      <c r="BF15" s="112" t="s">
        <v>18</v>
      </c>
      <c r="BG15" s="116" t="s">
        <v>4032</v>
      </c>
      <c r="BH15" s="112" t="s">
        <v>18</v>
      </c>
      <c r="BI15" s="116" t="s">
        <v>4033</v>
      </c>
      <c r="BJ15" s="121" t="s">
        <v>19</v>
      </c>
      <c r="BK15" s="121" t="s">
        <v>18</v>
      </c>
      <c r="BL15" s="121" t="s">
        <v>19</v>
      </c>
      <c r="BM15" s="121" t="s">
        <v>19</v>
      </c>
      <c r="BN15" s="112" t="s">
        <v>18</v>
      </c>
      <c r="BO15" s="116" t="s">
        <v>4034</v>
      </c>
      <c r="BP15" s="112" t="s">
        <v>19</v>
      </c>
      <c r="BQ15" s="116"/>
      <c r="BR15" s="112" t="s">
        <v>18</v>
      </c>
      <c r="BS15" s="116" t="s">
        <v>4035</v>
      </c>
      <c r="BT15" s="112" t="s">
        <v>19</v>
      </c>
      <c r="BU15" s="112" t="s">
        <v>18</v>
      </c>
      <c r="BV15" s="112" t="s">
        <v>18</v>
      </c>
      <c r="BW15" s="116" t="s">
        <v>4036</v>
      </c>
      <c r="BX15" s="122">
        <v>5</v>
      </c>
      <c r="BY15" s="123"/>
      <c r="BZ15" s="112" t="s">
        <v>18</v>
      </c>
      <c r="CA15" s="124" t="s">
        <v>4037</v>
      </c>
      <c r="CB15" s="125" t="s">
        <v>4038</v>
      </c>
      <c r="CC15" s="126">
        <v>51266</v>
      </c>
      <c r="CD15" s="126">
        <v>50540</v>
      </c>
      <c r="CE15" s="126">
        <v>50349</v>
      </c>
      <c r="CF15" s="126">
        <v>49936</v>
      </c>
      <c r="CG15" s="127">
        <v>171728</v>
      </c>
      <c r="CH15" s="127">
        <v>171550</v>
      </c>
      <c r="CI15" s="127">
        <v>171933</v>
      </c>
      <c r="CJ15" s="127">
        <v>162937.84</v>
      </c>
      <c r="CK15" s="128">
        <v>3.35</v>
      </c>
      <c r="CL15" s="128">
        <v>3.39</v>
      </c>
      <c r="CM15" s="128">
        <v>3.41</v>
      </c>
      <c r="CN15" s="128">
        <v>3.26</v>
      </c>
      <c r="CO15" s="129">
        <v>0.64700000000000002</v>
      </c>
      <c r="CP15" s="129">
        <v>0.66500000000000004</v>
      </c>
      <c r="CQ15" s="129">
        <v>0.67300000000000004</v>
      </c>
      <c r="CR15" s="130">
        <v>0.67500000000000004</v>
      </c>
    </row>
    <row r="16" spans="1:96" s="131" customFormat="1" ht="200" customHeight="1" x14ac:dyDescent="0.2">
      <c r="A16" s="111" t="s">
        <v>36</v>
      </c>
      <c r="B16" s="112" t="s">
        <v>934</v>
      </c>
      <c r="C16" s="112" t="str">
        <f>IF(A16="","自動表示",IF(B16="",VLOOKUP(A16,リスト!$C$2:$D$48,2,FALSE),VLOOKUP(一覧表!A16&amp;一覧表!B16,リスト!$C$49:$D$1789,2,FALSE)))</f>
        <v>082082</v>
      </c>
      <c r="D16" s="113" t="str">
        <f>IF(C16="自動表示","自動表示",VLOOKUP(C16,リスト!$D$2:$E$1789,2,FALSE))</f>
        <v>都市Ⅱ－３</v>
      </c>
      <c r="E16" s="111" t="s">
        <v>5</v>
      </c>
      <c r="F16" s="112" t="s">
        <v>3734</v>
      </c>
      <c r="G16" s="114">
        <v>37</v>
      </c>
      <c r="H16" s="112" t="str">
        <f t="shared" si="0"/>
        <v>20年超</v>
      </c>
      <c r="I16" s="112" t="s">
        <v>3634</v>
      </c>
      <c r="J16" s="115">
        <v>7.6</v>
      </c>
      <c r="K16" s="112" t="s">
        <v>18</v>
      </c>
      <c r="L16" s="116" t="s">
        <v>4039</v>
      </c>
      <c r="M16" s="112" t="s">
        <v>18</v>
      </c>
      <c r="N16" s="112" t="s">
        <v>3635</v>
      </c>
      <c r="O16" s="116" t="s">
        <v>4040</v>
      </c>
      <c r="P16" s="112" t="s">
        <v>18</v>
      </c>
      <c r="Q16" s="116" t="s">
        <v>4041</v>
      </c>
      <c r="R16" s="112" t="s">
        <v>18</v>
      </c>
      <c r="S16" s="112" t="s">
        <v>3667</v>
      </c>
      <c r="T16" s="117">
        <v>19.27</v>
      </c>
      <c r="U16" s="117"/>
      <c r="V16" s="112" t="s">
        <v>18</v>
      </c>
      <c r="W16" s="118" t="s">
        <v>4042</v>
      </c>
      <c r="X16" s="119">
        <v>2023</v>
      </c>
      <c r="Y16" s="119">
        <v>2051</v>
      </c>
      <c r="Z16" s="119">
        <v>28</v>
      </c>
      <c r="AA16" s="117">
        <v>839.32</v>
      </c>
      <c r="AB16" s="112" t="s">
        <v>18</v>
      </c>
      <c r="AC16" s="118" t="s">
        <v>4043</v>
      </c>
      <c r="AD16" s="119">
        <v>2023</v>
      </c>
      <c r="AE16" s="119">
        <v>2051</v>
      </c>
      <c r="AF16" s="119">
        <v>28</v>
      </c>
      <c r="AG16" s="117">
        <v>469.07</v>
      </c>
      <c r="AH16" s="112" t="s">
        <v>18</v>
      </c>
      <c r="AI16" s="120" t="s">
        <v>4044</v>
      </c>
      <c r="AJ16" s="119">
        <v>2023</v>
      </c>
      <c r="AK16" s="119">
        <v>2051</v>
      </c>
      <c r="AL16" s="119">
        <v>28</v>
      </c>
      <c r="AM16" s="117">
        <v>370.25</v>
      </c>
      <c r="AN16" s="112" t="s">
        <v>18</v>
      </c>
      <c r="AO16" s="116" t="s">
        <v>4045</v>
      </c>
      <c r="AP16" s="112" t="s">
        <v>18</v>
      </c>
      <c r="AQ16" s="116" t="s">
        <v>4046</v>
      </c>
      <c r="AR16" s="112" t="s">
        <v>18</v>
      </c>
      <c r="AS16" s="116" t="s">
        <v>4047</v>
      </c>
      <c r="AT16" s="112" t="s">
        <v>18</v>
      </c>
      <c r="AU16" s="116" t="s">
        <v>4048</v>
      </c>
      <c r="AV16" s="112" t="s">
        <v>18</v>
      </c>
      <c r="AW16" s="116" t="s">
        <v>4049</v>
      </c>
      <c r="AX16" s="112" t="s">
        <v>18</v>
      </c>
      <c r="AY16" s="116" t="s">
        <v>4050</v>
      </c>
      <c r="AZ16" s="112" t="s">
        <v>18</v>
      </c>
      <c r="BA16" s="116" t="s">
        <v>4051</v>
      </c>
      <c r="BB16" s="112" t="s">
        <v>18</v>
      </c>
      <c r="BC16" s="116" t="s">
        <v>4052</v>
      </c>
      <c r="BD16" s="112" t="s">
        <v>18</v>
      </c>
      <c r="BE16" s="116" t="s">
        <v>4053</v>
      </c>
      <c r="BF16" s="112" t="s">
        <v>18</v>
      </c>
      <c r="BG16" s="116" t="s">
        <v>4054</v>
      </c>
      <c r="BH16" s="112" t="s">
        <v>18</v>
      </c>
      <c r="BI16" s="116" t="s">
        <v>4055</v>
      </c>
      <c r="BJ16" s="121" t="s">
        <v>19</v>
      </c>
      <c r="BK16" s="121" t="s">
        <v>18</v>
      </c>
      <c r="BL16" s="121" t="s">
        <v>19</v>
      </c>
      <c r="BM16" s="121" t="s">
        <v>18</v>
      </c>
      <c r="BN16" s="112" t="s">
        <v>18</v>
      </c>
      <c r="BO16" s="116" t="s">
        <v>4056</v>
      </c>
      <c r="BP16" s="112" t="s">
        <v>18</v>
      </c>
      <c r="BQ16" s="116" t="s">
        <v>4057</v>
      </c>
      <c r="BR16" s="112" t="s">
        <v>18</v>
      </c>
      <c r="BS16" s="116" t="s">
        <v>4058</v>
      </c>
      <c r="BT16" s="112" t="s">
        <v>18</v>
      </c>
      <c r="BU16" s="112" t="s">
        <v>18</v>
      </c>
      <c r="BV16" s="112" t="s">
        <v>18</v>
      </c>
      <c r="BW16" s="116" t="s">
        <v>4059</v>
      </c>
      <c r="BX16" s="122">
        <v>1</v>
      </c>
      <c r="BY16" s="123"/>
      <c r="BZ16" s="112" t="s">
        <v>18</v>
      </c>
      <c r="CA16" s="124" t="s">
        <v>4060</v>
      </c>
      <c r="CB16" s="125" t="s">
        <v>4061</v>
      </c>
      <c r="CC16" s="126">
        <v>76590</v>
      </c>
      <c r="CD16" s="126">
        <v>76264</v>
      </c>
      <c r="CE16" s="126">
        <v>75813</v>
      </c>
      <c r="CF16" s="126">
        <v>75509</v>
      </c>
      <c r="CG16" s="127">
        <v>180277</v>
      </c>
      <c r="CH16" s="127">
        <v>177876</v>
      </c>
      <c r="CI16" s="127">
        <v>178170</v>
      </c>
      <c r="CJ16" s="127">
        <v>176092</v>
      </c>
      <c r="CK16" s="128">
        <v>2.35</v>
      </c>
      <c r="CL16" s="128">
        <v>2.33</v>
      </c>
      <c r="CM16" s="128">
        <v>2.35</v>
      </c>
      <c r="CN16" s="128">
        <v>2.33</v>
      </c>
      <c r="CO16" s="129">
        <v>0.627</v>
      </c>
      <c r="CP16" s="129">
        <v>0.64500000000000002</v>
      </c>
      <c r="CQ16" s="129">
        <v>0.66400000000000003</v>
      </c>
      <c r="CR16" s="130">
        <v>0.67300000000000004</v>
      </c>
    </row>
    <row r="17" spans="1:96" s="131" customFormat="1" ht="200" customHeight="1" x14ac:dyDescent="0.2">
      <c r="A17" s="111" t="s">
        <v>36</v>
      </c>
      <c r="B17" s="112" t="s">
        <v>936</v>
      </c>
      <c r="C17" s="112" t="str">
        <f>IF(A17="","自動表示",IF(B17="",VLOOKUP(A17,リスト!$C$2:$D$48,2,FALSE),VLOOKUP(一覧表!A17&amp;一覧表!B17,リスト!$C$49:$D$1789,2,FALSE)))</f>
        <v>082104</v>
      </c>
      <c r="D17" s="113" t="str">
        <f>IF(C17="自動表示","自動表示",VLOOKUP(C17,リスト!$D$2:$E$1789,2,FALSE))</f>
        <v>都市Ⅰ－２</v>
      </c>
      <c r="E17" s="111" t="s">
        <v>3735</v>
      </c>
      <c r="F17" s="112" t="s">
        <v>3736</v>
      </c>
      <c r="G17" s="114">
        <v>30</v>
      </c>
      <c r="H17" s="112" t="str">
        <f t="shared" si="0"/>
        <v>20年超</v>
      </c>
      <c r="I17" s="112" t="s">
        <v>3946</v>
      </c>
      <c r="J17" s="115">
        <v>4.3</v>
      </c>
      <c r="K17" s="112" t="s">
        <v>3898</v>
      </c>
      <c r="L17" s="116" t="s">
        <v>4062</v>
      </c>
      <c r="M17" s="112" t="s">
        <v>3898</v>
      </c>
      <c r="N17" s="112" t="s">
        <v>4063</v>
      </c>
      <c r="O17" s="116" t="s">
        <v>4064</v>
      </c>
      <c r="P17" s="112" t="s">
        <v>3898</v>
      </c>
      <c r="Q17" s="116" t="s">
        <v>4065</v>
      </c>
      <c r="R17" s="112" t="s">
        <v>3898</v>
      </c>
      <c r="S17" s="112" t="s">
        <v>3903</v>
      </c>
      <c r="T17" s="117">
        <v>22</v>
      </c>
      <c r="U17" s="117"/>
      <c r="V17" s="112" t="s">
        <v>3898</v>
      </c>
      <c r="W17" s="118" t="s">
        <v>4066</v>
      </c>
      <c r="X17" s="119">
        <v>2021</v>
      </c>
      <c r="Y17" s="119">
        <v>2050</v>
      </c>
      <c r="Z17" s="119">
        <v>30</v>
      </c>
      <c r="AA17" s="117">
        <v>1417</v>
      </c>
      <c r="AB17" s="112" t="s">
        <v>3898</v>
      </c>
      <c r="AC17" s="118" t="s">
        <v>4067</v>
      </c>
      <c r="AD17" s="119">
        <v>2021</v>
      </c>
      <c r="AE17" s="119">
        <v>2050</v>
      </c>
      <c r="AF17" s="119">
        <v>30</v>
      </c>
      <c r="AG17" s="117">
        <v>985</v>
      </c>
      <c r="AH17" s="112" t="s">
        <v>3898</v>
      </c>
      <c r="AI17" s="120" t="s">
        <v>4068</v>
      </c>
      <c r="AJ17" s="119">
        <v>2021</v>
      </c>
      <c r="AK17" s="119">
        <v>2050</v>
      </c>
      <c r="AL17" s="119">
        <v>30</v>
      </c>
      <c r="AM17" s="117">
        <v>431</v>
      </c>
      <c r="AN17" s="112" t="s">
        <v>3898</v>
      </c>
      <c r="AO17" s="116" t="s">
        <v>4069</v>
      </c>
      <c r="AP17" s="112" t="s">
        <v>3898</v>
      </c>
      <c r="AQ17" s="116" t="s">
        <v>4070</v>
      </c>
      <c r="AR17" s="112" t="s">
        <v>3898</v>
      </c>
      <c r="AS17" s="116" t="s">
        <v>4071</v>
      </c>
      <c r="AT17" s="112" t="s">
        <v>3898</v>
      </c>
      <c r="AU17" s="116" t="s">
        <v>4072</v>
      </c>
      <c r="AV17" s="112" t="s">
        <v>3898</v>
      </c>
      <c r="AW17" s="116" t="s">
        <v>4073</v>
      </c>
      <c r="AX17" s="112" t="s">
        <v>3898</v>
      </c>
      <c r="AY17" s="116" t="s">
        <v>4074</v>
      </c>
      <c r="AZ17" s="112" t="s">
        <v>3898</v>
      </c>
      <c r="BA17" s="116" t="s">
        <v>4075</v>
      </c>
      <c r="BB17" s="112" t="s">
        <v>3898</v>
      </c>
      <c r="BC17" s="116" t="s">
        <v>4076</v>
      </c>
      <c r="BD17" s="112" t="s">
        <v>3898</v>
      </c>
      <c r="BE17" s="116" t="s">
        <v>4077</v>
      </c>
      <c r="BF17" s="112" t="s">
        <v>3898</v>
      </c>
      <c r="BG17" s="116" t="s">
        <v>4078</v>
      </c>
      <c r="BH17" s="112" t="s">
        <v>3898</v>
      </c>
      <c r="BI17" s="116" t="s">
        <v>4079</v>
      </c>
      <c r="BJ17" s="121" t="s">
        <v>3917</v>
      </c>
      <c r="BK17" s="121" t="s">
        <v>3898</v>
      </c>
      <c r="BL17" s="121" t="s">
        <v>3898</v>
      </c>
      <c r="BM17" s="121" t="s">
        <v>3898</v>
      </c>
      <c r="BN17" s="112" t="s">
        <v>3898</v>
      </c>
      <c r="BO17" s="116" t="s">
        <v>4080</v>
      </c>
      <c r="BP17" s="112" t="s">
        <v>3898</v>
      </c>
      <c r="BQ17" s="116" t="s">
        <v>4081</v>
      </c>
      <c r="BR17" s="112" t="s">
        <v>3898</v>
      </c>
      <c r="BS17" s="116" t="s">
        <v>4082</v>
      </c>
      <c r="BT17" s="112" t="s">
        <v>3917</v>
      </c>
      <c r="BU17" s="112" t="s">
        <v>3898</v>
      </c>
      <c r="BV17" s="112" t="s">
        <v>3898</v>
      </c>
      <c r="BW17" s="116" t="s">
        <v>4083</v>
      </c>
      <c r="BX17" s="122">
        <v>1</v>
      </c>
      <c r="BY17" s="123"/>
      <c r="BZ17" s="112" t="s">
        <v>3898</v>
      </c>
      <c r="CA17" s="124" t="s">
        <v>4084</v>
      </c>
      <c r="CB17" s="125" t="s">
        <v>4085</v>
      </c>
      <c r="CC17" s="126">
        <v>43095</v>
      </c>
      <c r="CD17" s="126">
        <v>42703</v>
      </c>
      <c r="CE17" s="126">
        <v>42419</v>
      </c>
      <c r="CF17" s="126">
        <v>42272</v>
      </c>
      <c r="CG17" s="127">
        <v>146208</v>
      </c>
      <c r="CH17" s="127">
        <v>146265</v>
      </c>
      <c r="CI17" s="127">
        <v>155148</v>
      </c>
      <c r="CJ17" s="127">
        <v>155020</v>
      </c>
      <c r="CK17" s="128">
        <v>3.39</v>
      </c>
      <c r="CL17" s="128">
        <v>3.43</v>
      </c>
      <c r="CM17" s="128">
        <v>3.66</v>
      </c>
      <c r="CN17" s="128">
        <v>3.67</v>
      </c>
      <c r="CO17" s="129">
        <v>0.58799999999999997</v>
      </c>
      <c r="CP17" s="129">
        <v>0.60299999999999998</v>
      </c>
      <c r="CQ17" s="129">
        <v>0.59</v>
      </c>
      <c r="CR17" s="130">
        <v>0.60899999999999999</v>
      </c>
    </row>
    <row r="18" spans="1:96" s="131" customFormat="1" ht="200" customHeight="1" x14ac:dyDescent="0.2">
      <c r="A18" s="111" t="s">
        <v>36</v>
      </c>
      <c r="B18" s="112" t="s">
        <v>938</v>
      </c>
      <c r="C18" s="112" t="str">
        <f>IF(A18="","自動表示",IF(B18="",VLOOKUP(A18,リスト!$C$2:$D$48,2,FALSE),VLOOKUP(一覧表!A18&amp;一覧表!B18,リスト!$C$49:$D$1789,2,FALSE)))</f>
        <v>082112</v>
      </c>
      <c r="D18" s="113" t="str">
        <f>IF(C18="自動表示","自動表示",VLOOKUP(C18,リスト!$D$2:$E$1789,2,FALSE))</f>
        <v>都市Ⅱ－２</v>
      </c>
      <c r="E18" s="111" t="s">
        <v>3609</v>
      </c>
      <c r="F18" s="112" t="s">
        <v>3737</v>
      </c>
      <c r="G18" s="114">
        <v>40</v>
      </c>
      <c r="H18" s="112" t="str">
        <f t="shared" si="0"/>
        <v>20年超</v>
      </c>
      <c r="I18" s="112" t="s">
        <v>13</v>
      </c>
      <c r="J18" s="115">
        <v>6.1</v>
      </c>
      <c r="K18" s="112" t="s">
        <v>18</v>
      </c>
      <c r="L18" s="116" t="s">
        <v>4086</v>
      </c>
      <c r="M18" s="112" t="s">
        <v>18</v>
      </c>
      <c r="N18" s="112" t="s">
        <v>3635</v>
      </c>
      <c r="O18" s="116" t="s">
        <v>4087</v>
      </c>
      <c r="P18" s="112" t="s">
        <v>18</v>
      </c>
      <c r="Q18" s="116" t="s">
        <v>4088</v>
      </c>
      <c r="R18" s="112" t="s">
        <v>18</v>
      </c>
      <c r="S18" s="112" t="s">
        <v>3666</v>
      </c>
      <c r="T18" s="117">
        <v>3.7</v>
      </c>
      <c r="U18" s="117"/>
      <c r="V18" s="112" t="s">
        <v>18</v>
      </c>
      <c r="W18" s="118" t="s">
        <v>4089</v>
      </c>
      <c r="X18" s="119">
        <v>2021</v>
      </c>
      <c r="Y18" s="119">
        <v>2060</v>
      </c>
      <c r="Z18" s="119">
        <v>40</v>
      </c>
      <c r="AA18" s="117">
        <v>899</v>
      </c>
      <c r="AB18" s="112" t="s">
        <v>18</v>
      </c>
      <c r="AC18" s="118" t="s">
        <v>4090</v>
      </c>
      <c r="AD18" s="119">
        <v>2021</v>
      </c>
      <c r="AE18" s="119">
        <v>2060</v>
      </c>
      <c r="AF18" s="119">
        <v>40</v>
      </c>
      <c r="AG18" s="117">
        <v>569.29999999999995</v>
      </c>
      <c r="AH18" s="112" t="s">
        <v>18</v>
      </c>
      <c r="AI18" s="120" t="s">
        <v>4091</v>
      </c>
      <c r="AJ18" s="119">
        <v>2021</v>
      </c>
      <c r="AK18" s="119">
        <v>2060</v>
      </c>
      <c r="AL18" s="119">
        <v>40</v>
      </c>
      <c r="AM18" s="117">
        <v>290.60000000000002</v>
      </c>
      <c r="AN18" s="112" t="s">
        <v>18</v>
      </c>
      <c r="AO18" s="116" t="s">
        <v>4092</v>
      </c>
      <c r="AP18" s="112" t="s">
        <v>18</v>
      </c>
      <c r="AQ18" s="116" t="s">
        <v>4093</v>
      </c>
      <c r="AR18" s="112" t="s">
        <v>18</v>
      </c>
      <c r="AS18" s="116" t="s">
        <v>4094</v>
      </c>
      <c r="AT18" s="112" t="s">
        <v>18</v>
      </c>
      <c r="AU18" s="116" t="s">
        <v>4095</v>
      </c>
      <c r="AV18" s="112" t="s">
        <v>18</v>
      </c>
      <c r="AW18" s="116" t="s">
        <v>4096</v>
      </c>
      <c r="AX18" s="112" t="s">
        <v>18</v>
      </c>
      <c r="AY18" s="116" t="s">
        <v>4097</v>
      </c>
      <c r="AZ18" s="112" t="s">
        <v>18</v>
      </c>
      <c r="BA18" s="116" t="s">
        <v>4098</v>
      </c>
      <c r="BB18" s="112" t="s">
        <v>18</v>
      </c>
      <c r="BC18" s="116" t="s">
        <v>4099</v>
      </c>
      <c r="BD18" s="112" t="s">
        <v>18</v>
      </c>
      <c r="BE18" s="116" t="s">
        <v>4100</v>
      </c>
      <c r="BF18" s="112" t="s">
        <v>18</v>
      </c>
      <c r="BG18" s="116" t="s">
        <v>4101</v>
      </c>
      <c r="BH18" s="112" t="s">
        <v>18</v>
      </c>
      <c r="BI18" s="116" t="s">
        <v>4102</v>
      </c>
      <c r="BJ18" s="121" t="s">
        <v>19</v>
      </c>
      <c r="BK18" s="121" t="s">
        <v>18</v>
      </c>
      <c r="BL18" s="121" t="s">
        <v>19</v>
      </c>
      <c r="BM18" s="121" t="s">
        <v>19</v>
      </c>
      <c r="BN18" s="112" t="s">
        <v>18</v>
      </c>
      <c r="BO18" s="116" t="s">
        <v>4103</v>
      </c>
      <c r="BP18" s="112" t="s">
        <v>18</v>
      </c>
      <c r="BQ18" s="116" t="s">
        <v>4104</v>
      </c>
      <c r="BR18" s="112" t="s">
        <v>18</v>
      </c>
      <c r="BS18" s="116" t="s">
        <v>4105</v>
      </c>
      <c r="BT18" s="112" t="s">
        <v>19</v>
      </c>
      <c r="BU18" s="112" t="s">
        <v>18</v>
      </c>
      <c r="BV18" s="112" t="s">
        <v>18</v>
      </c>
      <c r="BW18" s="116" t="s">
        <v>4106</v>
      </c>
      <c r="BX18" s="122"/>
      <c r="BY18" s="123" t="s">
        <v>4107</v>
      </c>
      <c r="BZ18" s="112" t="s">
        <v>18</v>
      </c>
      <c r="CA18" s="124" t="s">
        <v>4108</v>
      </c>
      <c r="CB18" s="125" t="s">
        <v>4109</v>
      </c>
      <c r="CC18" s="126">
        <v>62570</v>
      </c>
      <c r="CD18" s="126">
        <v>62057</v>
      </c>
      <c r="CE18" s="126">
        <v>61562</v>
      </c>
      <c r="CF18" s="126">
        <v>61180</v>
      </c>
      <c r="CG18" s="127">
        <v>198163</v>
      </c>
      <c r="CH18" s="127">
        <v>210784</v>
      </c>
      <c r="CI18" s="127">
        <v>208626</v>
      </c>
      <c r="CJ18" s="127">
        <v>203985.78</v>
      </c>
      <c r="CK18" s="128">
        <v>3.17</v>
      </c>
      <c r="CL18" s="128">
        <v>3.4</v>
      </c>
      <c r="CM18" s="128">
        <v>3.39</v>
      </c>
      <c r="CN18" s="128">
        <v>3.33</v>
      </c>
      <c r="CO18" s="129">
        <v>0.60199999999999998</v>
      </c>
      <c r="CP18" s="129">
        <v>0.61799999999999999</v>
      </c>
      <c r="CQ18" s="129">
        <v>0.63900000000000001</v>
      </c>
      <c r="CR18" s="130">
        <v>0.64900000000000002</v>
      </c>
    </row>
    <row r="19" spans="1:96" s="131" customFormat="1" ht="200" customHeight="1" x14ac:dyDescent="0.2">
      <c r="A19" s="111" t="s">
        <v>36</v>
      </c>
      <c r="B19" s="112" t="s">
        <v>940</v>
      </c>
      <c r="C19" s="112" t="str">
        <f>IF(A19="","自動表示",IF(B19="",VLOOKUP(A19,リスト!$C$2:$D$48,2,FALSE),VLOOKUP(一覧表!A19&amp;一覧表!B19,リスト!$C$49:$D$1789,2,FALSE)))</f>
        <v>082121</v>
      </c>
      <c r="D19" s="113" t="str">
        <f>IF(C19="自動表示","自動表示",VLOOKUP(C19,リスト!$D$2:$E$1789,2,FALSE))</f>
        <v>都市Ⅰ－１</v>
      </c>
      <c r="E19" s="111" t="s">
        <v>3560</v>
      </c>
      <c r="F19" s="112" t="s">
        <v>3738</v>
      </c>
      <c r="G19" s="114">
        <v>40</v>
      </c>
      <c r="H19" s="112" t="str">
        <f t="shared" si="0"/>
        <v>20年超</v>
      </c>
      <c r="I19" s="112" t="s">
        <v>3707</v>
      </c>
      <c r="J19" s="115">
        <v>4.7</v>
      </c>
      <c r="K19" s="112" t="s">
        <v>18</v>
      </c>
      <c r="L19" s="116" t="s">
        <v>4110</v>
      </c>
      <c r="M19" s="112" t="s">
        <v>18</v>
      </c>
      <c r="N19" s="112" t="s">
        <v>3707</v>
      </c>
      <c r="O19" s="116" t="s">
        <v>4111</v>
      </c>
      <c r="P19" s="112" t="s">
        <v>18</v>
      </c>
      <c r="Q19" s="116" t="s">
        <v>4112</v>
      </c>
      <c r="R19" s="112" t="s">
        <v>18</v>
      </c>
      <c r="S19" s="112" t="s">
        <v>3667</v>
      </c>
      <c r="T19" s="117">
        <v>22.3</v>
      </c>
      <c r="U19" s="117"/>
      <c r="V19" s="112" t="s">
        <v>18</v>
      </c>
      <c r="W19" s="118" t="s">
        <v>4113</v>
      </c>
      <c r="X19" s="119">
        <v>2017</v>
      </c>
      <c r="Y19" s="119">
        <v>2056</v>
      </c>
      <c r="Z19" s="119">
        <v>40</v>
      </c>
      <c r="AA19" s="117">
        <v>2619.1999999999998</v>
      </c>
      <c r="AB19" s="112" t="s">
        <v>18</v>
      </c>
      <c r="AC19" s="118" t="s">
        <v>4114</v>
      </c>
      <c r="AD19" s="119">
        <v>2017</v>
      </c>
      <c r="AE19" s="119">
        <v>2056</v>
      </c>
      <c r="AF19" s="119">
        <v>40</v>
      </c>
      <c r="AG19" s="117">
        <v>500</v>
      </c>
      <c r="AH19" s="112" t="s">
        <v>18</v>
      </c>
      <c r="AI19" s="120" t="s">
        <v>4115</v>
      </c>
      <c r="AJ19" s="119">
        <v>2017</v>
      </c>
      <c r="AK19" s="119">
        <v>2056</v>
      </c>
      <c r="AL19" s="119">
        <v>40</v>
      </c>
      <c r="AM19" s="117">
        <v>500</v>
      </c>
      <c r="AN19" s="112" t="s">
        <v>18</v>
      </c>
      <c r="AO19" s="116" t="s">
        <v>4116</v>
      </c>
      <c r="AP19" s="112" t="s">
        <v>18</v>
      </c>
      <c r="AQ19" s="116" t="s">
        <v>4117</v>
      </c>
      <c r="AR19" s="112" t="s">
        <v>18</v>
      </c>
      <c r="AS19" s="116" t="s">
        <v>4118</v>
      </c>
      <c r="AT19" s="112" t="s">
        <v>18</v>
      </c>
      <c r="AU19" s="116" t="s">
        <v>4119</v>
      </c>
      <c r="AV19" s="112" t="s">
        <v>18</v>
      </c>
      <c r="AW19" s="116" t="s">
        <v>4120</v>
      </c>
      <c r="AX19" s="112" t="s">
        <v>18</v>
      </c>
      <c r="AY19" s="116" t="s">
        <v>4121</v>
      </c>
      <c r="AZ19" s="112" t="s">
        <v>18</v>
      </c>
      <c r="BA19" s="116" t="s">
        <v>4122</v>
      </c>
      <c r="BB19" s="112" t="s">
        <v>18</v>
      </c>
      <c r="BC19" s="116" t="s">
        <v>4123</v>
      </c>
      <c r="BD19" s="112" t="s">
        <v>18</v>
      </c>
      <c r="BE19" s="116" t="s">
        <v>4124</v>
      </c>
      <c r="BF19" s="112" t="s">
        <v>18</v>
      </c>
      <c r="BG19" s="116" t="s">
        <v>4125</v>
      </c>
      <c r="BH19" s="112" t="s">
        <v>18</v>
      </c>
      <c r="BI19" s="116" t="s">
        <v>4126</v>
      </c>
      <c r="BJ19" s="121" t="s">
        <v>19</v>
      </c>
      <c r="BK19" s="121" t="s">
        <v>18</v>
      </c>
      <c r="BL19" s="121" t="s">
        <v>18</v>
      </c>
      <c r="BM19" s="121" t="s">
        <v>18</v>
      </c>
      <c r="BN19" s="112" t="s">
        <v>18</v>
      </c>
      <c r="BO19" s="116" t="s">
        <v>4127</v>
      </c>
      <c r="BP19" s="112" t="s">
        <v>18</v>
      </c>
      <c r="BQ19" s="116" t="s">
        <v>4128</v>
      </c>
      <c r="BR19" s="112" t="s">
        <v>18</v>
      </c>
      <c r="BS19" s="116" t="s">
        <v>4129</v>
      </c>
      <c r="BT19" s="112" t="s">
        <v>18</v>
      </c>
      <c r="BU19" s="112" t="s">
        <v>18</v>
      </c>
      <c r="BV19" s="112" t="s">
        <v>18</v>
      </c>
      <c r="BW19" s="116" t="s">
        <v>4129</v>
      </c>
      <c r="BX19" s="122"/>
      <c r="BY19" s="123" t="s">
        <v>4107</v>
      </c>
      <c r="BZ19" s="112" t="s">
        <v>18</v>
      </c>
      <c r="CA19" s="124" t="s">
        <v>4130</v>
      </c>
      <c r="CB19" s="125" t="s">
        <v>4131</v>
      </c>
      <c r="CC19" s="126">
        <v>50278</v>
      </c>
      <c r="CD19" s="126">
        <v>49236</v>
      </c>
      <c r="CE19" s="126">
        <v>48222</v>
      </c>
      <c r="CF19" s="126">
        <v>47338</v>
      </c>
      <c r="CG19" s="127">
        <v>261463</v>
      </c>
      <c r="CH19" s="127">
        <v>257988</v>
      </c>
      <c r="CI19" s="127">
        <v>253872</v>
      </c>
      <c r="CJ19" s="127">
        <v>252275</v>
      </c>
      <c r="CK19" s="128">
        <v>5.2</v>
      </c>
      <c r="CL19" s="128">
        <v>5.24</v>
      </c>
      <c r="CM19" s="128">
        <v>5.26</v>
      </c>
      <c r="CN19" s="128">
        <v>5.33</v>
      </c>
      <c r="CO19" s="129">
        <v>0.59299999999999997</v>
      </c>
      <c r="CP19" s="129">
        <v>0.61199999999999999</v>
      </c>
      <c r="CQ19" s="129">
        <v>0.63</v>
      </c>
      <c r="CR19" s="130">
        <v>0.64300000000000002</v>
      </c>
    </row>
    <row r="20" spans="1:96" s="131" customFormat="1" ht="200" customHeight="1" x14ac:dyDescent="0.2">
      <c r="A20" s="111" t="s">
        <v>36</v>
      </c>
      <c r="B20" s="112" t="s">
        <v>942</v>
      </c>
      <c r="C20" s="112" t="str">
        <f>IF(A20="","自動表示",IF(B20="",VLOOKUP(A20,リスト!$C$2:$D$48,2,FALSE),VLOOKUP(一覧表!A20&amp;一覧表!B20,リスト!$C$49:$D$1789,2,FALSE)))</f>
        <v>082147</v>
      </c>
      <c r="D20" s="113" t="str">
        <f>IF(C20="自動表示","自動表示",VLOOKUP(C20,リスト!$D$2:$E$1789,2,FALSE))</f>
        <v>都市Ⅰ－２</v>
      </c>
      <c r="E20" s="111" t="s">
        <v>6</v>
      </c>
      <c r="F20" s="112" t="s">
        <v>3739</v>
      </c>
      <c r="G20" s="114">
        <v>40</v>
      </c>
      <c r="H20" s="112" t="str">
        <f t="shared" si="0"/>
        <v>20年超</v>
      </c>
      <c r="I20" s="112" t="s">
        <v>17</v>
      </c>
      <c r="J20" s="115">
        <v>3</v>
      </c>
      <c r="K20" s="112" t="s">
        <v>18</v>
      </c>
      <c r="L20" s="116" t="s">
        <v>4132</v>
      </c>
      <c r="M20" s="112" t="s">
        <v>18</v>
      </c>
      <c r="N20" s="112" t="s">
        <v>3612</v>
      </c>
      <c r="O20" s="116" t="s">
        <v>4133</v>
      </c>
      <c r="P20" s="112" t="s">
        <v>18</v>
      </c>
      <c r="Q20" s="116" t="s">
        <v>4134</v>
      </c>
      <c r="R20" s="112" t="s">
        <v>18</v>
      </c>
      <c r="S20" s="112" t="s">
        <v>3667</v>
      </c>
      <c r="T20" s="117">
        <v>11</v>
      </c>
      <c r="U20" s="117"/>
      <c r="V20" s="112" t="s">
        <v>18</v>
      </c>
      <c r="W20" s="118" t="s">
        <v>4135</v>
      </c>
      <c r="X20" s="119">
        <v>2020</v>
      </c>
      <c r="Y20" s="119">
        <v>2059</v>
      </c>
      <c r="Z20" s="119">
        <v>40</v>
      </c>
      <c r="AA20" s="117">
        <v>1259</v>
      </c>
      <c r="AB20" s="112" t="s">
        <v>18</v>
      </c>
      <c r="AC20" s="118" t="s">
        <v>4136</v>
      </c>
      <c r="AD20" s="119">
        <v>2020</v>
      </c>
      <c r="AE20" s="119">
        <v>2059</v>
      </c>
      <c r="AF20" s="119">
        <v>40</v>
      </c>
      <c r="AG20" s="117">
        <v>706</v>
      </c>
      <c r="AH20" s="112" t="s">
        <v>18</v>
      </c>
      <c r="AI20" s="120" t="s">
        <v>4137</v>
      </c>
      <c r="AJ20" s="119">
        <v>2020</v>
      </c>
      <c r="AK20" s="119">
        <v>2059</v>
      </c>
      <c r="AL20" s="119">
        <v>40</v>
      </c>
      <c r="AM20" s="117">
        <v>554</v>
      </c>
      <c r="AN20" s="112" t="s">
        <v>18</v>
      </c>
      <c r="AO20" s="116" t="s">
        <v>4138</v>
      </c>
      <c r="AP20" s="112" t="s">
        <v>18</v>
      </c>
      <c r="AQ20" s="116" t="s">
        <v>4139</v>
      </c>
      <c r="AR20" s="112" t="s">
        <v>18</v>
      </c>
      <c r="AS20" s="116" t="s">
        <v>4140</v>
      </c>
      <c r="AT20" s="112" t="s">
        <v>18</v>
      </c>
      <c r="AU20" s="116" t="s">
        <v>4141</v>
      </c>
      <c r="AV20" s="112" t="s">
        <v>18</v>
      </c>
      <c r="AW20" s="116" t="s">
        <v>4142</v>
      </c>
      <c r="AX20" s="112" t="s">
        <v>18</v>
      </c>
      <c r="AY20" s="116" t="s">
        <v>4143</v>
      </c>
      <c r="AZ20" s="112" t="s">
        <v>18</v>
      </c>
      <c r="BA20" s="116" t="s">
        <v>4144</v>
      </c>
      <c r="BB20" s="112" t="s">
        <v>18</v>
      </c>
      <c r="BC20" s="116" t="s">
        <v>4145</v>
      </c>
      <c r="BD20" s="112" t="s">
        <v>18</v>
      </c>
      <c r="BE20" s="116" t="s">
        <v>4146</v>
      </c>
      <c r="BF20" s="112" t="s">
        <v>18</v>
      </c>
      <c r="BG20" s="116" t="s">
        <v>4147</v>
      </c>
      <c r="BH20" s="112" t="s">
        <v>18</v>
      </c>
      <c r="BI20" s="116" t="s">
        <v>4148</v>
      </c>
      <c r="BJ20" s="121" t="s">
        <v>19</v>
      </c>
      <c r="BK20" s="121" t="s">
        <v>18</v>
      </c>
      <c r="BL20" s="121" t="s">
        <v>18</v>
      </c>
      <c r="BM20" s="121" t="s">
        <v>18</v>
      </c>
      <c r="BN20" s="112" t="s">
        <v>18</v>
      </c>
      <c r="BO20" s="116" t="s">
        <v>4149</v>
      </c>
      <c r="BP20" s="112" t="s">
        <v>18</v>
      </c>
      <c r="BQ20" s="116" t="s">
        <v>4150</v>
      </c>
      <c r="BR20" s="112" t="s">
        <v>19</v>
      </c>
      <c r="BS20" s="116"/>
      <c r="BT20" s="112" t="s">
        <v>18</v>
      </c>
      <c r="BU20" s="112" t="s">
        <v>18</v>
      </c>
      <c r="BV20" s="112" t="s">
        <v>18</v>
      </c>
      <c r="BW20" s="116" t="s">
        <v>4151</v>
      </c>
      <c r="BX20" s="122">
        <v>5</v>
      </c>
      <c r="BY20" s="123"/>
      <c r="BZ20" s="112" t="s">
        <v>18</v>
      </c>
      <c r="CA20" s="124" t="s">
        <v>4152</v>
      </c>
      <c r="CB20" s="125" t="s">
        <v>4153</v>
      </c>
      <c r="CC20" s="126">
        <v>27866</v>
      </c>
      <c r="CD20" s="126">
        <v>27414</v>
      </c>
      <c r="CE20" s="126">
        <v>26866</v>
      </c>
      <c r="CF20" s="126">
        <v>26315</v>
      </c>
      <c r="CG20" s="127">
        <v>137616</v>
      </c>
      <c r="CH20" s="127">
        <v>138672</v>
      </c>
      <c r="CI20" s="127">
        <v>138682</v>
      </c>
      <c r="CJ20" s="127">
        <v>137059</v>
      </c>
      <c r="CK20" s="128">
        <v>4.9400000000000004</v>
      </c>
      <c r="CL20" s="128">
        <v>5.0599999999999996</v>
      </c>
      <c r="CM20" s="128">
        <v>5.16</v>
      </c>
      <c r="CN20" s="128">
        <v>5.21</v>
      </c>
      <c r="CO20" s="129">
        <v>0.58899999999999997</v>
      </c>
      <c r="CP20" s="129">
        <v>0.59599999999999997</v>
      </c>
      <c r="CQ20" s="129">
        <v>0.61299999999999999</v>
      </c>
      <c r="CR20" s="130" t="s">
        <v>4154</v>
      </c>
    </row>
    <row r="21" spans="1:96" s="131" customFormat="1" ht="200" customHeight="1" x14ac:dyDescent="0.2">
      <c r="A21" s="111" t="s">
        <v>36</v>
      </c>
      <c r="B21" s="112" t="s">
        <v>944</v>
      </c>
      <c r="C21" s="112" t="str">
        <f>IF(A21="","自動表示",IF(B21="",VLOOKUP(A21,リスト!$C$2:$D$48,2,FALSE),VLOOKUP(一覧表!A21&amp;一覧表!B21,リスト!$C$49:$D$1789,2,FALSE)))</f>
        <v>082155</v>
      </c>
      <c r="D21" s="113" t="str">
        <f>IF(C21="自動表示","自動表示",VLOOKUP(C21,リスト!$D$2:$E$1789,2,FALSE))</f>
        <v>都市Ⅰ－２</v>
      </c>
      <c r="E21" s="111" t="s">
        <v>5</v>
      </c>
      <c r="F21" s="112" t="s">
        <v>3740</v>
      </c>
      <c r="G21" s="114">
        <v>40</v>
      </c>
      <c r="H21" s="112" t="str">
        <f t="shared" si="0"/>
        <v>20年超</v>
      </c>
      <c r="I21" s="112" t="s">
        <v>17</v>
      </c>
      <c r="J21" s="115">
        <v>4.4000000000000004</v>
      </c>
      <c r="K21" s="112" t="s">
        <v>18</v>
      </c>
      <c r="L21" s="116" t="s">
        <v>4155</v>
      </c>
      <c r="M21" s="112" t="s">
        <v>18</v>
      </c>
      <c r="N21" s="112" t="s">
        <v>3635</v>
      </c>
      <c r="O21" s="116" t="s">
        <v>4156</v>
      </c>
      <c r="P21" s="112" t="s">
        <v>18</v>
      </c>
      <c r="Q21" s="116" t="s">
        <v>4157</v>
      </c>
      <c r="R21" s="112" t="s">
        <v>18</v>
      </c>
      <c r="S21" s="112" t="s">
        <v>3666</v>
      </c>
      <c r="T21" s="117">
        <v>30</v>
      </c>
      <c r="U21" s="117"/>
      <c r="V21" s="112" t="s">
        <v>18</v>
      </c>
      <c r="W21" s="118" t="s">
        <v>4158</v>
      </c>
      <c r="X21" s="119">
        <v>2021</v>
      </c>
      <c r="Y21" s="119">
        <v>2055</v>
      </c>
      <c r="Z21" s="119">
        <v>35</v>
      </c>
      <c r="AA21" s="117">
        <v>1571</v>
      </c>
      <c r="AB21" s="112" t="s">
        <v>18</v>
      </c>
      <c r="AC21" s="118" t="s">
        <v>4159</v>
      </c>
      <c r="AD21" s="119">
        <v>2021</v>
      </c>
      <c r="AE21" s="119">
        <v>2035</v>
      </c>
      <c r="AF21" s="119">
        <v>15</v>
      </c>
      <c r="AG21" s="117">
        <v>1078</v>
      </c>
      <c r="AH21" s="112" t="s">
        <v>18</v>
      </c>
      <c r="AI21" s="120" t="s">
        <v>4160</v>
      </c>
      <c r="AJ21" s="119">
        <v>2021</v>
      </c>
      <c r="AK21" s="119">
        <v>2035</v>
      </c>
      <c r="AL21" s="119">
        <v>15</v>
      </c>
      <c r="AM21" s="117">
        <v>493</v>
      </c>
      <c r="AN21" s="112" t="s">
        <v>18</v>
      </c>
      <c r="AO21" s="116" t="s">
        <v>4161</v>
      </c>
      <c r="AP21" s="112" t="s">
        <v>18</v>
      </c>
      <c r="AQ21" s="116" t="s">
        <v>4162</v>
      </c>
      <c r="AR21" s="112" t="s">
        <v>18</v>
      </c>
      <c r="AS21" s="116" t="s">
        <v>4163</v>
      </c>
      <c r="AT21" s="112" t="s">
        <v>18</v>
      </c>
      <c r="AU21" s="116" t="s">
        <v>4164</v>
      </c>
      <c r="AV21" s="112" t="s">
        <v>18</v>
      </c>
      <c r="AW21" s="116" t="s">
        <v>4165</v>
      </c>
      <c r="AX21" s="112" t="s">
        <v>18</v>
      </c>
      <c r="AY21" s="116" t="s">
        <v>4166</v>
      </c>
      <c r="AZ21" s="112" t="s">
        <v>18</v>
      </c>
      <c r="BA21" s="116" t="s">
        <v>4167</v>
      </c>
      <c r="BB21" s="112" t="s">
        <v>18</v>
      </c>
      <c r="BC21" s="116" t="s">
        <v>4168</v>
      </c>
      <c r="BD21" s="112" t="s">
        <v>18</v>
      </c>
      <c r="BE21" s="116" t="s">
        <v>4169</v>
      </c>
      <c r="BF21" s="112" t="s">
        <v>18</v>
      </c>
      <c r="BG21" s="116" t="s">
        <v>4170</v>
      </c>
      <c r="BH21" s="112" t="s">
        <v>19</v>
      </c>
      <c r="BI21" s="116"/>
      <c r="BJ21" s="121" t="s">
        <v>19</v>
      </c>
      <c r="BK21" s="121" t="s">
        <v>19</v>
      </c>
      <c r="BL21" s="121" t="s">
        <v>19</v>
      </c>
      <c r="BM21" s="121" t="s">
        <v>19</v>
      </c>
      <c r="BN21" s="112" t="s">
        <v>19</v>
      </c>
      <c r="BO21" s="116"/>
      <c r="BP21" s="112" t="s">
        <v>18</v>
      </c>
      <c r="BQ21" s="116" t="s">
        <v>4171</v>
      </c>
      <c r="BR21" s="112" t="s">
        <v>19</v>
      </c>
      <c r="BS21" s="116"/>
      <c r="BT21" s="112" t="s">
        <v>19</v>
      </c>
      <c r="BU21" s="112" t="s">
        <v>18</v>
      </c>
      <c r="BV21" s="112" t="s">
        <v>18</v>
      </c>
      <c r="BW21" s="116" t="s">
        <v>4172</v>
      </c>
      <c r="BX21" s="122"/>
      <c r="BY21" s="123" t="s">
        <v>4173</v>
      </c>
      <c r="BZ21" s="112" t="s">
        <v>18</v>
      </c>
      <c r="CA21" s="124" t="s">
        <v>4174</v>
      </c>
      <c r="CB21" s="125" t="s">
        <v>4175</v>
      </c>
      <c r="CC21" s="126">
        <v>42651</v>
      </c>
      <c r="CD21" s="126">
        <v>41968</v>
      </c>
      <c r="CE21" s="126">
        <v>41448</v>
      </c>
      <c r="CF21" s="126">
        <v>40757</v>
      </c>
      <c r="CG21" s="127">
        <v>230151</v>
      </c>
      <c r="CH21" s="127">
        <v>234297</v>
      </c>
      <c r="CI21" s="127">
        <v>239497</v>
      </c>
      <c r="CJ21" s="127">
        <v>240477.69</v>
      </c>
      <c r="CK21" s="128">
        <v>5.4</v>
      </c>
      <c r="CL21" s="128">
        <v>5.58</v>
      </c>
      <c r="CM21" s="128">
        <v>5.78</v>
      </c>
      <c r="CN21" s="128">
        <v>5.9</v>
      </c>
      <c r="CO21" s="129">
        <v>0.61499999999999999</v>
      </c>
      <c r="CP21" s="129">
        <v>0.59840000000000004</v>
      </c>
      <c r="CQ21" s="129">
        <v>0.61880000000000002</v>
      </c>
      <c r="CR21" s="130">
        <v>0.61870000000000003</v>
      </c>
    </row>
    <row r="22" spans="1:96" s="131" customFormat="1" ht="200" customHeight="1" x14ac:dyDescent="0.2">
      <c r="A22" s="111" t="s">
        <v>36</v>
      </c>
      <c r="B22" s="112" t="s">
        <v>946</v>
      </c>
      <c r="C22" s="112" t="str">
        <f>IF(A22="","自動表示",IF(B22="",VLOOKUP(A22,リスト!$C$2:$D$48,2,FALSE),VLOOKUP(一覧表!A22&amp;一覧表!B22,リスト!$C$49:$D$1789,2,FALSE)))</f>
        <v>082163</v>
      </c>
      <c r="D22" s="113" t="str">
        <f>IF(C22="自動表示","自動表示",VLOOKUP(C22,リスト!$D$2:$E$1789,2,FALSE))</f>
        <v>都市Ⅱ－３</v>
      </c>
      <c r="E22" s="111" t="s">
        <v>3728</v>
      </c>
      <c r="F22" s="112" t="s">
        <v>3741</v>
      </c>
      <c r="G22" s="114">
        <v>30</v>
      </c>
      <c r="H22" s="112" t="str">
        <f t="shared" si="0"/>
        <v>20年超</v>
      </c>
      <c r="I22" s="112" t="s">
        <v>3946</v>
      </c>
      <c r="J22" s="115">
        <v>7.8</v>
      </c>
      <c r="K22" s="112" t="s">
        <v>3898</v>
      </c>
      <c r="L22" s="116" t="s">
        <v>4176</v>
      </c>
      <c r="M22" s="112" t="s">
        <v>3898</v>
      </c>
      <c r="N22" s="112" t="s">
        <v>3946</v>
      </c>
      <c r="O22" s="116" t="s">
        <v>4177</v>
      </c>
      <c r="P22" s="112" t="s">
        <v>3898</v>
      </c>
      <c r="Q22" s="116" t="s">
        <v>4178</v>
      </c>
      <c r="R22" s="112" t="s">
        <v>3898</v>
      </c>
      <c r="S22" s="112" t="s">
        <v>3903</v>
      </c>
      <c r="T22" s="117">
        <v>44.2</v>
      </c>
      <c r="U22" s="117"/>
      <c r="V22" s="112" t="s">
        <v>3898</v>
      </c>
      <c r="W22" s="118" t="s">
        <v>4179</v>
      </c>
      <c r="X22" s="119">
        <v>2016</v>
      </c>
      <c r="Y22" s="119">
        <v>2055</v>
      </c>
      <c r="Z22" s="119">
        <v>40</v>
      </c>
      <c r="AA22" s="117">
        <v>2710.2</v>
      </c>
      <c r="AB22" s="112" t="s">
        <v>3898</v>
      </c>
      <c r="AC22" s="118" t="s">
        <v>4180</v>
      </c>
      <c r="AD22" s="119">
        <v>2016</v>
      </c>
      <c r="AE22" s="119">
        <v>2055</v>
      </c>
      <c r="AF22" s="119">
        <v>40</v>
      </c>
      <c r="AG22" s="117">
        <v>1769.1</v>
      </c>
      <c r="AH22" s="112" t="s">
        <v>3898</v>
      </c>
      <c r="AI22" s="120" t="s">
        <v>4181</v>
      </c>
      <c r="AJ22" s="119">
        <v>2016</v>
      </c>
      <c r="AK22" s="119">
        <v>2055</v>
      </c>
      <c r="AL22" s="119">
        <v>40</v>
      </c>
      <c r="AM22" s="117">
        <v>941.1</v>
      </c>
      <c r="AN22" s="112" t="s">
        <v>3898</v>
      </c>
      <c r="AO22" s="116" t="s">
        <v>4182</v>
      </c>
      <c r="AP22" s="112" t="s">
        <v>3898</v>
      </c>
      <c r="AQ22" s="116" t="s">
        <v>4183</v>
      </c>
      <c r="AR22" s="112" t="s">
        <v>3898</v>
      </c>
      <c r="AS22" s="116" t="s">
        <v>4184</v>
      </c>
      <c r="AT22" s="112" t="s">
        <v>3898</v>
      </c>
      <c r="AU22" s="116" t="s">
        <v>4185</v>
      </c>
      <c r="AV22" s="112" t="s">
        <v>3898</v>
      </c>
      <c r="AW22" s="116" t="s">
        <v>4186</v>
      </c>
      <c r="AX22" s="112" t="s">
        <v>3898</v>
      </c>
      <c r="AY22" s="116" t="s">
        <v>4187</v>
      </c>
      <c r="AZ22" s="112" t="s">
        <v>3898</v>
      </c>
      <c r="BA22" s="116" t="s">
        <v>4188</v>
      </c>
      <c r="BB22" s="112" t="s">
        <v>3898</v>
      </c>
      <c r="BC22" s="116" t="s">
        <v>4189</v>
      </c>
      <c r="BD22" s="112" t="s">
        <v>3917</v>
      </c>
      <c r="BE22" s="116"/>
      <c r="BF22" s="112" t="s">
        <v>3898</v>
      </c>
      <c r="BG22" s="116" t="s">
        <v>4190</v>
      </c>
      <c r="BH22" s="112" t="s">
        <v>3898</v>
      </c>
      <c r="BI22" s="116" t="s">
        <v>4191</v>
      </c>
      <c r="BJ22" s="121" t="s">
        <v>3898</v>
      </c>
      <c r="BK22" s="121" t="s">
        <v>3898</v>
      </c>
      <c r="BL22" s="121" t="s">
        <v>3898</v>
      </c>
      <c r="BM22" s="121" t="s">
        <v>3898</v>
      </c>
      <c r="BN22" s="112" t="s">
        <v>3898</v>
      </c>
      <c r="BO22" s="116" t="s">
        <v>4192</v>
      </c>
      <c r="BP22" s="112" t="s">
        <v>3898</v>
      </c>
      <c r="BQ22" s="116" t="s">
        <v>4193</v>
      </c>
      <c r="BR22" s="112" t="s">
        <v>3917</v>
      </c>
      <c r="BS22" s="116"/>
      <c r="BT22" s="112" t="s">
        <v>3917</v>
      </c>
      <c r="BU22" s="112" t="s">
        <v>3917</v>
      </c>
      <c r="BV22" s="112" t="s">
        <v>3898</v>
      </c>
      <c r="BW22" s="116" t="s">
        <v>4194</v>
      </c>
      <c r="BX22" s="122"/>
      <c r="BY22" s="123" t="s">
        <v>4195</v>
      </c>
      <c r="BZ22" s="112" t="s">
        <v>3898</v>
      </c>
      <c r="CA22" s="124" t="s">
        <v>4185</v>
      </c>
      <c r="CB22" s="125" t="s">
        <v>10530</v>
      </c>
      <c r="CC22" s="126">
        <v>75644</v>
      </c>
      <c r="CD22" s="126">
        <v>74984</v>
      </c>
      <c r="CE22" s="126">
        <v>74367</v>
      </c>
      <c r="CF22" s="126">
        <v>73787</v>
      </c>
      <c r="CG22" s="127">
        <v>236413</v>
      </c>
      <c r="CH22" s="127">
        <v>242978</v>
      </c>
      <c r="CI22" s="127">
        <v>238169</v>
      </c>
      <c r="CJ22" s="127">
        <v>238331</v>
      </c>
      <c r="CK22" s="128">
        <v>3.13</v>
      </c>
      <c r="CL22" s="128">
        <v>3.24</v>
      </c>
      <c r="CM22" s="128">
        <v>3.2</v>
      </c>
      <c r="CN22" s="128">
        <v>3.23</v>
      </c>
      <c r="CO22" s="129">
        <v>0.58499999999999996</v>
      </c>
      <c r="CP22" s="129">
        <v>0.58799999999999997</v>
      </c>
      <c r="CQ22" s="129">
        <v>0.60799999999999998</v>
      </c>
      <c r="CR22" s="130">
        <v>0.622</v>
      </c>
    </row>
    <row r="23" spans="1:96" s="131" customFormat="1" ht="200" customHeight="1" x14ac:dyDescent="0.2">
      <c r="A23" s="111" t="s">
        <v>36</v>
      </c>
      <c r="B23" s="112" t="s">
        <v>948</v>
      </c>
      <c r="C23" s="112" t="str">
        <f>IF(A23="","自動表示",IF(B23="",VLOOKUP(A23,リスト!$C$2:$D$48,2,FALSE),VLOOKUP(一覧表!A23&amp;一覧表!B23,リスト!$C$49:$D$1789,2,FALSE)))</f>
        <v>082171</v>
      </c>
      <c r="D23" s="113" t="str">
        <f>IF(C23="自動表示","自動表示",VLOOKUP(C23,リスト!$D$2:$E$1789,2,FALSE))</f>
        <v>都市Ⅲ－３</v>
      </c>
      <c r="E23" s="111" t="s">
        <v>3728</v>
      </c>
      <c r="F23" s="112" t="s">
        <v>3742</v>
      </c>
      <c r="G23" s="114">
        <v>40</v>
      </c>
      <c r="H23" s="112" t="str">
        <f t="shared" si="0"/>
        <v>20年超</v>
      </c>
      <c r="I23" s="112" t="s">
        <v>3946</v>
      </c>
      <c r="J23" s="115">
        <v>11</v>
      </c>
      <c r="K23" s="112" t="s">
        <v>3898</v>
      </c>
      <c r="L23" s="116" t="s">
        <v>4196</v>
      </c>
      <c r="M23" s="112" t="s">
        <v>3898</v>
      </c>
      <c r="N23" s="112" t="s">
        <v>3946</v>
      </c>
      <c r="O23" s="116" t="s">
        <v>4197</v>
      </c>
      <c r="P23" s="112" t="s">
        <v>3898</v>
      </c>
      <c r="Q23" s="116" t="s">
        <v>4198</v>
      </c>
      <c r="R23" s="112" t="s">
        <v>3898</v>
      </c>
      <c r="S23" s="112" t="s">
        <v>3903</v>
      </c>
      <c r="T23" s="117">
        <v>36.200000000000003</v>
      </c>
      <c r="U23" s="117"/>
      <c r="V23" s="112" t="s">
        <v>3898</v>
      </c>
      <c r="W23" s="118" t="s">
        <v>4199</v>
      </c>
      <c r="X23" s="119">
        <v>2016</v>
      </c>
      <c r="Y23" s="119">
        <v>2055</v>
      </c>
      <c r="Z23" s="119">
        <v>40</v>
      </c>
      <c r="AA23" s="117">
        <v>2252</v>
      </c>
      <c r="AB23" s="112" t="s">
        <v>3898</v>
      </c>
      <c r="AC23" s="118" t="s">
        <v>4200</v>
      </c>
      <c r="AD23" s="119">
        <v>2016</v>
      </c>
      <c r="AE23" s="119">
        <v>2055</v>
      </c>
      <c r="AF23" s="119">
        <v>40</v>
      </c>
      <c r="AG23" s="117">
        <v>992</v>
      </c>
      <c r="AH23" s="112" t="s">
        <v>3898</v>
      </c>
      <c r="AI23" s="120" t="s">
        <v>4201</v>
      </c>
      <c r="AJ23" s="119">
        <v>2016</v>
      </c>
      <c r="AK23" s="119">
        <v>2055</v>
      </c>
      <c r="AL23" s="119">
        <v>40</v>
      </c>
      <c r="AM23" s="117">
        <v>712</v>
      </c>
      <c r="AN23" s="112" t="s">
        <v>3898</v>
      </c>
      <c r="AO23" s="116" t="s">
        <v>4202</v>
      </c>
      <c r="AP23" s="112" t="s">
        <v>3898</v>
      </c>
      <c r="AQ23" s="116" t="s">
        <v>4203</v>
      </c>
      <c r="AR23" s="112" t="s">
        <v>3898</v>
      </c>
      <c r="AS23" s="116" t="s">
        <v>4204</v>
      </c>
      <c r="AT23" s="112" t="s">
        <v>3898</v>
      </c>
      <c r="AU23" s="116" t="s">
        <v>4205</v>
      </c>
      <c r="AV23" s="112" t="s">
        <v>3898</v>
      </c>
      <c r="AW23" s="116" t="s">
        <v>4206</v>
      </c>
      <c r="AX23" s="112" t="s">
        <v>3898</v>
      </c>
      <c r="AY23" s="116" t="s">
        <v>4207</v>
      </c>
      <c r="AZ23" s="112" t="s">
        <v>3898</v>
      </c>
      <c r="BA23" s="116" t="s">
        <v>4208</v>
      </c>
      <c r="BB23" s="112" t="s">
        <v>3898</v>
      </c>
      <c r="BC23" s="116" t="s">
        <v>4209</v>
      </c>
      <c r="BD23" s="112" t="s">
        <v>3898</v>
      </c>
      <c r="BE23" s="116" t="s">
        <v>4210</v>
      </c>
      <c r="BF23" s="112" t="s">
        <v>3898</v>
      </c>
      <c r="BG23" s="116" t="s">
        <v>4211</v>
      </c>
      <c r="BH23" s="112" t="s">
        <v>3898</v>
      </c>
      <c r="BI23" s="116" t="s">
        <v>4212</v>
      </c>
      <c r="BJ23" s="121" t="s">
        <v>3917</v>
      </c>
      <c r="BK23" s="121" t="s">
        <v>3898</v>
      </c>
      <c r="BL23" s="121" t="s">
        <v>3917</v>
      </c>
      <c r="BM23" s="121" t="s">
        <v>3917</v>
      </c>
      <c r="BN23" s="112" t="s">
        <v>3898</v>
      </c>
      <c r="BO23" s="116" t="s">
        <v>4213</v>
      </c>
      <c r="BP23" s="112" t="s">
        <v>3898</v>
      </c>
      <c r="BQ23" s="116" t="s">
        <v>4214</v>
      </c>
      <c r="BR23" s="112" t="s">
        <v>3898</v>
      </c>
      <c r="BS23" s="116" t="s">
        <v>4215</v>
      </c>
      <c r="BT23" s="112" t="s">
        <v>3898</v>
      </c>
      <c r="BU23" s="112" t="s">
        <v>3898</v>
      </c>
      <c r="BV23" s="112" t="s">
        <v>3898</v>
      </c>
      <c r="BW23" s="116" t="s">
        <v>4216</v>
      </c>
      <c r="BX23" s="122">
        <v>8</v>
      </c>
      <c r="BY23" s="123"/>
      <c r="BZ23" s="112" t="s">
        <v>3898</v>
      </c>
      <c r="CA23" s="124" t="s">
        <v>4217</v>
      </c>
      <c r="CB23" s="125" t="s">
        <v>4218</v>
      </c>
      <c r="CC23" s="126">
        <v>107236</v>
      </c>
      <c r="CD23" s="126">
        <v>105967</v>
      </c>
      <c r="CE23" s="126">
        <v>106011</v>
      </c>
      <c r="CF23" s="126">
        <v>106008</v>
      </c>
      <c r="CG23" s="127">
        <v>252497</v>
      </c>
      <c r="CH23" s="127">
        <v>252249</v>
      </c>
      <c r="CI23" s="127">
        <v>251177</v>
      </c>
      <c r="CJ23" s="127">
        <v>252786</v>
      </c>
      <c r="CK23" s="128">
        <v>2.35</v>
      </c>
      <c r="CL23" s="128">
        <v>2.38</v>
      </c>
      <c r="CM23" s="128">
        <v>2.37</v>
      </c>
      <c r="CN23" s="128">
        <v>2.38</v>
      </c>
      <c r="CO23" s="129">
        <v>0.64</v>
      </c>
      <c r="CP23" s="129">
        <v>0.65300000000000002</v>
      </c>
      <c r="CQ23" s="129">
        <v>0.66900000000000004</v>
      </c>
      <c r="CR23" s="130">
        <v>0.68099999999999994</v>
      </c>
    </row>
    <row r="24" spans="1:96" s="131" customFormat="1" ht="200" customHeight="1" x14ac:dyDescent="0.2">
      <c r="A24" s="111" t="s">
        <v>36</v>
      </c>
      <c r="B24" s="112" t="s">
        <v>3711</v>
      </c>
      <c r="C24" s="112" t="str">
        <f>IF(A24="","自動表示",IF(B24="",VLOOKUP(A24,リスト!$C$2:$D$48,2,FALSE),VLOOKUP(一覧表!A24&amp;一覧表!B24,リスト!$C$49:$D$1789,2,FALSE)))</f>
        <v>082198</v>
      </c>
      <c r="D24" s="113" t="str">
        <f>IF(C24="自動表示","自動表示",VLOOKUP(C24,リスト!$D$2:$E$1789,2,FALSE))</f>
        <v>都市Ⅱ－３</v>
      </c>
      <c r="E24" s="111" t="s">
        <v>3560</v>
      </c>
      <c r="F24" s="112" t="s">
        <v>3743</v>
      </c>
      <c r="G24" s="114">
        <v>40</v>
      </c>
      <c r="H24" s="112" t="str">
        <f t="shared" si="0"/>
        <v>20年超</v>
      </c>
      <c r="I24" s="112" t="s">
        <v>17</v>
      </c>
      <c r="J24" s="115">
        <v>8.4316999999999993</v>
      </c>
      <c r="K24" s="112" t="s">
        <v>18</v>
      </c>
      <c r="L24" s="116" t="s">
        <v>4219</v>
      </c>
      <c r="M24" s="112" t="s">
        <v>18</v>
      </c>
      <c r="N24" s="112" t="s">
        <v>3636</v>
      </c>
      <c r="O24" s="116" t="s">
        <v>4220</v>
      </c>
      <c r="P24" s="112" t="s">
        <v>18</v>
      </c>
      <c r="Q24" s="116" t="s">
        <v>4221</v>
      </c>
      <c r="R24" s="112" t="s">
        <v>18</v>
      </c>
      <c r="S24" s="112" t="s">
        <v>3667</v>
      </c>
      <c r="T24" s="117">
        <v>34.32</v>
      </c>
      <c r="U24" s="117"/>
      <c r="V24" s="112" t="s">
        <v>18</v>
      </c>
      <c r="W24" s="118" t="s">
        <v>4222</v>
      </c>
      <c r="X24" s="119">
        <v>2023</v>
      </c>
      <c r="Y24" s="119">
        <v>2032</v>
      </c>
      <c r="Z24" s="119">
        <v>10</v>
      </c>
      <c r="AA24" s="117">
        <v>369.52</v>
      </c>
      <c r="AB24" s="112" t="s">
        <v>18</v>
      </c>
      <c r="AC24" s="118" t="s">
        <v>4223</v>
      </c>
      <c r="AD24" s="119">
        <v>2023</v>
      </c>
      <c r="AE24" s="119">
        <v>2032</v>
      </c>
      <c r="AF24" s="119">
        <v>10</v>
      </c>
      <c r="AG24" s="117">
        <v>296.77</v>
      </c>
      <c r="AH24" s="112" t="s">
        <v>18</v>
      </c>
      <c r="AI24" s="120" t="s">
        <v>4224</v>
      </c>
      <c r="AJ24" s="119">
        <v>2023</v>
      </c>
      <c r="AK24" s="119">
        <v>2032</v>
      </c>
      <c r="AL24" s="119">
        <v>10</v>
      </c>
      <c r="AM24" s="117">
        <v>72.75</v>
      </c>
      <c r="AN24" s="112" t="s">
        <v>18</v>
      </c>
      <c r="AO24" s="116" t="s">
        <v>4225</v>
      </c>
      <c r="AP24" s="112" t="s">
        <v>18</v>
      </c>
      <c r="AQ24" s="116" t="s">
        <v>4226</v>
      </c>
      <c r="AR24" s="112" t="s">
        <v>18</v>
      </c>
      <c r="AS24" s="116" t="s">
        <v>4227</v>
      </c>
      <c r="AT24" s="112" t="s">
        <v>18</v>
      </c>
      <c r="AU24" s="116" t="s">
        <v>4228</v>
      </c>
      <c r="AV24" s="112" t="s">
        <v>18</v>
      </c>
      <c r="AW24" s="116" t="s">
        <v>4229</v>
      </c>
      <c r="AX24" s="112" t="s">
        <v>18</v>
      </c>
      <c r="AY24" s="116" t="s">
        <v>4230</v>
      </c>
      <c r="AZ24" s="112" t="s">
        <v>18</v>
      </c>
      <c r="BA24" s="116" t="s">
        <v>4231</v>
      </c>
      <c r="BB24" s="112" t="s">
        <v>18</v>
      </c>
      <c r="BC24" s="116" t="s">
        <v>4232</v>
      </c>
      <c r="BD24" s="112" t="s">
        <v>18</v>
      </c>
      <c r="BE24" s="116" t="s">
        <v>4233</v>
      </c>
      <c r="BF24" s="112" t="s">
        <v>18</v>
      </c>
      <c r="BG24" s="116" t="s">
        <v>4234</v>
      </c>
      <c r="BH24" s="112" t="s">
        <v>19</v>
      </c>
      <c r="BI24" s="116"/>
      <c r="BJ24" s="121" t="s">
        <v>19</v>
      </c>
      <c r="BK24" s="121" t="s">
        <v>19</v>
      </c>
      <c r="BL24" s="121" t="s">
        <v>19</v>
      </c>
      <c r="BM24" s="121" t="s">
        <v>19</v>
      </c>
      <c r="BN24" s="112" t="s">
        <v>19</v>
      </c>
      <c r="BO24" s="116"/>
      <c r="BP24" s="112" t="s">
        <v>18</v>
      </c>
      <c r="BQ24" s="116" t="s">
        <v>4235</v>
      </c>
      <c r="BR24" s="112" t="s">
        <v>19</v>
      </c>
      <c r="BS24" s="116"/>
      <c r="BT24" s="112" t="s">
        <v>18</v>
      </c>
      <c r="BU24" s="112" t="s">
        <v>18</v>
      </c>
      <c r="BV24" s="112" t="s">
        <v>18</v>
      </c>
      <c r="BW24" s="116" t="s">
        <v>4236</v>
      </c>
      <c r="BX24" s="122"/>
      <c r="BY24" s="123" t="s">
        <v>4195</v>
      </c>
      <c r="BZ24" s="112" t="s">
        <v>18</v>
      </c>
      <c r="CA24" s="124" t="s">
        <v>4237</v>
      </c>
      <c r="CB24" s="125" t="s">
        <v>4238</v>
      </c>
      <c r="CC24" s="126">
        <v>84852</v>
      </c>
      <c r="CD24" s="126">
        <v>84868</v>
      </c>
      <c r="CE24" s="126">
        <v>84497</v>
      </c>
      <c r="CF24" s="126">
        <v>84293</v>
      </c>
      <c r="CG24" s="127">
        <v>213391</v>
      </c>
      <c r="CH24" s="127">
        <v>212924.82</v>
      </c>
      <c r="CI24" s="127">
        <v>213199.42</v>
      </c>
      <c r="CJ24" s="127">
        <v>213199.42</v>
      </c>
      <c r="CK24" s="128">
        <v>2.5099999999999998</v>
      </c>
      <c r="CL24" s="128">
        <v>2.5099999999999998</v>
      </c>
      <c r="CM24" s="128">
        <v>2.52</v>
      </c>
      <c r="CN24" s="128">
        <v>2.5299999999999998</v>
      </c>
      <c r="CO24" s="129">
        <v>0.60599999999999998</v>
      </c>
      <c r="CP24" s="129">
        <v>0.622</v>
      </c>
      <c r="CQ24" s="129">
        <v>0.63700000000000001</v>
      </c>
      <c r="CR24" s="130">
        <v>0.65900000000000003</v>
      </c>
    </row>
    <row r="25" spans="1:96" s="131" customFormat="1" ht="200" customHeight="1" x14ac:dyDescent="0.2">
      <c r="A25" s="111" t="s">
        <v>36</v>
      </c>
      <c r="B25" s="112" t="s">
        <v>952</v>
      </c>
      <c r="C25" s="112" t="str">
        <f>IF(A25="","自動表示",IF(B25="",VLOOKUP(A25,リスト!$C$2:$D$48,2,FALSE),VLOOKUP(一覧表!A25&amp;一覧表!B25,リスト!$C$49:$D$1789,2,FALSE)))</f>
        <v>082201</v>
      </c>
      <c r="D25" s="113" t="str">
        <f>IF(C25="自動表示","自動表示",VLOOKUP(C25,リスト!$D$2:$E$1789,2,FALSE))</f>
        <v>施行時特例市</v>
      </c>
      <c r="E25" s="111" t="s">
        <v>3560</v>
      </c>
      <c r="F25" s="112" t="s">
        <v>3744</v>
      </c>
      <c r="G25" s="114">
        <v>30</v>
      </c>
      <c r="H25" s="112" t="str">
        <f t="shared" si="0"/>
        <v>20年超</v>
      </c>
      <c r="I25" s="112" t="s">
        <v>3634</v>
      </c>
      <c r="J25" s="115">
        <v>24.1</v>
      </c>
      <c r="K25" s="112" t="s">
        <v>18</v>
      </c>
      <c r="L25" s="116" t="s">
        <v>4239</v>
      </c>
      <c r="M25" s="112" t="s">
        <v>18</v>
      </c>
      <c r="N25" s="112" t="s">
        <v>3635</v>
      </c>
      <c r="O25" s="116" t="s">
        <v>4240</v>
      </c>
      <c r="P25" s="112" t="s">
        <v>18</v>
      </c>
      <c r="Q25" s="116" t="s">
        <v>4241</v>
      </c>
      <c r="R25" s="112" t="s">
        <v>18</v>
      </c>
      <c r="S25" s="112" t="s">
        <v>3666</v>
      </c>
      <c r="T25" s="117">
        <v>155</v>
      </c>
      <c r="U25" s="117"/>
      <c r="V25" s="112" t="s">
        <v>18</v>
      </c>
      <c r="W25" s="118" t="s">
        <v>4242</v>
      </c>
      <c r="X25" s="119">
        <v>2017</v>
      </c>
      <c r="Y25" s="119">
        <v>2056</v>
      </c>
      <c r="Z25" s="119">
        <v>40</v>
      </c>
      <c r="AA25" s="117">
        <v>9920</v>
      </c>
      <c r="AB25" s="112" t="s">
        <v>19</v>
      </c>
      <c r="AC25" s="118" t="s">
        <v>4243</v>
      </c>
      <c r="AD25" s="119"/>
      <c r="AE25" s="119"/>
      <c r="AF25" s="119">
        <v>0</v>
      </c>
      <c r="AG25" s="117"/>
      <c r="AH25" s="112" t="s">
        <v>19</v>
      </c>
      <c r="AI25" s="120" t="s">
        <v>4243</v>
      </c>
      <c r="AJ25" s="119"/>
      <c r="AK25" s="119"/>
      <c r="AL25" s="119">
        <v>0</v>
      </c>
      <c r="AM25" s="117"/>
      <c r="AN25" s="112" t="s">
        <v>18</v>
      </c>
      <c r="AO25" s="116" t="s">
        <v>4244</v>
      </c>
      <c r="AP25" s="112" t="s">
        <v>18</v>
      </c>
      <c r="AQ25" s="116" t="s">
        <v>4245</v>
      </c>
      <c r="AR25" s="112" t="s">
        <v>18</v>
      </c>
      <c r="AS25" s="116" t="s">
        <v>4246</v>
      </c>
      <c r="AT25" s="112" t="s">
        <v>18</v>
      </c>
      <c r="AU25" s="116" t="s">
        <v>4247</v>
      </c>
      <c r="AV25" s="112" t="s">
        <v>18</v>
      </c>
      <c r="AW25" s="116" t="s">
        <v>4248</v>
      </c>
      <c r="AX25" s="112" t="s">
        <v>18</v>
      </c>
      <c r="AY25" s="116" t="s">
        <v>4249</v>
      </c>
      <c r="AZ25" s="112" t="s">
        <v>18</v>
      </c>
      <c r="BA25" s="116" t="s">
        <v>4250</v>
      </c>
      <c r="BB25" s="112" t="s">
        <v>18</v>
      </c>
      <c r="BC25" s="116" t="s">
        <v>4251</v>
      </c>
      <c r="BD25" s="112" t="s">
        <v>18</v>
      </c>
      <c r="BE25" s="116" t="s">
        <v>4252</v>
      </c>
      <c r="BF25" s="112" t="s">
        <v>18</v>
      </c>
      <c r="BG25" s="116" t="s">
        <v>4253</v>
      </c>
      <c r="BH25" s="112" t="s">
        <v>19</v>
      </c>
      <c r="BI25" s="116"/>
      <c r="BJ25" s="121" t="s">
        <v>19</v>
      </c>
      <c r="BK25" s="121" t="s">
        <v>19</v>
      </c>
      <c r="BL25" s="121" t="s">
        <v>19</v>
      </c>
      <c r="BM25" s="121" t="s">
        <v>19</v>
      </c>
      <c r="BN25" s="112" t="s">
        <v>19</v>
      </c>
      <c r="BO25" s="116"/>
      <c r="BP25" s="112" t="s">
        <v>18</v>
      </c>
      <c r="BQ25" s="116" t="s">
        <v>4254</v>
      </c>
      <c r="BR25" s="112" t="s">
        <v>19</v>
      </c>
      <c r="BS25" s="116"/>
      <c r="BT25" s="112" t="s">
        <v>19</v>
      </c>
      <c r="BU25" s="112" t="s">
        <v>19</v>
      </c>
      <c r="BV25" s="112" t="s">
        <v>18</v>
      </c>
      <c r="BW25" s="116" t="s">
        <v>4255</v>
      </c>
      <c r="BX25" s="122">
        <v>10</v>
      </c>
      <c r="BY25" s="123"/>
      <c r="BZ25" s="112" t="s">
        <v>18</v>
      </c>
      <c r="CA25" s="124" t="s">
        <v>4256</v>
      </c>
      <c r="CB25" s="125" t="s">
        <v>4257</v>
      </c>
      <c r="CC25" s="126">
        <v>241813</v>
      </c>
      <c r="CD25" s="126">
        <v>246549</v>
      </c>
      <c r="CE25" s="126">
        <v>252217</v>
      </c>
      <c r="CF25" s="126">
        <v>252202</v>
      </c>
      <c r="CG25" s="127">
        <v>707353</v>
      </c>
      <c r="CH25" s="127">
        <v>706249</v>
      </c>
      <c r="CI25" s="127">
        <v>710097</v>
      </c>
      <c r="CJ25" s="127">
        <v>729944</v>
      </c>
      <c r="CK25" s="128">
        <v>2.93</v>
      </c>
      <c r="CL25" s="128">
        <v>2.86</v>
      </c>
      <c r="CM25" s="128">
        <v>2.82</v>
      </c>
      <c r="CN25" s="128">
        <v>2.89</v>
      </c>
      <c r="CO25" s="129">
        <v>0.54</v>
      </c>
      <c r="CP25" s="129">
        <v>0.55200000000000005</v>
      </c>
      <c r="CQ25" s="129">
        <v>0.55400000000000005</v>
      </c>
      <c r="CR25" s="130">
        <v>0.55900000000000005</v>
      </c>
    </row>
    <row r="26" spans="1:96" s="131" customFormat="1" ht="200" customHeight="1" x14ac:dyDescent="0.2">
      <c r="A26" s="111" t="s">
        <v>36</v>
      </c>
      <c r="B26" s="112" t="s">
        <v>954</v>
      </c>
      <c r="C26" s="112" t="str">
        <f>IF(A26="","自動表示",IF(B26="",VLOOKUP(A26,リスト!$C$2:$D$48,2,FALSE),VLOOKUP(一覧表!A26&amp;一覧表!B26,リスト!$C$49:$D$1789,2,FALSE)))</f>
        <v>082210</v>
      </c>
      <c r="D26" s="113" t="str">
        <f>IF(C26="自動表示","自動表示",VLOOKUP(C26,リスト!$D$2:$E$1789,2,FALSE))</f>
        <v>都市Ⅳ－３</v>
      </c>
      <c r="E26" s="111" t="s">
        <v>5</v>
      </c>
      <c r="F26" s="112" t="s">
        <v>3743</v>
      </c>
      <c r="G26" s="114">
        <v>11</v>
      </c>
      <c r="H26" s="112" t="str">
        <f t="shared" si="0"/>
        <v>11年～20年</v>
      </c>
      <c r="I26" s="112" t="s">
        <v>3634</v>
      </c>
      <c r="J26" s="115">
        <v>15.7</v>
      </c>
      <c r="K26" s="112" t="s">
        <v>18</v>
      </c>
      <c r="L26" s="116" t="s">
        <v>4258</v>
      </c>
      <c r="M26" s="112" t="s">
        <v>18</v>
      </c>
      <c r="N26" s="112" t="s">
        <v>3652</v>
      </c>
      <c r="O26" s="116" t="s">
        <v>4259</v>
      </c>
      <c r="P26" s="112" t="s">
        <v>18</v>
      </c>
      <c r="Q26" s="116" t="s">
        <v>4260</v>
      </c>
      <c r="R26" s="112" t="s">
        <v>18</v>
      </c>
      <c r="S26" s="112" t="s">
        <v>3667</v>
      </c>
      <c r="T26" s="117">
        <v>88.2</v>
      </c>
      <c r="U26" s="117"/>
      <c r="V26" s="112" t="s">
        <v>18</v>
      </c>
      <c r="W26" s="118" t="s">
        <v>4261</v>
      </c>
      <c r="X26" s="119">
        <v>2014</v>
      </c>
      <c r="Y26" s="119">
        <v>2053</v>
      </c>
      <c r="Z26" s="119">
        <v>40</v>
      </c>
      <c r="AA26" s="117">
        <v>3592.4</v>
      </c>
      <c r="AB26" s="112" t="s">
        <v>18</v>
      </c>
      <c r="AC26" s="118" t="s">
        <v>4262</v>
      </c>
      <c r="AD26" s="119">
        <v>2024</v>
      </c>
      <c r="AE26" s="119">
        <v>2063</v>
      </c>
      <c r="AF26" s="119">
        <v>40</v>
      </c>
      <c r="AG26" s="117">
        <v>1676.5</v>
      </c>
      <c r="AH26" s="112" t="s">
        <v>18</v>
      </c>
      <c r="AI26" s="120" t="s">
        <v>4263</v>
      </c>
      <c r="AJ26" s="119">
        <v>2024</v>
      </c>
      <c r="AK26" s="119">
        <v>2063</v>
      </c>
      <c r="AL26" s="119">
        <v>40</v>
      </c>
      <c r="AM26" s="117">
        <v>311.8</v>
      </c>
      <c r="AN26" s="112" t="s">
        <v>18</v>
      </c>
      <c r="AO26" s="116" t="s">
        <v>4264</v>
      </c>
      <c r="AP26" s="112" t="s">
        <v>18</v>
      </c>
      <c r="AQ26" s="116" t="s">
        <v>4265</v>
      </c>
      <c r="AR26" s="112" t="s">
        <v>18</v>
      </c>
      <c r="AS26" s="116" t="s">
        <v>4266</v>
      </c>
      <c r="AT26" s="112" t="s">
        <v>18</v>
      </c>
      <c r="AU26" s="116" t="s">
        <v>4267</v>
      </c>
      <c r="AV26" s="112" t="s">
        <v>18</v>
      </c>
      <c r="AW26" s="116" t="s">
        <v>4268</v>
      </c>
      <c r="AX26" s="112" t="s">
        <v>18</v>
      </c>
      <c r="AY26" s="116" t="s">
        <v>4269</v>
      </c>
      <c r="AZ26" s="112" t="s">
        <v>18</v>
      </c>
      <c r="BA26" s="116" t="s">
        <v>4270</v>
      </c>
      <c r="BB26" s="112" t="s">
        <v>18</v>
      </c>
      <c r="BC26" s="116" t="s">
        <v>4271</v>
      </c>
      <c r="BD26" s="112" t="s">
        <v>18</v>
      </c>
      <c r="BE26" s="116" t="s">
        <v>4272</v>
      </c>
      <c r="BF26" s="112" t="s">
        <v>18</v>
      </c>
      <c r="BG26" s="116" t="s">
        <v>4273</v>
      </c>
      <c r="BH26" s="112" t="s">
        <v>19</v>
      </c>
      <c r="BI26" s="116"/>
      <c r="BJ26" s="121" t="s">
        <v>19</v>
      </c>
      <c r="BK26" s="121" t="s">
        <v>19</v>
      </c>
      <c r="BL26" s="121" t="s">
        <v>19</v>
      </c>
      <c r="BM26" s="121" t="s">
        <v>19</v>
      </c>
      <c r="BN26" s="112" t="s">
        <v>19</v>
      </c>
      <c r="BO26" s="116"/>
      <c r="BP26" s="112" t="s">
        <v>18</v>
      </c>
      <c r="BQ26" s="116" t="s">
        <v>4274</v>
      </c>
      <c r="BR26" s="112" t="s">
        <v>19</v>
      </c>
      <c r="BS26" s="116"/>
      <c r="BT26" s="112" t="s">
        <v>19</v>
      </c>
      <c r="BU26" s="112" t="s">
        <v>19</v>
      </c>
      <c r="BV26" s="112" t="s">
        <v>18</v>
      </c>
      <c r="BW26" s="116" t="s">
        <v>4275</v>
      </c>
      <c r="BX26" s="122">
        <v>5</v>
      </c>
      <c r="BY26" s="123"/>
      <c r="BZ26" s="112" t="s">
        <v>18</v>
      </c>
      <c r="CA26" s="124" t="s">
        <v>4276</v>
      </c>
      <c r="CB26" s="125" t="s">
        <v>4277</v>
      </c>
      <c r="CC26" s="126">
        <v>158015</v>
      </c>
      <c r="CD26" s="126">
        <v>157140</v>
      </c>
      <c r="CE26" s="126">
        <v>156435</v>
      </c>
      <c r="CF26" s="126">
        <v>155762</v>
      </c>
      <c r="CG26" s="127">
        <v>468642.08</v>
      </c>
      <c r="CH26" s="127">
        <v>464181.41</v>
      </c>
      <c r="CI26" s="127">
        <v>466339.83</v>
      </c>
      <c r="CJ26" s="127">
        <v>448304</v>
      </c>
      <c r="CK26" s="128">
        <v>2.97</v>
      </c>
      <c r="CL26" s="128">
        <v>2.95</v>
      </c>
      <c r="CM26" s="128">
        <v>2.98</v>
      </c>
      <c r="CN26" s="128">
        <v>2.88</v>
      </c>
      <c r="CO26" s="129">
        <v>0.59699999999999998</v>
      </c>
      <c r="CP26" s="129">
        <v>0.61199999999999999</v>
      </c>
      <c r="CQ26" s="129">
        <v>0.629</v>
      </c>
      <c r="CR26" s="130">
        <v>0.64270000000000005</v>
      </c>
    </row>
    <row r="27" spans="1:96" s="131" customFormat="1" ht="200" customHeight="1" x14ac:dyDescent="0.2">
      <c r="A27" s="111" t="s">
        <v>36</v>
      </c>
      <c r="B27" s="112" t="s">
        <v>956</v>
      </c>
      <c r="C27" s="112" t="str">
        <f>IF(A27="","自動表示",IF(B27="",VLOOKUP(A27,リスト!$C$2:$D$48,2,FALSE),VLOOKUP(一覧表!A27&amp;一覧表!B27,リスト!$C$49:$D$1789,2,FALSE)))</f>
        <v>082228</v>
      </c>
      <c r="D27" s="113" t="str">
        <f>IF(C27="自動表示","自動表示",VLOOKUP(C27,リスト!$D$2:$E$1789,2,FALSE))</f>
        <v>都市Ⅱ－２</v>
      </c>
      <c r="E27" s="111" t="s">
        <v>5</v>
      </c>
      <c r="F27" s="112" t="s">
        <v>3745</v>
      </c>
      <c r="G27" s="114">
        <v>30</v>
      </c>
      <c r="H27" s="112" t="str">
        <f t="shared" si="0"/>
        <v>20年超</v>
      </c>
      <c r="I27" s="112" t="s">
        <v>17</v>
      </c>
      <c r="J27" s="115">
        <v>6.6</v>
      </c>
      <c r="K27" s="112" t="s">
        <v>18</v>
      </c>
      <c r="L27" s="116" t="s">
        <v>4278</v>
      </c>
      <c r="M27" s="112" t="s">
        <v>18</v>
      </c>
      <c r="N27" s="112" t="s">
        <v>17</v>
      </c>
      <c r="O27" s="116" t="s">
        <v>4279</v>
      </c>
      <c r="P27" s="112" t="s">
        <v>18</v>
      </c>
      <c r="Q27" s="116" t="s">
        <v>4280</v>
      </c>
      <c r="R27" s="112" t="s">
        <v>18</v>
      </c>
      <c r="S27" s="112" t="s">
        <v>3667</v>
      </c>
      <c r="T27" s="117">
        <v>35.1</v>
      </c>
      <c r="U27" s="117"/>
      <c r="V27" s="112" t="s">
        <v>18</v>
      </c>
      <c r="W27" s="118" t="s">
        <v>4281</v>
      </c>
      <c r="X27" s="119">
        <v>2015</v>
      </c>
      <c r="Y27" s="119">
        <v>2055</v>
      </c>
      <c r="Z27" s="119">
        <v>41</v>
      </c>
      <c r="AA27" s="117">
        <v>1861</v>
      </c>
      <c r="AB27" s="112" t="s">
        <v>18</v>
      </c>
      <c r="AC27" s="118" t="s">
        <v>4282</v>
      </c>
      <c r="AD27" s="119">
        <v>2015</v>
      </c>
      <c r="AE27" s="119">
        <v>2055</v>
      </c>
      <c r="AF27" s="119">
        <v>41</v>
      </c>
      <c r="AG27" s="117">
        <v>812</v>
      </c>
      <c r="AH27" s="112" t="s">
        <v>18</v>
      </c>
      <c r="AI27" s="120" t="s">
        <v>4283</v>
      </c>
      <c r="AJ27" s="119">
        <v>2015</v>
      </c>
      <c r="AK27" s="119">
        <v>2055</v>
      </c>
      <c r="AL27" s="119">
        <v>41</v>
      </c>
      <c r="AM27" s="117">
        <v>4</v>
      </c>
      <c r="AN27" s="112" t="s">
        <v>18</v>
      </c>
      <c r="AO27" s="116" t="s">
        <v>4284</v>
      </c>
      <c r="AP27" s="112" t="s">
        <v>18</v>
      </c>
      <c r="AQ27" s="116" t="s">
        <v>4285</v>
      </c>
      <c r="AR27" s="112" t="s">
        <v>18</v>
      </c>
      <c r="AS27" s="116" t="s">
        <v>4286</v>
      </c>
      <c r="AT27" s="112" t="s">
        <v>18</v>
      </c>
      <c r="AU27" s="116" t="s">
        <v>4287</v>
      </c>
      <c r="AV27" s="112" t="s">
        <v>18</v>
      </c>
      <c r="AW27" s="116" t="s">
        <v>4288</v>
      </c>
      <c r="AX27" s="112" t="s">
        <v>18</v>
      </c>
      <c r="AY27" s="116" t="s">
        <v>4289</v>
      </c>
      <c r="AZ27" s="112" t="s">
        <v>18</v>
      </c>
      <c r="BA27" s="116" t="s">
        <v>4290</v>
      </c>
      <c r="BB27" s="112" t="s">
        <v>18</v>
      </c>
      <c r="BC27" s="116" t="s">
        <v>4291</v>
      </c>
      <c r="BD27" s="112" t="s">
        <v>19</v>
      </c>
      <c r="BE27" s="116" t="s">
        <v>4292</v>
      </c>
      <c r="BF27" s="112" t="s">
        <v>18</v>
      </c>
      <c r="BG27" s="116" t="s">
        <v>4293</v>
      </c>
      <c r="BH27" s="112" t="s">
        <v>19</v>
      </c>
      <c r="BI27" s="116"/>
      <c r="BJ27" s="121" t="s">
        <v>19</v>
      </c>
      <c r="BK27" s="121" t="s">
        <v>19</v>
      </c>
      <c r="BL27" s="121" t="s">
        <v>19</v>
      </c>
      <c r="BM27" s="121" t="s">
        <v>19</v>
      </c>
      <c r="BN27" s="112" t="s">
        <v>19</v>
      </c>
      <c r="BO27" s="116"/>
      <c r="BP27" s="112" t="s">
        <v>18</v>
      </c>
      <c r="BQ27" s="116" t="s">
        <v>4294</v>
      </c>
      <c r="BR27" s="112" t="s">
        <v>18</v>
      </c>
      <c r="BS27" s="116" t="s">
        <v>4295</v>
      </c>
      <c r="BT27" s="112" t="s">
        <v>19</v>
      </c>
      <c r="BU27" s="112" t="s">
        <v>18</v>
      </c>
      <c r="BV27" s="112" t="s">
        <v>18</v>
      </c>
      <c r="BW27" s="116" t="s">
        <v>4296</v>
      </c>
      <c r="BX27" s="122">
        <v>10</v>
      </c>
      <c r="BY27" s="123"/>
      <c r="BZ27" s="112" t="s">
        <v>18</v>
      </c>
      <c r="CA27" s="124" t="s">
        <v>4297</v>
      </c>
      <c r="CB27" s="125" t="s">
        <v>4298</v>
      </c>
      <c r="CC27" s="126">
        <v>67416</v>
      </c>
      <c r="CD27" s="126">
        <v>67031</v>
      </c>
      <c r="CE27" s="126">
        <v>66274</v>
      </c>
      <c r="CF27" s="126">
        <v>65797</v>
      </c>
      <c r="CG27" s="127">
        <v>184142</v>
      </c>
      <c r="CH27" s="127">
        <v>184109</v>
      </c>
      <c r="CI27" s="127">
        <v>184789</v>
      </c>
      <c r="CJ27" s="127">
        <v>184789</v>
      </c>
      <c r="CK27" s="128">
        <v>2.73</v>
      </c>
      <c r="CL27" s="128">
        <v>2.75</v>
      </c>
      <c r="CM27" s="128">
        <v>2.79</v>
      </c>
      <c r="CN27" s="128">
        <v>2.81</v>
      </c>
      <c r="CO27" s="129">
        <v>0.53</v>
      </c>
      <c r="CP27" s="129">
        <v>0.54600000000000004</v>
      </c>
      <c r="CQ27" s="129">
        <v>0.55200000000000005</v>
      </c>
      <c r="CR27" s="130" t="s">
        <v>4154</v>
      </c>
    </row>
    <row r="28" spans="1:96" s="131" customFormat="1" ht="200" customHeight="1" x14ac:dyDescent="0.2">
      <c r="A28" s="132" t="s">
        <v>36</v>
      </c>
      <c r="B28" s="133" t="s">
        <v>958</v>
      </c>
      <c r="C28" s="133" t="str">
        <f>IF(A28="","自動表示",IF(B28="",VLOOKUP(A28,リスト!$C$2:$D$48,2,FALSE),VLOOKUP(一覧表!A28&amp;一覧表!B28,リスト!$C$49:$D$1789,2,FALSE)))</f>
        <v>082236</v>
      </c>
      <c r="D28" s="134" t="str">
        <f>IF(C28="自動表示","自動表示",VLOOKUP(C28,リスト!$D$2:$E$1789,2,FALSE))</f>
        <v>都市Ⅰ－２</v>
      </c>
      <c r="E28" s="132" t="s">
        <v>3560</v>
      </c>
      <c r="F28" s="133" t="s">
        <v>3746</v>
      </c>
      <c r="G28" s="135">
        <v>11</v>
      </c>
      <c r="H28" s="133" t="str">
        <f t="shared" si="0"/>
        <v>11年～20年</v>
      </c>
      <c r="I28" s="133" t="s">
        <v>3612</v>
      </c>
      <c r="J28" s="136">
        <v>3</v>
      </c>
      <c r="K28" s="133" t="s">
        <v>18</v>
      </c>
      <c r="L28" s="137" t="s">
        <v>4299</v>
      </c>
      <c r="M28" s="133" t="s">
        <v>18</v>
      </c>
      <c r="N28" s="133" t="s">
        <v>13</v>
      </c>
      <c r="O28" s="137" t="s">
        <v>4300</v>
      </c>
      <c r="P28" s="133" t="s">
        <v>18</v>
      </c>
      <c r="Q28" s="137" t="s">
        <v>4301</v>
      </c>
      <c r="R28" s="133" t="s">
        <v>18</v>
      </c>
      <c r="S28" s="133" t="s">
        <v>3667</v>
      </c>
      <c r="T28" s="138">
        <v>18.100000000000001</v>
      </c>
      <c r="U28" s="138"/>
      <c r="V28" s="133" t="s">
        <v>18</v>
      </c>
      <c r="W28" s="139" t="s">
        <v>4302</v>
      </c>
      <c r="X28" s="140">
        <v>2016</v>
      </c>
      <c r="Y28" s="140">
        <v>2055</v>
      </c>
      <c r="Z28" s="140">
        <v>40</v>
      </c>
      <c r="AA28" s="138">
        <v>496</v>
      </c>
      <c r="AB28" s="133" t="s">
        <v>18</v>
      </c>
      <c r="AC28" s="139" t="s">
        <v>4303</v>
      </c>
      <c r="AD28" s="140">
        <v>2016</v>
      </c>
      <c r="AE28" s="140">
        <v>2055</v>
      </c>
      <c r="AF28" s="140">
        <v>40</v>
      </c>
      <c r="AG28" s="138">
        <v>384</v>
      </c>
      <c r="AH28" s="133" t="s">
        <v>18</v>
      </c>
      <c r="AI28" s="141" t="s">
        <v>4304</v>
      </c>
      <c r="AJ28" s="140">
        <v>2016</v>
      </c>
      <c r="AK28" s="140">
        <v>2055</v>
      </c>
      <c r="AL28" s="140">
        <v>40</v>
      </c>
      <c r="AM28" s="138">
        <v>112</v>
      </c>
      <c r="AN28" s="133" t="s">
        <v>18</v>
      </c>
      <c r="AO28" s="137" t="s">
        <v>4001</v>
      </c>
      <c r="AP28" s="133" t="s">
        <v>18</v>
      </c>
      <c r="AQ28" s="137" t="s">
        <v>4305</v>
      </c>
      <c r="AR28" s="133" t="s">
        <v>18</v>
      </c>
      <c r="AS28" s="137" t="s">
        <v>4306</v>
      </c>
      <c r="AT28" s="133" t="s">
        <v>18</v>
      </c>
      <c r="AU28" s="137" t="s">
        <v>4307</v>
      </c>
      <c r="AV28" s="133" t="s">
        <v>18</v>
      </c>
      <c r="AW28" s="137" t="s">
        <v>4308</v>
      </c>
      <c r="AX28" s="133" t="s">
        <v>18</v>
      </c>
      <c r="AY28" s="137" t="s">
        <v>4309</v>
      </c>
      <c r="AZ28" s="133" t="s">
        <v>18</v>
      </c>
      <c r="BA28" s="137" t="s">
        <v>4310</v>
      </c>
      <c r="BB28" s="133" t="s">
        <v>18</v>
      </c>
      <c r="BC28" s="137" t="s">
        <v>4311</v>
      </c>
      <c r="BD28" s="133" t="s">
        <v>19</v>
      </c>
      <c r="BE28" s="137"/>
      <c r="BF28" s="133" t="s">
        <v>18</v>
      </c>
      <c r="BG28" s="137" t="s">
        <v>4312</v>
      </c>
      <c r="BH28" s="133" t="s">
        <v>18</v>
      </c>
      <c r="BI28" s="137" t="s">
        <v>4313</v>
      </c>
      <c r="BJ28" s="142" t="s">
        <v>19</v>
      </c>
      <c r="BK28" s="142" t="s">
        <v>18</v>
      </c>
      <c r="BL28" s="142" t="s">
        <v>19</v>
      </c>
      <c r="BM28" s="142" t="s">
        <v>19</v>
      </c>
      <c r="BN28" s="133" t="s">
        <v>19</v>
      </c>
      <c r="BO28" s="137"/>
      <c r="BP28" s="133" t="s">
        <v>19</v>
      </c>
      <c r="BQ28" s="137"/>
      <c r="BR28" s="133" t="s">
        <v>19</v>
      </c>
      <c r="BS28" s="137"/>
      <c r="BT28" s="133" t="s">
        <v>19</v>
      </c>
      <c r="BU28" s="133" t="s">
        <v>18</v>
      </c>
      <c r="BV28" s="133" t="s">
        <v>18</v>
      </c>
      <c r="BW28" s="137" t="s">
        <v>4314</v>
      </c>
      <c r="BX28" s="143"/>
      <c r="BY28" s="144" t="s">
        <v>4315</v>
      </c>
      <c r="BZ28" s="133" t="s">
        <v>19</v>
      </c>
      <c r="CA28" s="145"/>
      <c r="CB28" s="146" t="s">
        <v>4316</v>
      </c>
      <c r="CC28" s="126">
        <v>27613</v>
      </c>
      <c r="CD28" s="126">
        <v>27279</v>
      </c>
      <c r="CE28" s="126">
        <v>26890</v>
      </c>
      <c r="CF28" s="126">
        <v>26555</v>
      </c>
      <c r="CG28" s="127">
        <v>121205</v>
      </c>
      <c r="CH28" s="127">
        <v>121205</v>
      </c>
      <c r="CI28" s="127">
        <v>120548</v>
      </c>
      <c r="CJ28" s="127">
        <v>120173</v>
      </c>
      <c r="CK28" s="128">
        <v>4.3899999999999997</v>
      </c>
      <c r="CL28" s="128">
        <v>4.4400000000000004</v>
      </c>
      <c r="CM28" s="128">
        <v>4.4800000000000004</v>
      </c>
      <c r="CN28" s="128">
        <v>4.53</v>
      </c>
      <c r="CO28" s="129">
        <v>0.59</v>
      </c>
      <c r="CP28" s="129">
        <v>0.59899999999999998</v>
      </c>
      <c r="CQ28" s="129">
        <v>0.61399999999999999</v>
      </c>
      <c r="CR28" s="130">
        <v>0.63300000000000001</v>
      </c>
    </row>
    <row r="29" spans="1:96" s="147" customFormat="1" ht="200" customHeight="1" x14ac:dyDescent="0.2">
      <c r="A29" s="132" t="s">
        <v>36</v>
      </c>
      <c r="B29" s="133" t="s">
        <v>960</v>
      </c>
      <c r="C29" s="133" t="str">
        <f>IF(A29="","自動表示",IF(B29="",VLOOKUP(A29,リスト!$C$2:$D$48,2,FALSE),VLOOKUP(一覧表!A29&amp;一覧表!B29,リスト!$C$49:$D$1789,2,FALSE)))</f>
        <v>082244</v>
      </c>
      <c r="D29" s="134" t="str">
        <f>IF(C29="自動表示","自動表示",VLOOKUP(C29,リスト!$D$2:$E$1789,2,FALSE))</f>
        <v>都市Ⅱ－３</v>
      </c>
      <c r="E29" s="132" t="s">
        <v>5</v>
      </c>
      <c r="F29" s="133" t="s">
        <v>3747</v>
      </c>
      <c r="G29" s="135">
        <v>40</v>
      </c>
      <c r="H29" s="133" t="str">
        <f t="shared" ref="H29:H92" si="1">IF(G29="","自動表示（左隣の「年数」のみ入力）",IF(G29="終期無","終期無",IF(G29=10,"10年",IF(G29&lt;=20,"11年～20年",IF(G29&lt;=80,"20年超","")))))</f>
        <v>20年超</v>
      </c>
      <c r="I29" s="133" t="s">
        <v>3634</v>
      </c>
      <c r="J29" s="136">
        <v>6.8</v>
      </c>
      <c r="K29" s="133" t="s">
        <v>18</v>
      </c>
      <c r="L29" s="137" t="s">
        <v>4317</v>
      </c>
      <c r="M29" s="133" t="s">
        <v>18</v>
      </c>
      <c r="N29" s="133" t="s">
        <v>3652</v>
      </c>
      <c r="O29" s="137" t="s">
        <v>4318</v>
      </c>
      <c r="P29" s="133" t="s">
        <v>18</v>
      </c>
      <c r="Q29" s="137" t="s">
        <v>4319</v>
      </c>
      <c r="R29" s="133" t="s">
        <v>18</v>
      </c>
      <c r="S29" s="133" t="s">
        <v>3667</v>
      </c>
      <c r="T29" s="138">
        <v>13.9</v>
      </c>
      <c r="U29" s="138"/>
      <c r="V29" s="133" t="s">
        <v>18</v>
      </c>
      <c r="W29" s="139" t="s">
        <v>4320</v>
      </c>
      <c r="X29" s="140">
        <v>2023</v>
      </c>
      <c r="Y29" s="140">
        <v>2055</v>
      </c>
      <c r="Z29" s="140">
        <v>33</v>
      </c>
      <c r="AA29" s="138">
        <v>170</v>
      </c>
      <c r="AB29" s="133" t="s">
        <v>18</v>
      </c>
      <c r="AC29" s="139" t="s">
        <v>4321</v>
      </c>
      <c r="AD29" s="140">
        <v>2023</v>
      </c>
      <c r="AE29" s="140">
        <v>2055</v>
      </c>
      <c r="AF29" s="140">
        <v>33</v>
      </c>
      <c r="AG29" s="138">
        <v>122</v>
      </c>
      <c r="AH29" s="133" t="s">
        <v>18</v>
      </c>
      <c r="AI29" s="141" t="s">
        <v>4322</v>
      </c>
      <c r="AJ29" s="140">
        <v>2023</v>
      </c>
      <c r="AK29" s="140">
        <v>2055</v>
      </c>
      <c r="AL29" s="140">
        <v>33</v>
      </c>
      <c r="AM29" s="138">
        <v>48</v>
      </c>
      <c r="AN29" s="133" t="s">
        <v>18</v>
      </c>
      <c r="AO29" s="137" t="s">
        <v>4323</v>
      </c>
      <c r="AP29" s="133" t="s">
        <v>18</v>
      </c>
      <c r="AQ29" s="137" t="s">
        <v>4324</v>
      </c>
      <c r="AR29" s="133" t="s">
        <v>18</v>
      </c>
      <c r="AS29" s="137" t="s">
        <v>4325</v>
      </c>
      <c r="AT29" s="133" t="s">
        <v>18</v>
      </c>
      <c r="AU29" s="137" t="s">
        <v>4326</v>
      </c>
      <c r="AV29" s="133" t="s">
        <v>18</v>
      </c>
      <c r="AW29" s="137" t="s">
        <v>4327</v>
      </c>
      <c r="AX29" s="133" t="s">
        <v>18</v>
      </c>
      <c r="AY29" s="137" t="s">
        <v>4328</v>
      </c>
      <c r="AZ29" s="133" t="s">
        <v>18</v>
      </c>
      <c r="BA29" s="137" t="s">
        <v>4329</v>
      </c>
      <c r="BB29" s="133" t="s">
        <v>18</v>
      </c>
      <c r="BC29" s="137" t="s">
        <v>4330</v>
      </c>
      <c r="BD29" s="133" t="s">
        <v>18</v>
      </c>
      <c r="BE29" s="137" t="s">
        <v>4331</v>
      </c>
      <c r="BF29" s="133" t="s">
        <v>18</v>
      </c>
      <c r="BG29" s="137" t="s">
        <v>4332</v>
      </c>
      <c r="BH29" s="133" t="s">
        <v>19</v>
      </c>
      <c r="BI29" s="137"/>
      <c r="BJ29" s="142" t="s">
        <v>19</v>
      </c>
      <c r="BK29" s="142" t="s">
        <v>19</v>
      </c>
      <c r="BL29" s="142" t="s">
        <v>19</v>
      </c>
      <c r="BM29" s="142" t="s">
        <v>19</v>
      </c>
      <c r="BN29" s="133" t="s">
        <v>18</v>
      </c>
      <c r="BO29" s="137" t="s">
        <v>4333</v>
      </c>
      <c r="BP29" s="133" t="s">
        <v>18</v>
      </c>
      <c r="BQ29" s="137" t="s">
        <v>4332</v>
      </c>
      <c r="BR29" s="133" t="s">
        <v>18</v>
      </c>
      <c r="BS29" s="137" t="s">
        <v>4334</v>
      </c>
      <c r="BT29" s="133" t="s">
        <v>19</v>
      </c>
      <c r="BU29" s="133" t="s">
        <v>18</v>
      </c>
      <c r="BV29" s="133" t="s">
        <v>18</v>
      </c>
      <c r="BW29" s="137" t="s">
        <v>4335</v>
      </c>
      <c r="BX29" s="143"/>
      <c r="BY29" s="144" t="s">
        <v>4336</v>
      </c>
      <c r="BZ29" s="133" t="s">
        <v>18</v>
      </c>
      <c r="CA29" s="145" t="s">
        <v>4337</v>
      </c>
      <c r="CB29" s="146"/>
      <c r="CC29" s="126">
        <v>69392</v>
      </c>
      <c r="CD29" s="126">
        <v>69966</v>
      </c>
      <c r="CE29" s="126">
        <v>70414</v>
      </c>
      <c r="CF29" s="126">
        <v>70659</v>
      </c>
      <c r="CG29" s="127">
        <v>129086</v>
      </c>
      <c r="CH29" s="127">
        <v>138007</v>
      </c>
      <c r="CI29" s="127">
        <v>138008</v>
      </c>
      <c r="CJ29" s="127">
        <v>138008</v>
      </c>
      <c r="CK29" s="128">
        <v>1.86</v>
      </c>
      <c r="CL29" s="128">
        <v>1.97</v>
      </c>
      <c r="CM29" s="128">
        <v>1.96</v>
      </c>
      <c r="CN29" s="128">
        <v>1.95</v>
      </c>
      <c r="CO29" s="129">
        <v>0.52600000000000002</v>
      </c>
      <c r="CP29" s="129">
        <v>0.496</v>
      </c>
      <c r="CQ29" s="129">
        <v>0.497</v>
      </c>
      <c r="CR29" s="130">
        <v>0.51</v>
      </c>
    </row>
    <row r="30" spans="1:96" s="147" customFormat="1" ht="200" customHeight="1" x14ac:dyDescent="0.2">
      <c r="A30" s="132" t="s">
        <v>36</v>
      </c>
      <c r="B30" s="133" t="s">
        <v>962</v>
      </c>
      <c r="C30" s="133" t="str">
        <f>IF(A30="","自動表示",IF(B30="",VLOOKUP(A30,リスト!$C$2:$D$48,2,FALSE),VLOOKUP(一覧表!A30&amp;一覧表!B30,リスト!$C$49:$D$1789,2,FALSE)))</f>
        <v>082252</v>
      </c>
      <c r="D30" s="134" t="str">
        <f>IF(C30="自動表示","自動表示",VLOOKUP(C30,リスト!$D$2:$E$1789,2,FALSE))</f>
        <v>都市Ⅰ－１</v>
      </c>
      <c r="E30" s="132" t="s">
        <v>3728</v>
      </c>
      <c r="F30" s="133" t="s">
        <v>3748</v>
      </c>
      <c r="G30" s="135">
        <v>30</v>
      </c>
      <c r="H30" s="133" t="str">
        <f t="shared" si="1"/>
        <v>20年超</v>
      </c>
      <c r="I30" s="133" t="s">
        <v>3946</v>
      </c>
      <c r="J30" s="136">
        <v>4.3</v>
      </c>
      <c r="K30" s="133" t="s">
        <v>3898</v>
      </c>
      <c r="L30" s="137" t="s">
        <v>4338</v>
      </c>
      <c r="M30" s="133" t="s">
        <v>3898</v>
      </c>
      <c r="N30" s="133" t="s">
        <v>3946</v>
      </c>
      <c r="O30" s="137" t="s">
        <v>4339</v>
      </c>
      <c r="P30" s="133" t="s">
        <v>3898</v>
      </c>
      <c r="Q30" s="137" t="s">
        <v>4340</v>
      </c>
      <c r="R30" s="133" t="s">
        <v>3898</v>
      </c>
      <c r="S30" s="133" t="s">
        <v>3903</v>
      </c>
      <c r="T30" s="138">
        <v>27.9</v>
      </c>
      <c r="U30" s="138"/>
      <c r="V30" s="133" t="s">
        <v>3898</v>
      </c>
      <c r="W30" s="139" t="s">
        <v>4341</v>
      </c>
      <c r="X30" s="140">
        <v>2017</v>
      </c>
      <c r="Y30" s="140">
        <v>2056</v>
      </c>
      <c r="Z30" s="140">
        <v>40</v>
      </c>
      <c r="AA30" s="138">
        <v>2236.1</v>
      </c>
      <c r="AB30" s="133" t="s">
        <v>3898</v>
      </c>
      <c r="AC30" s="139" t="s">
        <v>4342</v>
      </c>
      <c r="AD30" s="140">
        <v>2017</v>
      </c>
      <c r="AE30" s="140">
        <v>2056</v>
      </c>
      <c r="AF30" s="140">
        <v>40</v>
      </c>
      <c r="AG30" s="138">
        <v>1055.3</v>
      </c>
      <c r="AH30" s="133" t="s">
        <v>3898</v>
      </c>
      <c r="AI30" s="141" t="s">
        <v>4343</v>
      </c>
      <c r="AJ30" s="140">
        <v>2021</v>
      </c>
      <c r="AK30" s="140">
        <v>2046</v>
      </c>
      <c r="AL30" s="140">
        <v>26</v>
      </c>
      <c r="AM30" s="138">
        <v>126</v>
      </c>
      <c r="AN30" s="133" t="s">
        <v>3898</v>
      </c>
      <c r="AO30" s="137" t="s">
        <v>4344</v>
      </c>
      <c r="AP30" s="133" t="s">
        <v>3898</v>
      </c>
      <c r="AQ30" s="137" t="s">
        <v>4345</v>
      </c>
      <c r="AR30" s="133" t="s">
        <v>3898</v>
      </c>
      <c r="AS30" s="137" t="s">
        <v>10531</v>
      </c>
      <c r="AT30" s="133" t="s">
        <v>3898</v>
      </c>
      <c r="AU30" s="137" t="s">
        <v>4346</v>
      </c>
      <c r="AV30" s="133" t="s">
        <v>3898</v>
      </c>
      <c r="AW30" s="137" t="s">
        <v>4347</v>
      </c>
      <c r="AX30" s="133" t="s">
        <v>3898</v>
      </c>
      <c r="AY30" s="137" t="s">
        <v>4348</v>
      </c>
      <c r="AZ30" s="133" t="s">
        <v>3898</v>
      </c>
      <c r="BA30" s="137" t="s">
        <v>4349</v>
      </c>
      <c r="BB30" s="133" t="s">
        <v>3898</v>
      </c>
      <c r="BC30" s="137" t="s">
        <v>4350</v>
      </c>
      <c r="BD30" s="133" t="s">
        <v>3898</v>
      </c>
      <c r="BE30" s="137" t="s">
        <v>4351</v>
      </c>
      <c r="BF30" s="133" t="s">
        <v>3898</v>
      </c>
      <c r="BG30" s="137" t="s">
        <v>4352</v>
      </c>
      <c r="BH30" s="133" t="s">
        <v>3898</v>
      </c>
      <c r="BI30" s="137" t="s">
        <v>4353</v>
      </c>
      <c r="BJ30" s="142" t="s">
        <v>3917</v>
      </c>
      <c r="BK30" s="142" t="s">
        <v>3898</v>
      </c>
      <c r="BL30" s="142" t="s">
        <v>3917</v>
      </c>
      <c r="BM30" s="142" t="s">
        <v>3917</v>
      </c>
      <c r="BN30" s="133" t="s">
        <v>3898</v>
      </c>
      <c r="BO30" s="137" t="s">
        <v>4354</v>
      </c>
      <c r="BP30" s="133" t="s">
        <v>3898</v>
      </c>
      <c r="BQ30" s="137" t="s">
        <v>4355</v>
      </c>
      <c r="BR30" s="133" t="s">
        <v>3917</v>
      </c>
      <c r="BS30" s="137"/>
      <c r="BT30" s="133" t="s">
        <v>3898</v>
      </c>
      <c r="BU30" s="133" t="s">
        <v>3898</v>
      </c>
      <c r="BV30" s="133" t="s">
        <v>3898</v>
      </c>
      <c r="BW30" s="137" t="s">
        <v>4356</v>
      </c>
      <c r="BX30" s="143">
        <v>10</v>
      </c>
      <c r="BY30" s="144"/>
      <c r="BZ30" s="133" t="s">
        <v>3898</v>
      </c>
      <c r="CA30" s="145" t="s">
        <v>4357</v>
      </c>
      <c r="CB30" s="146" t="s">
        <v>4358</v>
      </c>
      <c r="CC30" s="126">
        <v>40590</v>
      </c>
      <c r="CD30" s="126">
        <v>40016</v>
      </c>
      <c r="CE30" s="126">
        <v>39370</v>
      </c>
      <c r="CF30" s="126">
        <v>38664</v>
      </c>
      <c r="CG30" s="127">
        <v>261023</v>
      </c>
      <c r="CH30" s="127">
        <v>258317</v>
      </c>
      <c r="CI30" s="127">
        <v>257876</v>
      </c>
      <c r="CJ30" s="127">
        <v>256648</v>
      </c>
      <c r="CK30" s="128">
        <v>6.43</v>
      </c>
      <c r="CL30" s="128">
        <v>6.46</v>
      </c>
      <c r="CM30" s="128">
        <v>6.55</v>
      </c>
      <c r="CN30" s="128">
        <v>6.64</v>
      </c>
      <c r="CO30" s="129">
        <v>0.61799999999999999</v>
      </c>
      <c r="CP30" s="129">
        <v>0.63100000000000001</v>
      </c>
      <c r="CQ30" s="129">
        <v>0.64800000000000002</v>
      </c>
      <c r="CR30" s="130">
        <v>0.66200000000000003</v>
      </c>
    </row>
    <row r="31" spans="1:96" s="147" customFormat="1" ht="200" customHeight="1" x14ac:dyDescent="0.2">
      <c r="A31" s="132" t="s">
        <v>36</v>
      </c>
      <c r="B31" s="133" t="s">
        <v>964</v>
      </c>
      <c r="C31" s="133" t="str">
        <f>IF(A31="","自動表示",IF(B31="",VLOOKUP(A31,リスト!$C$2:$D$48,2,FALSE),VLOOKUP(一覧表!A31&amp;一覧表!B31,リスト!$C$49:$D$1789,2,FALSE)))</f>
        <v>082261</v>
      </c>
      <c r="D31" s="134" t="str">
        <f>IF(C31="自動表示","自動表示",VLOOKUP(C31,リスト!$D$2:$E$1789,2,FALSE))</f>
        <v>都市Ⅱ－３</v>
      </c>
      <c r="E31" s="132" t="s">
        <v>20</v>
      </c>
      <c r="F31" s="133" t="s">
        <v>3749</v>
      </c>
      <c r="G31" s="135">
        <v>30</v>
      </c>
      <c r="H31" s="133" t="str">
        <f t="shared" si="1"/>
        <v>20年超</v>
      </c>
      <c r="I31" s="133" t="s">
        <v>3621</v>
      </c>
      <c r="J31" s="136">
        <v>5.4</v>
      </c>
      <c r="K31" s="133" t="s">
        <v>18</v>
      </c>
      <c r="L31" s="137" t="s">
        <v>4359</v>
      </c>
      <c r="M31" s="133" t="s">
        <v>18</v>
      </c>
      <c r="N31" s="133" t="s">
        <v>3634</v>
      </c>
      <c r="O31" s="137" t="s">
        <v>4360</v>
      </c>
      <c r="P31" s="133" t="s">
        <v>18</v>
      </c>
      <c r="Q31" s="137" t="s">
        <v>4361</v>
      </c>
      <c r="R31" s="133" t="s">
        <v>18</v>
      </c>
      <c r="S31" s="133" t="s">
        <v>3666</v>
      </c>
      <c r="T31" s="138">
        <v>3</v>
      </c>
      <c r="U31" s="138"/>
      <c r="V31" s="133" t="s">
        <v>18</v>
      </c>
      <c r="W31" s="139" t="s">
        <v>4362</v>
      </c>
      <c r="X31" s="140">
        <v>2014</v>
      </c>
      <c r="Y31" s="140">
        <v>2053</v>
      </c>
      <c r="Z31" s="140">
        <v>40</v>
      </c>
      <c r="AA31" s="138">
        <v>666.5</v>
      </c>
      <c r="AB31" s="133" t="s">
        <v>18</v>
      </c>
      <c r="AC31" s="139" t="s">
        <v>4363</v>
      </c>
      <c r="AD31" s="140">
        <v>2014</v>
      </c>
      <c r="AE31" s="140">
        <v>2053</v>
      </c>
      <c r="AF31" s="140">
        <v>40</v>
      </c>
      <c r="AG31" s="138">
        <v>464</v>
      </c>
      <c r="AH31" s="133" t="s">
        <v>18</v>
      </c>
      <c r="AI31" s="141" t="s">
        <v>4364</v>
      </c>
      <c r="AJ31" s="140">
        <v>2014</v>
      </c>
      <c r="AK31" s="140">
        <v>2053</v>
      </c>
      <c r="AL31" s="140">
        <v>40</v>
      </c>
      <c r="AM31" s="138">
        <v>202.5</v>
      </c>
      <c r="AN31" s="133" t="s">
        <v>18</v>
      </c>
      <c r="AO31" s="137" t="s">
        <v>4365</v>
      </c>
      <c r="AP31" s="133" t="s">
        <v>18</v>
      </c>
      <c r="AQ31" s="137" t="s">
        <v>4366</v>
      </c>
      <c r="AR31" s="133" t="s">
        <v>18</v>
      </c>
      <c r="AS31" s="137" t="s">
        <v>4367</v>
      </c>
      <c r="AT31" s="133" t="s">
        <v>18</v>
      </c>
      <c r="AU31" s="137" t="s">
        <v>4368</v>
      </c>
      <c r="AV31" s="133" t="s">
        <v>18</v>
      </c>
      <c r="AW31" s="137" t="s">
        <v>4369</v>
      </c>
      <c r="AX31" s="133" t="s">
        <v>18</v>
      </c>
      <c r="AY31" s="137" t="s">
        <v>4370</v>
      </c>
      <c r="AZ31" s="133" t="s">
        <v>18</v>
      </c>
      <c r="BA31" s="137" t="s">
        <v>4371</v>
      </c>
      <c r="BB31" s="133" t="s">
        <v>18</v>
      </c>
      <c r="BC31" s="137" t="s">
        <v>4372</v>
      </c>
      <c r="BD31" s="133" t="s">
        <v>18</v>
      </c>
      <c r="BE31" s="137" t="s">
        <v>4373</v>
      </c>
      <c r="BF31" s="133" t="s">
        <v>18</v>
      </c>
      <c r="BG31" s="137" t="s">
        <v>4374</v>
      </c>
      <c r="BH31" s="133" t="s">
        <v>18</v>
      </c>
      <c r="BI31" s="137" t="s">
        <v>4375</v>
      </c>
      <c r="BJ31" s="142" t="s">
        <v>19</v>
      </c>
      <c r="BK31" s="142" t="s">
        <v>18</v>
      </c>
      <c r="BL31" s="142" t="s">
        <v>19</v>
      </c>
      <c r="BM31" s="142" t="s">
        <v>19</v>
      </c>
      <c r="BN31" s="133" t="s">
        <v>18</v>
      </c>
      <c r="BO31" s="137" t="s">
        <v>4376</v>
      </c>
      <c r="BP31" s="133" t="s">
        <v>18</v>
      </c>
      <c r="BQ31" s="137" t="s">
        <v>4377</v>
      </c>
      <c r="BR31" s="133" t="s">
        <v>19</v>
      </c>
      <c r="BS31" s="137"/>
      <c r="BT31" s="133" t="s">
        <v>19</v>
      </c>
      <c r="BU31" s="133" t="s">
        <v>19</v>
      </c>
      <c r="BV31" s="133" t="s">
        <v>18</v>
      </c>
      <c r="BW31" s="137" t="s">
        <v>4378</v>
      </c>
      <c r="BX31" s="143"/>
      <c r="BY31" s="144" t="s">
        <v>4379</v>
      </c>
      <c r="BZ31" s="133" t="s">
        <v>18</v>
      </c>
      <c r="CA31" s="145" t="s">
        <v>4380</v>
      </c>
      <c r="CB31" s="146" t="s">
        <v>10532</v>
      </c>
      <c r="CC31" s="126">
        <v>54440</v>
      </c>
      <c r="CD31" s="126">
        <v>54279</v>
      </c>
      <c r="CE31" s="126">
        <v>53839</v>
      </c>
      <c r="CF31" s="126">
        <v>53501</v>
      </c>
      <c r="CG31" s="127">
        <v>160174.70000000001</v>
      </c>
      <c r="CH31" s="127">
        <v>160174.70000000001</v>
      </c>
      <c r="CI31" s="127">
        <v>160174.70000000001</v>
      </c>
      <c r="CJ31" s="127">
        <v>162656.29</v>
      </c>
      <c r="CK31" s="128">
        <v>2.94</v>
      </c>
      <c r="CL31" s="128">
        <v>2.95</v>
      </c>
      <c r="CM31" s="128">
        <v>2.98</v>
      </c>
      <c r="CN31" s="128">
        <v>3.04</v>
      </c>
      <c r="CO31" s="129">
        <v>0.60899999999999999</v>
      </c>
      <c r="CP31" s="129">
        <v>0.626</v>
      </c>
      <c r="CQ31" s="129">
        <v>64.400000000000006</v>
      </c>
      <c r="CR31" s="130" t="s">
        <v>4154</v>
      </c>
    </row>
    <row r="32" spans="1:96" s="147" customFormat="1" ht="200" customHeight="1" x14ac:dyDescent="0.2">
      <c r="A32" s="132" t="s">
        <v>36</v>
      </c>
      <c r="B32" s="133" t="s">
        <v>966</v>
      </c>
      <c r="C32" s="133" t="str">
        <f>IF(A32="","自動表示",IF(B32="",VLOOKUP(A32,リスト!$C$2:$D$48,2,FALSE),VLOOKUP(一覧表!A32&amp;一覧表!B32,リスト!$C$49:$D$1789,2,FALSE)))</f>
        <v>082279</v>
      </c>
      <c r="D32" s="134" t="str">
        <f>IF(C32="自動表示","自動表示",VLOOKUP(C32,リスト!$D$2:$E$1789,2,FALSE))</f>
        <v>都市Ⅲ－１</v>
      </c>
      <c r="E32" s="132" t="s">
        <v>20</v>
      </c>
      <c r="F32" s="133" t="s">
        <v>10533</v>
      </c>
      <c r="G32" s="135">
        <v>40</v>
      </c>
      <c r="H32" s="133" t="str">
        <f t="shared" si="1"/>
        <v>20年超</v>
      </c>
      <c r="I32" s="133" t="s">
        <v>3634</v>
      </c>
      <c r="J32" s="136">
        <v>10.1</v>
      </c>
      <c r="K32" s="133" t="s">
        <v>18</v>
      </c>
      <c r="L32" s="137" t="s">
        <v>4381</v>
      </c>
      <c r="M32" s="133" t="s">
        <v>18</v>
      </c>
      <c r="N32" s="133" t="s">
        <v>3636</v>
      </c>
      <c r="O32" s="137" t="s">
        <v>4382</v>
      </c>
      <c r="P32" s="133" t="s">
        <v>18</v>
      </c>
      <c r="Q32" s="137" t="s">
        <v>4383</v>
      </c>
      <c r="R32" s="133" t="s">
        <v>18</v>
      </c>
      <c r="S32" s="133" t="s">
        <v>3667</v>
      </c>
      <c r="T32" s="138">
        <v>31.4</v>
      </c>
      <c r="U32" s="138"/>
      <c r="V32" s="133" t="s">
        <v>18</v>
      </c>
      <c r="W32" s="139" t="s">
        <v>4384</v>
      </c>
      <c r="X32" s="140">
        <v>2025</v>
      </c>
      <c r="Y32" s="140">
        <v>2064</v>
      </c>
      <c r="Z32" s="140">
        <v>40</v>
      </c>
      <c r="AA32" s="138">
        <v>1723.8</v>
      </c>
      <c r="AB32" s="133" t="s">
        <v>18</v>
      </c>
      <c r="AC32" s="139" t="s">
        <v>4385</v>
      </c>
      <c r="AD32" s="140">
        <v>2025</v>
      </c>
      <c r="AE32" s="140">
        <v>2064</v>
      </c>
      <c r="AF32" s="140">
        <v>40</v>
      </c>
      <c r="AG32" s="138">
        <v>1169.3</v>
      </c>
      <c r="AH32" s="133" t="s">
        <v>18</v>
      </c>
      <c r="AI32" s="141" t="s">
        <v>4386</v>
      </c>
      <c r="AJ32" s="140">
        <v>2025</v>
      </c>
      <c r="AK32" s="140">
        <v>2064</v>
      </c>
      <c r="AL32" s="140">
        <v>40</v>
      </c>
      <c r="AM32" s="138">
        <v>554</v>
      </c>
      <c r="AN32" s="133" t="s">
        <v>18</v>
      </c>
      <c r="AO32" s="137" t="s">
        <v>4387</v>
      </c>
      <c r="AP32" s="133" t="s">
        <v>18</v>
      </c>
      <c r="AQ32" s="137" t="s">
        <v>4388</v>
      </c>
      <c r="AR32" s="133" t="s">
        <v>18</v>
      </c>
      <c r="AS32" s="137" t="s">
        <v>4389</v>
      </c>
      <c r="AT32" s="133" t="s">
        <v>18</v>
      </c>
      <c r="AU32" s="137" t="s">
        <v>4390</v>
      </c>
      <c r="AV32" s="133" t="s">
        <v>18</v>
      </c>
      <c r="AW32" s="137" t="s">
        <v>4391</v>
      </c>
      <c r="AX32" s="133" t="s">
        <v>18</v>
      </c>
      <c r="AY32" s="137" t="s">
        <v>4392</v>
      </c>
      <c r="AZ32" s="133" t="s">
        <v>18</v>
      </c>
      <c r="BA32" s="137" t="s">
        <v>4393</v>
      </c>
      <c r="BB32" s="133" t="s">
        <v>18</v>
      </c>
      <c r="BC32" s="137" t="s">
        <v>4394</v>
      </c>
      <c r="BD32" s="133" t="s">
        <v>18</v>
      </c>
      <c r="BE32" s="137" t="s">
        <v>4395</v>
      </c>
      <c r="BF32" s="133" t="s">
        <v>18</v>
      </c>
      <c r="BG32" s="137" t="s">
        <v>4396</v>
      </c>
      <c r="BH32" s="133" t="s">
        <v>18</v>
      </c>
      <c r="BI32" s="137" t="s">
        <v>4397</v>
      </c>
      <c r="BJ32" s="142" t="s">
        <v>19</v>
      </c>
      <c r="BK32" s="142" t="s">
        <v>18</v>
      </c>
      <c r="BL32" s="142" t="s">
        <v>19</v>
      </c>
      <c r="BM32" s="142" t="s">
        <v>19</v>
      </c>
      <c r="BN32" s="133" t="s">
        <v>18</v>
      </c>
      <c r="BO32" s="137" t="s">
        <v>4398</v>
      </c>
      <c r="BP32" s="133" t="s">
        <v>18</v>
      </c>
      <c r="BQ32" s="137" t="s">
        <v>4399</v>
      </c>
      <c r="BR32" s="133" t="s">
        <v>18</v>
      </c>
      <c r="BS32" s="137" t="s">
        <v>4400</v>
      </c>
      <c r="BT32" s="133" t="s">
        <v>19</v>
      </c>
      <c r="BU32" s="133" t="s">
        <v>18</v>
      </c>
      <c r="BV32" s="133" t="s">
        <v>18</v>
      </c>
      <c r="BW32" s="137" t="s">
        <v>4401</v>
      </c>
      <c r="BX32" s="143">
        <v>10</v>
      </c>
      <c r="BY32" s="144"/>
      <c r="BZ32" s="133" t="s">
        <v>18</v>
      </c>
      <c r="CA32" s="145" t="s">
        <v>4402</v>
      </c>
      <c r="CB32" s="146" t="s">
        <v>10534</v>
      </c>
      <c r="CC32" s="126">
        <v>103243</v>
      </c>
      <c r="CD32" s="126">
        <v>102235</v>
      </c>
      <c r="CE32" s="126">
        <v>101606</v>
      </c>
      <c r="CF32" s="126">
        <v>100670</v>
      </c>
      <c r="CG32" s="127">
        <v>350678.43</v>
      </c>
      <c r="CH32" s="127">
        <v>348419</v>
      </c>
      <c r="CI32" s="127">
        <v>337553</v>
      </c>
      <c r="CJ32" s="127">
        <v>350254</v>
      </c>
      <c r="CK32" s="128">
        <v>3.37</v>
      </c>
      <c r="CL32" s="128">
        <v>3.37</v>
      </c>
      <c r="CM32" s="128">
        <v>3.3</v>
      </c>
      <c r="CN32" s="128">
        <v>3.48</v>
      </c>
      <c r="CO32" s="129">
        <v>0.628</v>
      </c>
      <c r="CP32" s="129">
        <v>0.621</v>
      </c>
      <c r="CQ32" s="129">
        <v>0.64600000000000002</v>
      </c>
      <c r="CR32" s="130">
        <v>0.65200000000000002</v>
      </c>
    </row>
    <row r="33" spans="1:96" s="147" customFormat="1" ht="200" customHeight="1" x14ac:dyDescent="0.2">
      <c r="A33" s="132" t="s">
        <v>36</v>
      </c>
      <c r="B33" s="133" t="s">
        <v>968</v>
      </c>
      <c r="C33" s="133" t="str">
        <f>IF(A33="","自動表示",IF(B33="",VLOOKUP(A33,リスト!$C$2:$D$48,2,FALSE),VLOOKUP(一覧表!A33&amp;一覧表!B33,リスト!$C$49:$D$1789,2,FALSE)))</f>
        <v>082287</v>
      </c>
      <c r="D33" s="134" t="str">
        <f>IF(C33="自動表示","自動表示",VLOOKUP(C33,リスト!$D$2:$E$1789,2,FALSE))</f>
        <v>都市Ⅱ－０</v>
      </c>
      <c r="E33" s="132" t="s">
        <v>3560</v>
      </c>
      <c r="F33" s="133" t="s">
        <v>3750</v>
      </c>
      <c r="G33" s="135">
        <v>40</v>
      </c>
      <c r="H33" s="133" t="str">
        <f t="shared" si="1"/>
        <v>20年超</v>
      </c>
      <c r="I33" s="133" t="s">
        <v>3634</v>
      </c>
      <c r="J33" s="136">
        <v>5.2</v>
      </c>
      <c r="K33" s="133" t="s">
        <v>18</v>
      </c>
      <c r="L33" s="137" t="s">
        <v>4403</v>
      </c>
      <c r="M33" s="133" t="s">
        <v>18</v>
      </c>
      <c r="N33" s="133" t="s">
        <v>3635</v>
      </c>
      <c r="O33" s="137" t="s">
        <v>4404</v>
      </c>
      <c r="P33" s="133" t="s">
        <v>18</v>
      </c>
      <c r="Q33" s="137" t="s">
        <v>4405</v>
      </c>
      <c r="R33" s="133" t="s">
        <v>18</v>
      </c>
      <c r="S33" s="133" t="s">
        <v>3667</v>
      </c>
      <c r="T33" s="138">
        <v>22.7</v>
      </c>
      <c r="U33" s="138"/>
      <c r="V33" s="133" t="s">
        <v>18</v>
      </c>
      <c r="W33" s="139" t="s">
        <v>4406</v>
      </c>
      <c r="X33" s="140">
        <v>2017</v>
      </c>
      <c r="Y33" s="140">
        <v>2056</v>
      </c>
      <c r="Z33" s="140">
        <v>40</v>
      </c>
      <c r="AA33" s="138">
        <v>2430.5</v>
      </c>
      <c r="AB33" s="133" t="s">
        <v>18</v>
      </c>
      <c r="AC33" s="139" t="s">
        <v>4407</v>
      </c>
      <c r="AD33" s="140">
        <v>2017</v>
      </c>
      <c r="AE33" s="140">
        <v>2056</v>
      </c>
      <c r="AF33" s="140">
        <v>40</v>
      </c>
      <c r="AG33" s="138">
        <v>1530.9</v>
      </c>
      <c r="AH33" s="133" t="s">
        <v>18</v>
      </c>
      <c r="AI33" s="141" t="s">
        <v>4408</v>
      </c>
      <c r="AJ33" s="140">
        <v>2017</v>
      </c>
      <c r="AK33" s="140">
        <v>2056</v>
      </c>
      <c r="AL33" s="140">
        <v>40</v>
      </c>
      <c r="AM33" s="138">
        <v>899.6</v>
      </c>
      <c r="AN33" s="133" t="s">
        <v>18</v>
      </c>
      <c r="AO33" s="137" t="s">
        <v>4409</v>
      </c>
      <c r="AP33" s="133" t="s">
        <v>18</v>
      </c>
      <c r="AQ33" s="137" t="s">
        <v>4410</v>
      </c>
      <c r="AR33" s="133" t="s">
        <v>18</v>
      </c>
      <c r="AS33" s="137" t="s">
        <v>4411</v>
      </c>
      <c r="AT33" s="133" t="s">
        <v>18</v>
      </c>
      <c r="AU33" s="137" t="s">
        <v>4412</v>
      </c>
      <c r="AV33" s="133" t="s">
        <v>18</v>
      </c>
      <c r="AW33" s="137" t="s">
        <v>4413</v>
      </c>
      <c r="AX33" s="133" t="s">
        <v>18</v>
      </c>
      <c r="AY33" s="137" t="s">
        <v>4414</v>
      </c>
      <c r="AZ33" s="133" t="s">
        <v>18</v>
      </c>
      <c r="BA33" s="137" t="s">
        <v>4415</v>
      </c>
      <c r="BB33" s="133" t="s">
        <v>4416</v>
      </c>
      <c r="BC33" s="137" t="s">
        <v>4417</v>
      </c>
      <c r="BD33" s="133" t="s">
        <v>18</v>
      </c>
      <c r="BE33" s="137" t="s">
        <v>4418</v>
      </c>
      <c r="BF33" s="133" t="s">
        <v>18</v>
      </c>
      <c r="BG33" s="137" t="s">
        <v>4419</v>
      </c>
      <c r="BH33" s="133" t="s">
        <v>19</v>
      </c>
      <c r="BI33" s="137"/>
      <c r="BJ33" s="142" t="s">
        <v>19</v>
      </c>
      <c r="BK33" s="142" t="s">
        <v>19</v>
      </c>
      <c r="BL33" s="142" t="s">
        <v>19</v>
      </c>
      <c r="BM33" s="142" t="s">
        <v>19</v>
      </c>
      <c r="BN33" s="133" t="s">
        <v>18</v>
      </c>
      <c r="BO33" s="137" t="s">
        <v>4420</v>
      </c>
      <c r="BP33" s="133" t="s">
        <v>18</v>
      </c>
      <c r="BQ33" s="137" t="s">
        <v>4421</v>
      </c>
      <c r="BR33" s="133" t="s">
        <v>18</v>
      </c>
      <c r="BS33" s="137" t="s">
        <v>4422</v>
      </c>
      <c r="BT33" s="133" t="s">
        <v>18</v>
      </c>
      <c r="BU33" s="133" t="s">
        <v>18</v>
      </c>
      <c r="BV33" s="133" t="s">
        <v>18</v>
      </c>
      <c r="BW33" s="137" t="s">
        <v>4423</v>
      </c>
      <c r="BX33" s="143"/>
      <c r="BY33" s="144" t="s">
        <v>4379</v>
      </c>
      <c r="BZ33" s="133" t="s">
        <v>18</v>
      </c>
      <c r="CA33" s="145" t="s">
        <v>4424</v>
      </c>
      <c r="CB33" s="146" t="s">
        <v>4425</v>
      </c>
      <c r="CC33" s="126">
        <v>53550</v>
      </c>
      <c r="CD33" s="126">
        <v>52928</v>
      </c>
      <c r="CE33" s="126">
        <v>52639</v>
      </c>
      <c r="CF33" s="126">
        <v>52346</v>
      </c>
      <c r="CG33" s="127">
        <v>173160</v>
      </c>
      <c r="CH33" s="127">
        <v>175465</v>
      </c>
      <c r="CI33" s="127">
        <v>175637</v>
      </c>
      <c r="CJ33" s="127">
        <v>175182</v>
      </c>
      <c r="CK33" s="128">
        <v>3.23</v>
      </c>
      <c r="CL33" s="128">
        <v>3.32</v>
      </c>
      <c r="CM33" s="128">
        <v>3.34</v>
      </c>
      <c r="CN33" s="128">
        <v>3.35</v>
      </c>
      <c r="CO33" s="129">
        <v>0.64200000000000002</v>
      </c>
      <c r="CP33" s="129">
        <v>0.66</v>
      </c>
      <c r="CQ33" s="129">
        <v>0.67800000000000005</v>
      </c>
      <c r="CR33" s="130">
        <v>0.69599999999999995</v>
      </c>
    </row>
    <row r="34" spans="1:96" s="147" customFormat="1" ht="200" customHeight="1" x14ac:dyDescent="0.2">
      <c r="A34" s="132" t="s">
        <v>36</v>
      </c>
      <c r="B34" s="133" t="s">
        <v>970</v>
      </c>
      <c r="C34" s="133" t="str">
        <f>IF(A34="","自動表示",IF(B34="",VLOOKUP(A34,リスト!$C$2:$D$48,2,FALSE),VLOOKUP(一覧表!A34&amp;一覧表!B34,リスト!$C$49:$D$1789,2,FALSE)))</f>
        <v>082295</v>
      </c>
      <c r="D34" s="134" t="str">
        <f>IF(C34="自動表示","自動表示",VLOOKUP(C34,リスト!$D$2:$E$1789,2,FALSE))</f>
        <v>都市Ⅰ－０</v>
      </c>
      <c r="E34" s="132" t="s">
        <v>3560</v>
      </c>
      <c r="F34" s="133" t="s">
        <v>3730</v>
      </c>
      <c r="G34" s="135">
        <v>30</v>
      </c>
      <c r="H34" s="133" t="str">
        <f t="shared" si="1"/>
        <v>20年超</v>
      </c>
      <c r="I34" s="133" t="s">
        <v>17</v>
      </c>
      <c r="J34" s="136">
        <v>4.2</v>
      </c>
      <c r="K34" s="133" t="s">
        <v>18</v>
      </c>
      <c r="L34" s="137" t="s">
        <v>4426</v>
      </c>
      <c r="M34" s="133" t="s">
        <v>18</v>
      </c>
      <c r="N34" s="133" t="s">
        <v>16</v>
      </c>
      <c r="O34" s="137" t="s">
        <v>4427</v>
      </c>
      <c r="P34" s="133" t="s">
        <v>18</v>
      </c>
      <c r="Q34" s="137" t="s">
        <v>10535</v>
      </c>
      <c r="R34" s="133" t="s">
        <v>18</v>
      </c>
      <c r="S34" s="133" t="s">
        <v>4428</v>
      </c>
      <c r="T34" s="138">
        <v>250</v>
      </c>
      <c r="U34" s="138"/>
      <c r="V34" s="133" t="s">
        <v>18</v>
      </c>
      <c r="W34" s="139" t="s">
        <v>4429</v>
      </c>
      <c r="X34" s="140">
        <v>2016</v>
      </c>
      <c r="Y34" s="140">
        <v>2055</v>
      </c>
      <c r="Z34" s="140">
        <v>40</v>
      </c>
      <c r="AA34" s="138">
        <v>1900</v>
      </c>
      <c r="AB34" s="133" t="s">
        <v>18</v>
      </c>
      <c r="AC34" s="139" t="s">
        <v>4430</v>
      </c>
      <c r="AD34" s="140">
        <v>2016</v>
      </c>
      <c r="AE34" s="140">
        <v>2055</v>
      </c>
      <c r="AF34" s="140">
        <v>40</v>
      </c>
      <c r="AG34" s="138">
        <v>1248</v>
      </c>
      <c r="AH34" s="133" t="s">
        <v>18</v>
      </c>
      <c r="AI34" s="141" t="s">
        <v>4431</v>
      </c>
      <c r="AJ34" s="140">
        <v>2016</v>
      </c>
      <c r="AK34" s="140">
        <v>2055</v>
      </c>
      <c r="AL34" s="140">
        <v>40</v>
      </c>
      <c r="AM34" s="138">
        <v>652</v>
      </c>
      <c r="AN34" s="133" t="s">
        <v>18</v>
      </c>
      <c r="AO34" s="137" t="s">
        <v>4432</v>
      </c>
      <c r="AP34" s="133" t="s">
        <v>19</v>
      </c>
      <c r="AQ34" s="137"/>
      <c r="AR34" s="133" t="s">
        <v>18</v>
      </c>
      <c r="AS34" s="137" t="s">
        <v>4433</v>
      </c>
      <c r="AT34" s="133" t="s">
        <v>18</v>
      </c>
      <c r="AU34" s="137" t="s">
        <v>4434</v>
      </c>
      <c r="AV34" s="133" t="s">
        <v>18</v>
      </c>
      <c r="AW34" s="137" t="s">
        <v>4435</v>
      </c>
      <c r="AX34" s="133" t="s">
        <v>18</v>
      </c>
      <c r="AY34" s="137" t="s">
        <v>4436</v>
      </c>
      <c r="AZ34" s="133" t="s">
        <v>18</v>
      </c>
      <c r="BA34" s="137" t="s">
        <v>4437</v>
      </c>
      <c r="BB34" s="133" t="s">
        <v>18</v>
      </c>
      <c r="BC34" s="137" t="s">
        <v>4438</v>
      </c>
      <c r="BD34" s="133" t="s">
        <v>19</v>
      </c>
      <c r="BE34" s="137"/>
      <c r="BF34" s="133" t="s">
        <v>18</v>
      </c>
      <c r="BG34" s="137" t="s">
        <v>4439</v>
      </c>
      <c r="BH34" s="133" t="s">
        <v>18</v>
      </c>
      <c r="BI34" s="137" t="s">
        <v>4440</v>
      </c>
      <c r="BJ34" s="142" t="s">
        <v>19</v>
      </c>
      <c r="BK34" s="142" t="s">
        <v>18</v>
      </c>
      <c r="BL34" s="142" t="s">
        <v>18</v>
      </c>
      <c r="BM34" s="142" t="s">
        <v>18</v>
      </c>
      <c r="BN34" s="133" t="s">
        <v>19</v>
      </c>
      <c r="BO34" s="137"/>
      <c r="BP34" s="133" t="s">
        <v>18</v>
      </c>
      <c r="BQ34" s="137" t="s">
        <v>4441</v>
      </c>
      <c r="BR34" s="133" t="s">
        <v>19</v>
      </c>
      <c r="BS34" s="137"/>
      <c r="BT34" s="133" t="s">
        <v>18</v>
      </c>
      <c r="BU34" s="133" t="s">
        <v>18</v>
      </c>
      <c r="BV34" s="133" t="s">
        <v>18</v>
      </c>
      <c r="BW34" s="137" t="s">
        <v>4442</v>
      </c>
      <c r="BX34" s="143">
        <v>10</v>
      </c>
      <c r="BY34" s="144"/>
      <c r="BZ34" s="133" t="s">
        <v>18</v>
      </c>
      <c r="CA34" s="145" t="s">
        <v>4443</v>
      </c>
      <c r="CB34" s="146" t="s">
        <v>4444</v>
      </c>
      <c r="CC34" s="126">
        <v>39826</v>
      </c>
      <c r="CD34" s="126">
        <v>39111</v>
      </c>
      <c r="CE34" s="126">
        <v>38377</v>
      </c>
      <c r="CF34" s="126">
        <v>37692</v>
      </c>
      <c r="CG34" s="127">
        <v>186859</v>
      </c>
      <c r="CH34" s="127">
        <v>185983</v>
      </c>
      <c r="CI34" s="127">
        <v>185725</v>
      </c>
      <c r="CJ34" s="127">
        <v>183585</v>
      </c>
      <c r="CK34" s="128">
        <v>4.6900000000000004</v>
      </c>
      <c r="CL34" s="128">
        <v>4.76</v>
      </c>
      <c r="CM34" s="128">
        <v>4.84</v>
      </c>
      <c r="CN34" s="128">
        <v>4.87</v>
      </c>
      <c r="CO34" s="129">
        <v>0.55000000000000004</v>
      </c>
      <c r="CP34" s="129">
        <v>0.55900000000000005</v>
      </c>
      <c r="CQ34" s="129">
        <v>0.56999999999999995</v>
      </c>
      <c r="CR34" s="130">
        <v>0.53400000000000003</v>
      </c>
    </row>
    <row r="35" spans="1:96" s="147" customFormat="1" ht="200" customHeight="1" x14ac:dyDescent="0.2">
      <c r="A35" s="132" t="s">
        <v>36</v>
      </c>
      <c r="B35" s="133" t="s">
        <v>972</v>
      </c>
      <c r="C35" s="133" t="str">
        <f>IF(A35="","自動表示",IF(B35="",VLOOKUP(A35,リスト!$C$2:$D$48,2,FALSE),VLOOKUP(一覧表!A35&amp;一覧表!B35,リスト!$C$49:$D$1789,2,FALSE)))</f>
        <v>082309</v>
      </c>
      <c r="D35" s="134" t="str">
        <f>IF(C35="自動表示","自動表示",VLOOKUP(C35,リスト!$D$2:$E$1789,2,FALSE))</f>
        <v>都市Ⅰ－１</v>
      </c>
      <c r="E35" s="132" t="s">
        <v>3705</v>
      </c>
      <c r="F35" s="133"/>
      <c r="G35" s="135">
        <v>10</v>
      </c>
      <c r="H35" s="133" t="str">
        <f t="shared" si="1"/>
        <v>10年</v>
      </c>
      <c r="I35" s="133" t="s">
        <v>3634</v>
      </c>
      <c r="J35" s="136">
        <v>4</v>
      </c>
      <c r="K35" s="133" t="s">
        <v>18</v>
      </c>
      <c r="L35" s="137" t="s">
        <v>4445</v>
      </c>
      <c r="M35" s="133" t="s">
        <v>18</v>
      </c>
      <c r="N35" s="133" t="s">
        <v>3652</v>
      </c>
      <c r="O35" s="137" t="s">
        <v>4446</v>
      </c>
      <c r="P35" s="133" t="s">
        <v>18</v>
      </c>
      <c r="Q35" s="137" t="s">
        <v>4447</v>
      </c>
      <c r="R35" s="133" t="s">
        <v>18</v>
      </c>
      <c r="S35" s="133" t="s">
        <v>3666</v>
      </c>
      <c r="T35" s="138">
        <v>6</v>
      </c>
      <c r="U35" s="138"/>
      <c r="V35" s="133" t="s">
        <v>18</v>
      </c>
      <c r="W35" s="139" t="s">
        <v>4448</v>
      </c>
      <c r="X35" s="140">
        <v>2025</v>
      </c>
      <c r="Y35" s="140">
        <v>2055</v>
      </c>
      <c r="Z35" s="140">
        <v>31</v>
      </c>
      <c r="AA35" s="138">
        <v>1522.6</v>
      </c>
      <c r="AB35" s="133" t="s">
        <v>18</v>
      </c>
      <c r="AC35" s="139" t="s">
        <v>4449</v>
      </c>
      <c r="AD35" s="140">
        <v>2025</v>
      </c>
      <c r="AE35" s="140">
        <v>2055</v>
      </c>
      <c r="AF35" s="140">
        <v>31</v>
      </c>
      <c r="AG35" s="138">
        <v>1147.5</v>
      </c>
      <c r="AH35" s="133" t="s">
        <v>18</v>
      </c>
      <c r="AI35" s="141" t="s">
        <v>4450</v>
      </c>
      <c r="AJ35" s="140">
        <v>2025</v>
      </c>
      <c r="AK35" s="140">
        <v>2055</v>
      </c>
      <c r="AL35" s="140">
        <v>31</v>
      </c>
      <c r="AM35" s="138">
        <v>375</v>
      </c>
      <c r="AN35" s="133" t="s">
        <v>18</v>
      </c>
      <c r="AO35" s="137" t="s">
        <v>4451</v>
      </c>
      <c r="AP35" s="133" t="s">
        <v>18</v>
      </c>
      <c r="AQ35" s="137" t="s">
        <v>4452</v>
      </c>
      <c r="AR35" s="133" t="s">
        <v>18</v>
      </c>
      <c r="AS35" s="137" t="s">
        <v>4453</v>
      </c>
      <c r="AT35" s="133" t="s">
        <v>18</v>
      </c>
      <c r="AU35" s="137" t="s">
        <v>4454</v>
      </c>
      <c r="AV35" s="133" t="s">
        <v>18</v>
      </c>
      <c r="AW35" s="137" t="s">
        <v>4452</v>
      </c>
      <c r="AX35" s="133" t="s">
        <v>18</v>
      </c>
      <c r="AY35" s="137" t="s">
        <v>4453</v>
      </c>
      <c r="AZ35" s="133" t="s">
        <v>18</v>
      </c>
      <c r="BA35" s="137" t="s">
        <v>4454</v>
      </c>
      <c r="BB35" s="133" t="s">
        <v>18</v>
      </c>
      <c r="BC35" s="137" t="s">
        <v>4455</v>
      </c>
      <c r="BD35" s="133" t="s">
        <v>18</v>
      </c>
      <c r="BE35" s="137" t="s">
        <v>4456</v>
      </c>
      <c r="BF35" s="133" t="s">
        <v>18</v>
      </c>
      <c r="BG35" s="137" t="s">
        <v>4457</v>
      </c>
      <c r="BH35" s="133" t="s">
        <v>18</v>
      </c>
      <c r="BI35" s="137" t="s">
        <v>4458</v>
      </c>
      <c r="BJ35" s="142" t="s">
        <v>19</v>
      </c>
      <c r="BK35" s="142" t="s">
        <v>18</v>
      </c>
      <c r="BL35" s="142" t="s">
        <v>19</v>
      </c>
      <c r="BM35" s="142" t="s">
        <v>19</v>
      </c>
      <c r="BN35" s="133" t="s">
        <v>18</v>
      </c>
      <c r="BO35" s="137" t="s">
        <v>4459</v>
      </c>
      <c r="BP35" s="133" t="s">
        <v>18</v>
      </c>
      <c r="BQ35" s="137" t="s">
        <v>4460</v>
      </c>
      <c r="BR35" s="133" t="s">
        <v>18</v>
      </c>
      <c r="BS35" s="137" t="s">
        <v>4461</v>
      </c>
      <c r="BT35" s="133" t="s">
        <v>18</v>
      </c>
      <c r="BU35" s="133" t="s">
        <v>18</v>
      </c>
      <c r="BV35" s="133" t="s">
        <v>18</v>
      </c>
      <c r="BW35" s="137" t="s">
        <v>4462</v>
      </c>
      <c r="BX35" s="143">
        <v>10</v>
      </c>
      <c r="BY35" s="144"/>
      <c r="BZ35" s="133" t="s">
        <v>18</v>
      </c>
      <c r="CA35" s="145" t="s">
        <v>4463</v>
      </c>
      <c r="CB35" s="146" t="s">
        <v>4464</v>
      </c>
      <c r="CC35" s="126">
        <v>41200</v>
      </c>
      <c r="CD35" s="126">
        <v>40737</v>
      </c>
      <c r="CE35" s="126">
        <v>40628</v>
      </c>
      <c r="CF35" s="126">
        <v>40369</v>
      </c>
      <c r="CG35" s="127">
        <v>133934</v>
      </c>
      <c r="CH35" s="127">
        <v>138827</v>
      </c>
      <c r="CI35" s="127">
        <v>131323</v>
      </c>
      <c r="CJ35" s="127">
        <v>131349</v>
      </c>
      <c r="CK35" s="128">
        <v>3.25</v>
      </c>
      <c r="CL35" s="128">
        <v>3.41</v>
      </c>
      <c r="CM35" s="128">
        <v>3.23</v>
      </c>
      <c r="CN35" s="128">
        <v>3.25</v>
      </c>
      <c r="CO35" s="129">
        <v>0.6</v>
      </c>
      <c r="CP35" s="129">
        <v>0.627</v>
      </c>
      <c r="CQ35" s="129">
        <v>0.53</v>
      </c>
      <c r="CR35" s="130">
        <v>0.3962</v>
      </c>
    </row>
    <row r="36" spans="1:96" s="147" customFormat="1" ht="200" customHeight="1" x14ac:dyDescent="0.2">
      <c r="A36" s="132" t="s">
        <v>3712</v>
      </c>
      <c r="B36" s="133" t="s">
        <v>3713</v>
      </c>
      <c r="C36" s="133" t="str">
        <f>IF(A36="","自動表示",IF(B36="",VLOOKUP(A36,リスト!$C$2:$D$48,2,FALSE),VLOOKUP(一覧表!A36&amp;一覧表!B36,リスト!$C$49:$D$1789,2,FALSE)))</f>
        <v>082317</v>
      </c>
      <c r="D36" s="134" t="str">
        <f>IF(C36="自動表示","自動表示",VLOOKUP(C36,リスト!$D$2:$E$1789,2,FALSE))</f>
        <v>都市Ⅰ－１</v>
      </c>
      <c r="E36" s="132" t="s">
        <v>3728</v>
      </c>
      <c r="F36" s="133" t="s">
        <v>3751</v>
      </c>
      <c r="G36" s="135">
        <v>30</v>
      </c>
      <c r="H36" s="133" t="str">
        <f t="shared" si="1"/>
        <v>20年超</v>
      </c>
      <c r="I36" s="133" t="s">
        <v>3897</v>
      </c>
      <c r="J36" s="136">
        <v>3.9</v>
      </c>
      <c r="K36" s="133" t="s">
        <v>3898</v>
      </c>
      <c r="L36" s="137" t="s">
        <v>4465</v>
      </c>
      <c r="M36" s="133" t="s">
        <v>3898</v>
      </c>
      <c r="N36" s="133" t="s">
        <v>3897</v>
      </c>
      <c r="O36" s="137" t="s">
        <v>4466</v>
      </c>
      <c r="P36" s="133" t="s">
        <v>3898</v>
      </c>
      <c r="Q36" s="137" t="s">
        <v>4467</v>
      </c>
      <c r="R36" s="133" t="s">
        <v>3898</v>
      </c>
      <c r="S36" s="133" t="s">
        <v>3973</v>
      </c>
      <c r="T36" s="138">
        <v>12.7</v>
      </c>
      <c r="U36" s="138"/>
      <c r="V36" s="133" t="s">
        <v>3898</v>
      </c>
      <c r="W36" s="139" t="s">
        <v>4468</v>
      </c>
      <c r="X36" s="140">
        <v>2017</v>
      </c>
      <c r="Y36" s="140">
        <v>2046</v>
      </c>
      <c r="Z36" s="140">
        <v>30</v>
      </c>
      <c r="AA36" s="138">
        <v>1359.9</v>
      </c>
      <c r="AB36" s="133" t="s">
        <v>3898</v>
      </c>
      <c r="AC36" s="139" t="s">
        <v>4469</v>
      </c>
      <c r="AD36" s="140">
        <v>2017</v>
      </c>
      <c r="AE36" s="140">
        <v>2046</v>
      </c>
      <c r="AF36" s="140">
        <v>30</v>
      </c>
      <c r="AG36" s="138">
        <v>825.2</v>
      </c>
      <c r="AH36" s="133" t="s">
        <v>3898</v>
      </c>
      <c r="AI36" s="141" t="s">
        <v>4470</v>
      </c>
      <c r="AJ36" s="140">
        <v>2017</v>
      </c>
      <c r="AK36" s="140">
        <v>2046</v>
      </c>
      <c r="AL36" s="140">
        <v>30</v>
      </c>
      <c r="AM36" s="138">
        <v>534.70000000000005</v>
      </c>
      <c r="AN36" s="133" t="s">
        <v>3898</v>
      </c>
      <c r="AO36" s="137" t="s">
        <v>4471</v>
      </c>
      <c r="AP36" s="133" t="s">
        <v>3898</v>
      </c>
      <c r="AQ36" s="137" t="s">
        <v>4472</v>
      </c>
      <c r="AR36" s="133" t="s">
        <v>3898</v>
      </c>
      <c r="AS36" s="137" t="s">
        <v>4473</v>
      </c>
      <c r="AT36" s="133" t="s">
        <v>3898</v>
      </c>
      <c r="AU36" s="137" t="s">
        <v>4474</v>
      </c>
      <c r="AV36" s="133" t="s">
        <v>3898</v>
      </c>
      <c r="AW36" s="137" t="s">
        <v>4475</v>
      </c>
      <c r="AX36" s="133" t="s">
        <v>3898</v>
      </c>
      <c r="AY36" s="137" t="s">
        <v>4476</v>
      </c>
      <c r="AZ36" s="133" t="s">
        <v>3898</v>
      </c>
      <c r="BA36" s="137" t="s">
        <v>4477</v>
      </c>
      <c r="BB36" s="133" t="s">
        <v>3898</v>
      </c>
      <c r="BC36" s="137" t="s">
        <v>4478</v>
      </c>
      <c r="BD36" s="133" t="s">
        <v>3898</v>
      </c>
      <c r="BE36" s="137" t="s">
        <v>4479</v>
      </c>
      <c r="BF36" s="133" t="s">
        <v>3898</v>
      </c>
      <c r="BG36" s="137" t="s">
        <v>4480</v>
      </c>
      <c r="BH36" s="133" t="s">
        <v>3898</v>
      </c>
      <c r="BI36" s="137" t="s">
        <v>4481</v>
      </c>
      <c r="BJ36" s="142" t="s">
        <v>3917</v>
      </c>
      <c r="BK36" s="142" t="s">
        <v>3898</v>
      </c>
      <c r="BL36" s="142" t="s">
        <v>3917</v>
      </c>
      <c r="BM36" s="142" t="s">
        <v>3917</v>
      </c>
      <c r="BN36" s="133" t="s">
        <v>3917</v>
      </c>
      <c r="BO36" s="137"/>
      <c r="BP36" s="133" t="s">
        <v>3898</v>
      </c>
      <c r="BQ36" s="137" t="s">
        <v>4482</v>
      </c>
      <c r="BR36" s="133" t="s">
        <v>3917</v>
      </c>
      <c r="BS36" s="137"/>
      <c r="BT36" s="133" t="s">
        <v>3917</v>
      </c>
      <c r="BU36" s="133" t="s">
        <v>3898</v>
      </c>
      <c r="BV36" s="133" t="s">
        <v>3898</v>
      </c>
      <c r="BW36" s="137" t="s">
        <v>4483</v>
      </c>
      <c r="BX36" s="143">
        <v>5</v>
      </c>
      <c r="BY36" s="144"/>
      <c r="BZ36" s="133" t="s">
        <v>3898</v>
      </c>
      <c r="CA36" s="145" t="s">
        <v>4484</v>
      </c>
      <c r="CB36" s="146" t="s">
        <v>4485</v>
      </c>
      <c r="CC36" s="126">
        <v>41440</v>
      </c>
      <c r="CD36" s="126">
        <v>40606</v>
      </c>
      <c r="CE36" s="126">
        <v>39845</v>
      </c>
      <c r="CF36" s="126">
        <v>39041</v>
      </c>
      <c r="CG36" s="127">
        <v>168715</v>
      </c>
      <c r="CH36" s="127">
        <v>168370</v>
      </c>
      <c r="CI36" s="127">
        <v>166516</v>
      </c>
      <c r="CJ36" s="127">
        <v>164673</v>
      </c>
      <c r="CK36" s="128">
        <v>4.07</v>
      </c>
      <c r="CL36" s="128">
        <v>4.1500000000000004</v>
      </c>
      <c r="CM36" s="128">
        <v>4.18</v>
      </c>
      <c r="CN36" s="128">
        <v>4.22</v>
      </c>
      <c r="CO36" s="129">
        <v>0.65</v>
      </c>
      <c r="CP36" s="129">
        <v>0.66100000000000003</v>
      </c>
      <c r="CQ36" s="129">
        <v>0.67100000000000004</v>
      </c>
      <c r="CR36" s="130">
        <v>0.69129999999999991</v>
      </c>
    </row>
    <row r="37" spans="1:96" s="147" customFormat="1" ht="200" customHeight="1" x14ac:dyDescent="0.2">
      <c r="A37" s="132" t="s">
        <v>36</v>
      </c>
      <c r="B37" s="133" t="s">
        <v>976</v>
      </c>
      <c r="C37" s="133" t="str">
        <f>IF(A37="","自動表示",IF(B37="",VLOOKUP(A37,リスト!$C$2:$D$48,2,FALSE),VLOOKUP(一覧表!A37&amp;一覧表!B37,リスト!$C$49:$D$1789,2,FALSE)))</f>
        <v>082325</v>
      </c>
      <c r="D37" s="134" t="str">
        <f>IF(C37="自動表示","自動表示",VLOOKUP(C37,リスト!$D$2:$E$1789,2,FALSE))</f>
        <v>都市Ⅱ－２</v>
      </c>
      <c r="E37" s="132" t="s">
        <v>3728</v>
      </c>
      <c r="F37" s="133" t="s">
        <v>3752</v>
      </c>
      <c r="G37" s="135">
        <v>40</v>
      </c>
      <c r="H37" s="133" t="str">
        <f t="shared" si="1"/>
        <v>20年超</v>
      </c>
      <c r="I37" s="133" t="s">
        <v>3897</v>
      </c>
      <c r="J37" s="136">
        <v>9.6</v>
      </c>
      <c r="K37" s="133" t="s">
        <v>3898</v>
      </c>
      <c r="L37" s="137" t="s">
        <v>4486</v>
      </c>
      <c r="M37" s="133" t="s">
        <v>3898</v>
      </c>
      <c r="N37" s="133" t="s">
        <v>3897</v>
      </c>
      <c r="O37" s="137" t="s">
        <v>4487</v>
      </c>
      <c r="P37" s="133" t="s">
        <v>3898</v>
      </c>
      <c r="Q37" s="137" t="s">
        <v>4488</v>
      </c>
      <c r="R37" s="133" t="s">
        <v>3898</v>
      </c>
      <c r="S37" s="133" t="s">
        <v>3903</v>
      </c>
      <c r="T37" s="138">
        <v>80</v>
      </c>
      <c r="U37" s="138"/>
      <c r="V37" s="133" t="s">
        <v>3898</v>
      </c>
      <c r="W37" s="139" t="s">
        <v>4489</v>
      </c>
      <c r="X37" s="140">
        <v>2022</v>
      </c>
      <c r="Y37" s="140">
        <v>2061</v>
      </c>
      <c r="Z37" s="140">
        <v>40</v>
      </c>
      <c r="AA37" s="138">
        <v>981</v>
      </c>
      <c r="AB37" s="133" t="s">
        <v>3898</v>
      </c>
      <c r="AC37" s="139" t="s">
        <v>4490</v>
      </c>
      <c r="AD37" s="140">
        <v>2022</v>
      </c>
      <c r="AE37" s="140">
        <v>2061</v>
      </c>
      <c r="AF37" s="140">
        <v>40</v>
      </c>
      <c r="AG37" s="138">
        <v>915.8</v>
      </c>
      <c r="AH37" s="133" t="s">
        <v>3898</v>
      </c>
      <c r="AI37" s="141" t="s">
        <v>4490</v>
      </c>
      <c r="AJ37" s="140">
        <v>2022</v>
      </c>
      <c r="AK37" s="140">
        <v>2061</v>
      </c>
      <c r="AL37" s="140">
        <v>40</v>
      </c>
      <c r="AM37" s="138">
        <v>65.2</v>
      </c>
      <c r="AN37" s="133" t="s">
        <v>3898</v>
      </c>
      <c r="AO37" s="137" t="s">
        <v>4491</v>
      </c>
      <c r="AP37" s="133" t="s">
        <v>3898</v>
      </c>
      <c r="AQ37" s="137" t="s">
        <v>4492</v>
      </c>
      <c r="AR37" s="133" t="s">
        <v>3898</v>
      </c>
      <c r="AS37" s="137" t="s">
        <v>4493</v>
      </c>
      <c r="AT37" s="133" t="s">
        <v>3898</v>
      </c>
      <c r="AU37" s="137" t="s">
        <v>4494</v>
      </c>
      <c r="AV37" s="133" t="s">
        <v>3898</v>
      </c>
      <c r="AW37" s="137" t="s">
        <v>4495</v>
      </c>
      <c r="AX37" s="133" t="s">
        <v>3898</v>
      </c>
      <c r="AY37" s="137" t="s">
        <v>4496</v>
      </c>
      <c r="AZ37" s="133" t="s">
        <v>3898</v>
      </c>
      <c r="BA37" s="137" t="s">
        <v>4497</v>
      </c>
      <c r="BB37" s="133" t="s">
        <v>3898</v>
      </c>
      <c r="BC37" s="137" t="s">
        <v>4498</v>
      </c>
      <c r="BD37" s="133" t="s">
        <v>3917</v>
      </c>
      <c r="BE37" s="137"/>
      <c r="BF37" s="133" t="s">
        <v>3898</v>
      </c>
      <c r="BG37" s="137" t="s">
        <v>4499</v>
      </c>
      <c r="BH37" s="133" t="s">
        <v>3898</v>
      </c>
      <c r="BI37" s="137" t="s">
        <v>4500</v>
      </c>
      <c r="BJ37" s="142" t="s">
        <v>3898</v>
      </c>
      <c r="BK37" s="142" t="s">
        <v>3898</v>
      </c>
      <c r="BL37" s="142" t="s">
        <v>3898</v>
      </c>
      <c r="BM37" s="142" t="s">
        <v>3898</v>
      </c>
      <c r="BN37" s="133" t="s">
        <v>3898</v>
      </c>
      <c r="BO37" s="137" t="s">
        <v>4501</v>
      </c>
      <c r="BP37" s="133" t="s">
        <v>3898</v>
      </c>
      <c r="BQ37" s="137" t="s">
        <v>4502</v>
      </c>
      <c r="BR37" s="133" t="s">
        <v>3898</v>
      </c>
      <c r="BS37" s="137" t="s">
        <v>4503</v>
      </c>
      <c r="BT37" s="133" t="s">
        <v>3898</v>
      </c>
      <c r="BU37" s="133" t="s">
        <v>3898</v>
      </c>
      <c r="BV37" s="133" t="s">
        <v>3898</v>
      </c>
      <c r="BW37" s="137" t="s">
        <v>4504</v>
      </c>
      <c r="BX37" s="143">
        <v>10</v>
      </c>
      <c r="BY37" s="144"/>
      <c r="BZ37" s="133" t="s">
        <v>3898</v>
      </c>
      <c r="CA37" s="145" t="s">
        <v>4505</v>
      </c>
      <c r="CB37" s="146" t="s">
        <v>4506</v>
      </c>
      <c r="CC37" s="126">
        <v>95537</v>
      </c>
      <c r="CD37" s="126">
        <v>95073</v>
      </c>
      <c r="CE37" s="126">
        <v>94710</v>
      </c>
      <c r="CF37" s="126">
        <v>94295</v>
      </c>
      <c r="CG37" s="127">
        <v>305496</v>
      </c>
      <c r="CH37" s="127">
        <v>305496</v>
      </c>
      <c r="CI37" s="127">
        <v>305897</v>
      </c>
      <c r="CJ37" s="127">
        <v>305349</v>
      </c>
      <c r="CK37" s="128">
        <v>3.2</v>
      </c>
      <c r="CL37" s="128">
        <v>3.21</v>
      </c>
      <c r="CM37" s="128">
        <v>3.23</v>
      </c>
      <c r="CN37" s="128">
        <v>3.24</v>
      </c>
      <c r="CO37" s="129">
        <v>0.47399999999999998</v>
      </c>
      <c r="CP37" s="129">
        <v>0.48399999999999999</v>
      </c>
      <c r="CQ37" s="129">
        <v>0.49200000000000005</v>
      </c>
      <c r="CR37" s="130">
        <v>0.50800000000000001</v>
      </c>
    </row>
    <row r="38" spans="1:96" s="147" customFormat="1" ht="200" customHeight="1" x14ac:dyDescent="0.2">
      <c r="A38" s="132" t="s">
        <v>36</v>
      </c>
      <c r="B38" s="133" t="s">
        <v>978</v>
      </c>
      <c r="C38" s="133" t="str">
        <f>IF(A38="","自動表示",IF(B38="",VLOOKUP(A38,リスト!$C$2:$D$48,2,FALSE),VLOOKUP(一覧表!A38&amp;一覧表!B38,リスト!$C$49:$D$1789,2,FALSE)))</f>
        <v>082333</v>
      </c>
      <c r="D38" s="134" t="str">
        <f>IF(C38="自動表示","自動表示",VLOOKUP(C38,リスト!$D$2:$E$1789,2,FALSE))</f>
        <v>都市Ⅰ－０</v>
      </c>
      <c r="E38" s="132" t="s">
        <v>3560</v>
      </c>
      <c r="F38" s="133" t="s">
        <v>3730</v>
      </c>
      <c r="G38" s="135">
        <v>40</v>
      </c>
      <c r="H38" s="133" t="str">
        <f t="shared" si="1"/>
        <v>20年超</v>
      </c>
      <c r="I38" s="133" t="s">
        <v>17</v>
      </c>
      <c r="J38" s="136">
        <v>3.5</v>
      </c>
      <c r="K38" s="133" t="s">
        <v>18</v>
      </c>
      <c r="L38" s="137" t="s">
        <v>4507</v>
      </c>
      <c r="M38" s="133" t="s">
        <v>18</v>
      </c>
      <c r="N38" s="133" t="s">
        <v>3634</v>
      </c>
      <c r="O38" s="137" t="s">
        <v>4508</v>
      </c>
      <c r="P38" s="133" t="s">
        <v>18</v>
      </c>
      <c r="Q38" s="137" t="s">
        <v>4509</v>
      </c>
      <c r="R38" s="133" t="s">
        <v>18</v>
      </c>
      <c r="S38" s="133" t="s">
        <v>3666</v>
      </c>
      <c r="T38" s="138">
        <v>12.4</v>
      </c>
      <c r="U38" s="138"/>
      <c r="V38" s="133" t="s">
        <v>18</v>
      </c>
      <c r="W38" s="139" t="s">
        <v>4510</v>
      </c>
      <c r="X38" s="140">
        <v>2021</v>
      </c>
      <c r="Y38" s="140">
        <v>2055</v>
      </c>
      <c r="Z38" s="140">
        <v>35</v>
      </c>
      <c r="AA38" s="138">
        <v>2097</v>
      </c>
      <c r="AB38" s="133" t="s">
        <v>18</v>
      </c>
      <c r="AC38" s="139" t="s">
        <v>4511</v>
      </c>
      <c r="AD38" s="140">
        <v>2021</v>
      </c>
      <c r="AE38" s="140">
        <v>2055</v>
      </c>
      <c r="AF38" s="140">
        <v>35</v>
      </c>
      <c r="AG38" s="138">
        <v>1052.3</v>
      </c>
      <c r="AH38" s="133" t="s">
        <v>18</v>
      </c>
      <c r="AI38" s="141" t="s">
        <v>4512</v>
      </c>
      <c r="AJ38" s="140">
        <v>2021</v>
      </c>
      <c r="AK38" s="140">
        <v>2055</v>
      </c>
      <c r="AL38" s="140">
        <v>35</v>
      </c>
      <c r="AM38" s="138">
        <v>1045</v>
      </c>
      <c r="AN38" s="133" t="s">
        <v>18</v>
      </c>
      <c r="AO38" s="137" t="s">
        <v>4513</v>
      </c>
      <c r="AP38" s="133" t="s">
        <v>18</v>
      </c>
      <c r="AQ38" s="137" t="s">
        <v>4514</v>
      </c>
      <c r="AR38" s="133" t="s">
        <v>18</v>
      </c>
      <c r="AS38" s="137" t="s">
        <v>4515</v>
      </c>
      <c r="AT38" s="133" t="s">
        <v>18</v>
      </c>
      <c r="AU38" s="137" t="s">
        <v>4516</v>
      </c>
      <c r="AV38" s="133" t="s">
        <v>18</v>
      </c>
      <c r="AW38" s="137" t="s">
        <v>4517</v>
      </c>
      <c r="AX38" s="133" t="s">
        <v>18</v>
      </c>
      <c r="AY38" s="137" t="s">
        <v>4518</v>
      </c>
      <c r="AZ38" s="133" t="s">
        <v>18</v>
      </c>
      <c r="BA38" s="137" t="s">
        <v>4519</v>
      </c>
      <c r="BB38" s="133" t="s">
        <v>18</v>
      </c>
      <c r="BC38" s="137" t="s">
        <v>4520</v>
      </c>
      <c r="BD38" s="133" t="s">
        <v>18</v>
      </c>
      <c r="BE38" s="137" t="s">
        <v>4521</v>
      </c>
      <c r="BF38" s="133" t="s">
        <v>18</v>
      </c>
      <c r="BG38" s="137" t="s">
        <v>4522</v>
      </c>
      <c r="BH38" s="133" t="s">
        <v>18</v>
      </c>
      <c r="BI38" s="137" t="s">
        <v>4523</v>
      </c>
      <c r="BJ38" s="142" t="s">
        <v>19</v>
      </c>
      <c r="BK38" s="142" t="s">
        <v>18</v>
      </c>
      <c r="BL38" s="142" t="s">
        <v>19</v>
      </c>
      <c r="BM38" s="142" t="s">
        <v>19</v>
      </c>
      <c r="BN38" s="133" t="s">
        <v>18</v>
      </c>
      <c r="BO38" s="137" t="s">
        <v>4524</v>
      </c>
      <c r="BP38" s="133" t="s">
        <v>18</v>
      </c>
      <c r="BQ38" s="137" t="s">
        <v>4525</v>
      </c>
      <c r="BR38" s="133" t="s">
        <v>18</v>
      </c>
      <c r="BS38" s="137" t="s">
        <v>4526</v>
      </c>
      <c r="BT38" s="133" t="s">
        <v>19</v>
      </c>
      <c r="BU38" s="133" t="s">
        <v>18</v>
      </c>
      <c r="BV38" s="133" t="s">
        <v>18</v>
      </c>
      <c r="BW38" s="137" t="s">
        <v>4527</v>
      </c>
      <c r="BX38" s="143"/>
      <c r="BY38" s="144" t="s">
        <v>4528</v>
      </c>
      <c r="BZ38" s="133" t="s">
        <v>18</v>
      </c>
      <c r="CA38" s="145" t="s">
        <v>4484</v>
      </c>
      <c r="CB38" s="146" t="s">
        <v>4529</v>
      </c>
      <c r="CC38" s="126">
        <v>33775</v>
      </c>
      <c r="CD38" s="126">
        <v>32956</v>
      </c>
      <c r="CE38" s="126">
        <v>32502</v>
      </c>
      <c r="CF38" s="126">
        <v>32055</v>
      </c>
      <c r="CG38" s="127">
        <v>165090</v>
      </c>
      <c r="CH38" s="127">
        <v>167167</v>
      </c>
      <c r="CI38" s="127">
        <v>166874</v>
      </c>
      <c r="CJ38" s="127">
        <v>163677</v>
      </c>
      <c r="CK38" s="128">
        <v>4.8899999999999997</v>
      </c>
      <c r="CL38" s="128">
        <v>5.07</v>
      </c>
      <c r="CM38" s="128">
        <v>5.13</v>
      </c>
      <c r="CN38" s="128">
        <v>5.1100000000000003</v>
      </c>
      <c r="CO38" s="129">
        <v>0.55800000000000005</v>
      </c>
      <c r="CP38" s="129">
        <v>0.57999999999999996</v>
      </c>
      <c r="CQ38" s="129">
        <v>0.59699999999999998</v>
      </c>
      <c r="CR38" s="130">
        <v>0.61099999999999999</v>
      </c>
    </row>
    <row r="39" spans="1:96" s="147" customFormat="1" ht="200" customHeight="1" x14ac:dyDescent="0.2">
      <c r="A39" s="132" t="s">
        <v>36</v>
      </c>
      <c r="B39" s="133" t="s">
        <v>980</v>
      </c>
      <c r="C39" s="133" t="str">
        <f>IF(A39="","自動表示",IF(B39="",VLOOKUP(A39,リスト!$C$2:$D$48,2,FALSE),VLOOKUP(一覧表!A39&amp;一覧表!B39,リスト!$C$49:$D$1789,2,FALSE)))</f>
        <v>082341</v>
      </c>
      <c r="D39" s="134" t="str">
        <f>IF(C39="自動表示","自動表示",VLOOKUP(C39,リスト!$D$2:$E$1789,2,FALSE))</f>
        <v>都市Ⅰ－０</v>
      </c>
      <c r="E39" s="132" t="s">
        <v>3560</v>
      </c>
      <c r="F39" s="133" t="s">
        <v>3753</v>
      </c>
      <c r="G39" s="135">
        <v>40</v>
      </c>
      <c r="H39" s="133" t="str">
        <f t="shared" si="1"/>
        <v>20年超</v>
      </c>
      <c r="I39" s="133" t="s">
        <v>17</v>
      </c>
      <c r="J39" s="136">
        <v>4.8</v>
      </c>
      <c r="K39" s="133" t="s">
        <v>18</v>
      </c>
      <c r="L39" s="137" t="s">
        <v>4530</v>
      </c>
      <c r="M39" s="133" t="s">
        <v>18</v>
      </c>
      <c r="N39" s="133" t="s">
        <v>3621</v>
      </c>
      <c r="O39" s="137" t="s">
        <v>4531</v>
      </c>
      <c r="P39" s="133" t="s">
        <v>18</v>
      </c>
      <c r="Q39" s="137" t="s">
        <v>4532</v>
      </c>
      <c r="R39" s="133" t="s">
        <v>18</v>
      </c>
      <c r="S39" s="133" t="s">
        <v>3666</v>
      </c>
      <c r="T39" s="138">
        <v>2.5</v>
      </c>
      <c r="U39" s="138"/>
      <c r="V39" s="133" t="s">
        <v>18</v>
      </c>
      <c r="W39" s="139" t="s">
        <v>4533</v>
      </c>
      <c r="X39" s="140">
        <v>2020</v>
      </c>
      <c r="Y39" s="140">
        <v>2059</v>
      </c>
      <c r="Z39" s="140">
        <v>40</v>
      </c>
      <c r="AA39" s="138">
        <v>387.6</v>
      </c>
      <c r="AB39" s="133" t="s">
        <v>18</v>
      </c>
      <c r="AC39" s="139" t="s">
        <v>4534</v>
      </c>
      <c r="AD39" s="140">
        <v>2020</v>
      </c>
      <c r="AE39" s="140">
        <v>2059</v>
      </c>
      <c r="AF39" s="140">
        <v>40</v>
      </c>
      <c r="AG39" s="138">
        <v>1109.2</v>
      </c>
      <c r="AH39" s="133" t="s">
        <v>18</v>
      </c>
      <c r="AI39" s="141" t="s">
        <v>4535</v>
      </c>
      <c r="AJ39" s="140">
        <v>2020</v>
      </c>
      <c r="AK39" s="140">
        <v>2059</v>
      </c>
      <c r="AL39" s="140">
        <v>40</v>
      </c>
      <c r="AM39" s="138">
        <v>93</v>
      </c>
      <c r="AN39" s="133" t="s">
        <v>18</v>
      </c>
      <c r="AO39" s="137" t="s">
        <v>4536</v>
      </c>
      <c r="AP39" s="133" t="s">
        <v>18</v>
      </c>
      <c r="AQ39" s="137" t="s">
        <v>4537</v>
      </c>
      <c r="AR39" s="133" t="s">
        <v>18</v>
      </c>
      <c r="AS39" s="137" t="s">
        <v>4538</v>
      </c>
      <c r="AT39" s="133" t="s">
        <v>18</v>
      </c>
      <c r="AU39" s="137" t="s">
        <v>4539</v>
      </c>
      <c r="AV39" s="133" t="s">
        <v>18</v>
      </c>
      <c r="AW39" s="137" t="s">
        <v>4540</v>
      </c>
      <c r="AX39" s="133" t="s">
        <v>18</v>
      </c>
      <c r="AY39" s="137" t="s">
        <v>4541</v>
      </c>
      <c r="AZ39" s="133" t="s">
        <v>18</v>
      </c>
      <c r="BA39" s="137" t="s">
        <v>4542</v>
      </c>
      <c r="BB39" s="133" t="s">
        <v>18</v>
      </c>
      <c r="BC39" s="137" t="s">
        <v>4543</v>
      </c>
      <c r="BD39" s="133" t="s">
        <v>18</v>
      </c>
      <c r="BE39" s="137" t="s">
        <v>4544</v>
      </c>
      <c r="BF39" s="133" t="s">
        <v>18</v>
      </c>
      <c r="BG39" s="137" t="s">
        <v>4545</v>
      </c>
      <c r="BH39" s="133" t="s">
        <v>18</v>
      </c>
      <c r="BI39" s="137" t="s">
        <v>4546</v>
      </c>
      <c r="BJ39" s="142" t="s">
        <v>19</v>
      </c>
      <c r="BK39" s="142" t="s">
        <v>18</v>
      </c>
      <c r="BL39" s="142" t="s">
        <v>19</v>
      </c>
      <c r="BM39" s="142" t="s">
        <v>19</v>
      </c>
      <c r="BN39" s="133" t="s">
        <v>18</v>
      </c>
      <c r="BO39" s="137" t="s">
        <v>4547</v>
      </c>
      <c r="BP39" s="133" t="s">
        <v>18</v>
      </c>
      <c r="BQ39" s="137" t="s">
        <v>4548</v>
      </c>
      <c r="BR39" s="133" t="s">
        <v>18</v>
      </c>
      <c r="BS39" s="137" t="s">
        <v>4549</v>
      </c>
      <c r="BT39" s="133" t="s">
        <v>18</v>
      </c>
      <c r="BU39" s="133" t="s">
        <v>18</v>
      </c>
      <c r="BV39" s="133" t="s">
        <v>18</v>
      </c>
      <c r="BW39" s="137" t="s">
        <v>4550</v>
      </c>
      <c r="BX39" s="143"/>
      <c r="BY39" s="144" t="s">
        <v>4528</v>
      </c>
      <c r="BZ39" s="133" t="s">
        <v>18</v>
      </c>
      <c r="CA39" s="145" t="s">
        <v>4551</v>
      </c>
      <c r="CB39" s="146" t="s">
        <v>4552</v>
      </c>
      <c r="CC39" s="126">
        <v>48160</v>
      </c>
      <c r="CD39" s="126">
        <v>47287</v>
      </c>
      <c r="CE39" s="126">
        <v>47181</v>
      </c>
      <c r="CF39" s="126">
        <v>47018</v>
      </c>
      <c r="CG39" s="127">
        <v>180348</v>
      </c>
      <c r="CH39" s="127">
        <v>176151.38</v>
      </c>
      <c r="CI39" s="127">
        <v>178669.8</v>
      </c>
      <c r="CJ39" s="127">
        <v>166848.64000000001</v>
      </c>
      <c r="CK39" s="128">
        <v>3.74</v>
      </c>
      <c r="CL39" s="128">
        <v>3.73</v>
      </c>
      <c r="CM39" s="128">
        <v>3.79</v>
      </c>
      <c r="CN39" s="128">
        <v>3.55</v>
      </c>
      <c r="CO39" s="129">
        <v>0.56399999999999995</v>
      </c>
      <c r="CP39" s="129">
        <v>0.54800000000000004</v>
      </c>
      <c r="CQ39" s="129">
        <v>0.56599999999999995</v>
      </c>
      <c r="CR39" s="130">
        <v>0.57599999999999996</v>
      </c>
    </row>
    <row r="40" spans="1:96" s="147" customFormat="1" ht="200" customHeight="1" x14ac:dyDescent="0.2">
      <c r="A40" s="132" t="s">
        <v>36</v>
      </c>
      <c r="B40" s="133" t="s">
        <v>982</v>
      </c>
      <c r="C40" s="133" t="str">
        <f>IF(A40="","自動表示",IF(B40="",VLOOKUP(A40,リスト!$C$2:$D$48,2,FALSE),VLOOKUP(一覧表!A40&amp;一覧表!B40,リスト!$C$49:$D$1789,2,FALSE)))</f>
        <v>082350</v>
      </c>
      <c r="D40" s="134" t="str">
        <f>IF(C40="自動表示","自動表示",VLOOKUP(C40,リスト!$D$2:$E$1789,2,FALSE))</f>
        <v>都市Ⅰ－３</v>
      </c>
      <c r="E40" s="132" t="s">
        <v>3560</v>
      </c>
      <c r="F40" s="133" t="s">
        <v>3754</v>
      </c>
      <c r="G40" s="135">
        <v>20</v>
      </c>
      <c r="H40" s="133" t="str">
        <f t="shared" si="1"/>
        <v>11年～20年</v>
      </c>
      <c r="I40" s="133" t="s">
        <v>3946</v>
      </c>
      <c r="J40" s="136">
        <v>4.9000000000000004</v>
      </c>
      <c r="K40" s="133" t="s">
        <v>18</v>
      </c>
      <c r="L40" s="137" t="s">
        <v>4553</v>
      </c>
      <c r="M40" s="133" t="s">
        <v>18</v>
      </c>
      <c r="N40" s="133" t="s">
        <v>17</v>
      </c>
      <c r="O40" s="137" t="s">
        <v>4554</v>
      </c>
      <c r="P40" s="133" t="s">
        <v>18</v>
      </c>
      <c r="Q40" s="137" t="s">
        <v>4555</v>
      </c>
      <c r="R40" s="133" t="s">
        <v>18</v>
      </c>
      <c r="S40" s="133" t="s">
        <v>3667</v>
      </c>
      <c r="T40" s="138">
        <v>12.1</v>
      </c>
      <c r="U40" s="138"/>
      <c r="V40" s="133" t="s">
        <v>18</v>
      </c>
      <c r="W40" s="139" t="s">
        <v>4556</v>
      </c>
      <c r="X40" s="140">
        <v>2020</v>
      </c>
      <c r="Y40" s="140">
        <v>2060</v>
      </c>
      <c r="Z40" s="140">
        <v>41</v>
      </c>
      <c r="AA40" s="138">
        <v>808.6</v>
      </c>
      <c r="AB40" s="133" t="s">
        <v>18</v>
      </c>
      <c r="AC40" s="139" t="s">
        <v>4557</v>
      </c>
      <c r="AD40" s="140">
        <v>2020</v>
      </c>
      <c r="AE40" s="140">
        <v>2060</v>
      </c>
      <c r="AF40" s="140">
        <v>41</v>
      </c>
      <c r="AG40" s="138">
        <v>452.4</v>
      </c>
      <c r="AH40" s="133" t="s">
        <v>18</v>
      </c>
      <c r="AI40" s="141" t="s">
        <v>4558</v>
      </c>
      <c r="AJ40" s="140">
        <v>2020</v>
      </c>
      <c r="AK40" s="140">
        <v>2060</v>
      </c>
      <c r="AL40" s="140">
        <v>41</v>
      </c>
      <c r="AM40" s="138">
        <v>356.2</v>
      </c>
      <c r="AN40" s="133" t="s">
        <v>18</v>
      </c>
      <c r="AO40" s="137" t="s">
        <v>4559</v>
      </c>
      <c r="AP40" s="133" t="s">
        <v>18</v>
      </c>
      <c r="AQ40" s="137" t="s">
        <v>4560</v>
      </c>
      <c r="AR40" s="133" t="s">
        <v>18</v>
      </c>
      <c r="AS40" s="137" t="s">
        <v>4561</v>
      </c>
      <c r="AT40" s="133" t="s">
        <v>18</v>
      </c>
      <c r="AU40" s="137" t="s">
        <v>4562</v>
      </c>
      <c r="AV40" s="133" t="s">
        <v>18</v>
      </c>
      <c r="AW40" s="137" t="s">
        <v>4563</v>
      </c>
      <c r="AX40" s="133" t="s">
        <v>18</v>
      </c>
      <c r="AY40" s="137" t="s">
        <v>4563</v>
      </c>
      <c r="AZ40" s="133" t="s">
        <v>18</v>
      </c>
      <c r="BA40" s="137" t="s">
        <v>4563</v>
      </c>
      <c r="BB40" s="133" t="s">
        <v>4564</v>
      </c>
      <c r="BC40" s="137" t="s">
        <v>4565</v>
      </c>
      <c r="BD40" s="133" t="s">
        <v>19</v>
      </c>
      <c r="BE40" s="137" t="s">
        <v>4566</v>
      </c>
      <c r="BF40" s="133" t="s">
        <v>4013</v>
      </c>
      <c r="BG40" s="137" t="s">
        <v>4567</v>
      </c>
      <c r="BH40" s="133" t="s">
        <v>4013</v>
      </c>
      <c r="BI40" s="137" t="s">
        <v>4568</v>
      </c>
      <c r="BJ40" s="142" t="s">
        <v>19</v>
      </c>
      <c r="BK40" s="142" t="s">
        <v>19</v>
      </c>
      <c r="BL40" s="142" t="s">
        <v>18</v>
      </c>
      <c r="BM40" s="142" t="s">
        <v>19</v>
      </c>
      <c r="BN40" s="133" t="s">
        <v>19</v>
      </c>
      <c r="BO40" s="137"/>
      <c r="BP40" s="133" t="s">
        <v>19</v>
      </c>
      <c r="BQ40" s="137"/>
      <c r="BR40" s="133" t="s">
        <v>19</v>
      </c>
      <c r="BS40" s="137"/>
      <c r="BT40" s="133" t="s">
        <v>19</v>
      </c>
      <c r="BU40" s="133" t="s">
        <v>19</v>
      </c>
      <c r="BV40" s="133" t="s">
        <v>18</v>
      </c>
      <c r="BW40" s="137" t="s">
        <v>4569</v>
      </c>
      <c r="BX40" s="143"/>
      <c r="BY40" s="144" t="s">
        <v>4570</v>
      </c>
      <c r="BZ40" s="133" t="s">
        <v>18</v>
      </c>
      <c r="CA40" s="145" t="s">
        <v>4571</v>
      </c>
      <c r="CB40" s="146" t="s">
        <v>4572</v>
      </c>
      <c r="CC40" s="126">
        <v>51835</v>
      </c>
      <c r="CD40" s="126">
        <v>52110</v>
      </c>
      <c r="CE40" s="126">
        <v>52469</v>
      </c>
      <c r="CF40" s="126">
        <v>53004</v>
      </c>
      <c r="CG40" s="127">
        <v>141709</v>
      </c>
      <c r="CH40" s="127">
        <v>141709</v>
      </c>
      <c r="CI40" s="127">
        <v>141709</v>
      </c>
      <c r="CJ40" s="127">
        <v>139152.32999999999</v>
      </c>
      <c r="CK40" s="128">
        <v>2.73</v>
      </c>
      <c r="CL40" s="128">
        <v>2.72</v>
      </c>
      <c r="CM40" s="128">
        <v>2.7</v>
      </c>
      <c r="CN40" s="128">
        <v>2.63</v>
      </c>
      <c r="CO40" s="129">
        <v>0.49200000000000005</v>
      </c>
      <c r="CP40" s="129">
        <v>0.50700000000000001</v>
      </c>
      <c r="CQ40" s="129">
        <v>0.53</v>
      </c>
      <c r="CR40" s="130">
        <v>0.54700000000000004</v>
      </c>
    </row>
    <row r="41" spans="1:96" s="147" customFormat="1" ht="200" customHeight="1" x14ac:dyDescent="0.2">
      <c r="A41" s="132" t="s">
        <v>36</v>
      </c>
      <c r="B41" s="133" t="s">
        <v>984</v>
      </c>
      <c r="C41" s="133" t="str">
        <f>IF(A41="","自動表示",IF(B41="",VLOOKUP(A41,リスト!$C$2:$D$48,2,FALSE),VLOOKUP(一覧表!A41&amp;一覧表!B41,リスト!$C$49:$D$1789,2,FALSE)))</f>
        <v>082368</v>
      </c>
      <c r="D41" s="134" t="str">
        <f>IF(C41="自動表示","自動表示",VLOOKUP(C41,リスト!$D$2:$E$1789,2,FALSE))</f>
        <v>都市Ⅰ－１</v>
      </c>
      <c r="E41" s="132" t="s">
        <v>3560</v>
      </c>
      <c r="F41" s="133" t="s">
        <v>3755</v>
      </c>
      <c r="G41" s="135">
        <v>40</v>
      </c>
      <c r="H41" s="133" t="str">
        <f t="shared" si="1"/>
        <v>20年超</v>
      </c>
      <c r="I41" s="133" t="s">
        <v>17</v>
      </c>
      <c r="J41" s="136">
        <v>5.0999999999999996</v>
      </c>
      <c r="K41" s="133" t="s">
        <v>18</v>
      </c>
      <c r="L41" s="137" t="s">
        <v>4573</v>
      </c>
      <c r="M41" s="133" t="s">
        <v>18</v>
      </c>
      <c r="N41" s="133" t="s">
        <v>3621</v>
      </c>
      <c r="O41" s="137" t="s">
        <v>4574</v>
      </c>
      <c r="P41" s="133" t="s">
        <v>18</v>
      </c>
      <c r="Q41" s="137" t="s">
        <v>4575</v>
      </c>
      <c r="R41" s="133" t="s">
        <v>18</v>
      </c>
      <c r="S41" s="133" t="s">
        <v>3667</v>
      </c>
      <c r="T41" s="138">
        <v>50.9</v>
      </c>
      <c r="U41" s="138"/>
      <c r="V41" s="133" t="s">
        <v>18</v>
      </c>
      <c r="W41" s="139" t="s">
        <v>4576</v>
      </c>
      <c r="X41" s="140">
        <v>2021</v>
      </c>
      <c r="Y41" s="140">
        <v>2060</v>
      </c>
      <c r="Z41" s="140">
        <v>40</v>
      </c>
      <c r="AA41" s="138">
        <v>1891</v>
      </c>
      <c r="AB41" s="133" t="s">
        <v>18</v>
      </c>
      <c r="AC41" s="139" t="s">
        <v>4577</v>
      </c>
      <c r="AD41" s="140">
        <v>2021</v>
      </c>
      <c r="AE41" s="140">
        <v>2060</v>
      </c>
      <c r="AF41" s="140">
        <v>40</v>
      </c>
      <c r="AG41" s="138">
        <v>727</v>
      </c>
      <c r="AH41" s="133" t="s">
        <v>18</v>
      </c>
      <c r="AI41" s="141" t="s">
        <v>4577</v>
      </c>
      <c r="AJ41" s="140">
        <v>2021</v>
      </c>
      <c r="AK41" s="140">
        <v>2060</v>
      </c>
      <c r="AL41" s="140">
        <v>40</v>
      </c>
      <c r="AM41" s="138">
        <v>432</v>
      </c>
      <c r="AN41" s="133" t="s">
        <v>4013</v>
      </c>
      <c r="AO41" s="137" t="s">
        <v>4578</v>
      </c>
      <c r="AP41" s="133" t="s">
        <v>4013</v>
      </c>
      <c r="AQ41" s="137" t="s">
        <v>4579</v>
      </c>
      <c r="AR41" s="133" t="s">
        <v>4013</v>
      </c>
      <c r="AS41" s="137" t="s">
        <v>4580</v>
      </c>
      <c r="AT41" s="133" t="s">
        <v>4013</v>
      </c>
      <c r="AU41" s="137" t="s">
        <v>4581</v>
      </c>
      <c r="AV41" s="133" t="s">
        <v>4013</v>
      </c>
      <c r="AW41" s="137" t="s">
        <v>4582</v>
      </c>
      <c r="AX41" s="133" t="s">
        <v>4013</v>
      </c>
      <c r="AY41" s="137" t="s">
        <v>4583</v>
      </c>
      <c r="AZ41" s="133" t="s">
        <v>4013</v>
      </c>
      <c r="BA41" s="137" t="s">
        <v>4581</v>
      </c>
      <c r="BB41" s="133" t="s">
        <v>4013</v>
      </c>
      <c r="BC41" s="137" t="s">
        <v>4584</v>
      </c>
      <c r="BD41" s="133" t="s">
        <v>4013</v>
      </c>
      <c r="BE41" s="137" t="s">
        <v>4585</v>
      </c>
      <c r="BF41" s="133" t="s">
        <v>4013</v>
      </c>
      <c r="BG41" s="137" t="s">
        <v>4586</v>
      </c>
      <c r="BH41" s="133" t="s">
        <v>4013</v>
      </c>
      <c r="BI41" s="137" t="s">
        <v>4587</v>
      </c>
      <c r="BJ41" s="142" t="s">
        <v>19</v>
      </c>
      <c r="BK41" s="142" t="s">
        <v>18</v>
      </c>
      <c r="BL41" s="142" t="s">
        <v>18</v>
      </c>
      <c r="BM41" s="142" t="s">
        <v>18</v>
      </c>
      <c r="BN41" s="133" t="s">
        <v>4011</v>
      </c>
      <c r="BO41" s="137" t="s">
        <v>4588</v>
      </c>
      <c r="BP41" s="133" t="s">
        <v>4011</v>
      </c>
      <c r="BQ41" s="137" t="s">
        <v>4589</v>
      </c>
      <c r="BR41" s="133" t="s">
        <v>4011</v>
      </c>
      <c r="BS41" s="137" t="s">
        <v>4590</v>
      </c>
      <c r="BT41" s="133" t="s">
        <v>18</v>
      </c>
      <c r="BU41" s="133" t="s">
        <v>18</v>
      </c>
      <c r="BV41" s="133" t="s">
        <v>18</v>
      </c>
      <c r="BW41" s="137" t="s">
        <v>4591</v>
      </c>
      <c r="BX41" s="143">
        <v>5</v>
      </c>
      <c r="BY41" s="144"/>
      <c r="BZ41" s="133" t="s">
        <v>4013</v>
      </c>
      <c r="CA41" s="145" t="s">
        <v>4592</v>
      </c>
      <c r="CB41" s="146" t="s">
        <v>4593</v>
      </c>
      <c r="CC41" s="126">
        <v>50250</v>
      </c>
      <c r="CD41" s="126">
        <v>49445</v>
      </c>
      <c r="CE41" s="126">
        <v>49224</v>
      </c>
      <c r="CF41" s="126">
        <v>48801</v>
      </c>
      <c r="CG41" s="127">
        <v>164900</v>
      </c>
      <c r="CH41" s="127">
        <v>167670</v>
      </c>
      <c r="CI41" s="127">
        <v>165628</v>
      </c>
      <c r="CJ41" s="127">
        <v>165035</v>
      </c>
      <c r="CK41" s="128">
        <v>3.28</v>
      </c>
      <c r="CL41" s="128">
        <v>3.39</v>
      </c>
      <c r="CM41" s="128">
        <v>3.36</v>
      </c>
      <c r="CN41" s="128">
        <v>3.38</v>
      </c>
      <c r="CO41" s="129">
        <v>0.53100000000000003</v>
      </c>
      <c r="CP41" s="129">
        <v>0.52300000000000002</v>
      </c>
      <c r="CQ41" s="129">
        <v>0.52800000000000002</v>
      </c>
      <c r="CR41" s="130">
        <v>0.54600000000000004</v>
      </c>
    </row>
    <row r="42" spans="1:96" s="147" customFormat="1" ht="200" customHeight="1" x14ac:dyDescent="0.2">
      <c r="A42" s="132" t="s">
        <v>36</v>
      </c>
      <c r="B42" s="133" t="s">
        <v>986</v>
      </c>
      <c r="C42" s="133" t="str">
        <f>IF(A42="","自動表示",IF(B42="",VLOOKUP(A42,リスト!$C$2:$D$48,2,FALSE),VLOOKUP(一覧表!A42&amp;一覧表!B42,リスト!$C$49:$D$1789,2,FALSE)))</f>
        <v>083020</v>
      </c>
      <c r="D42" s="134" t="str">
        <f>IF(C42="自動表示","自動表示",VLOOKUP(C42,リスト!$D$2:$E$1789,2,FALSE))</f>
        <v>町村Ⅴ－２</v>
      </c>
      <c r="E42" s="132" t="s">
        <v>3756</v>
      </c>
      <c r="F42" s="133" t="s">
        <v>3757</v>
      </c>
      <c r="G42" s="135">
        <v>10</v>
      </c>
      <c r="H42" s="133" t="str">
        <f t="shared" si="1"/>
        <v>10年</v>
      </c>
      <c r="I42" s="133" t="s">
        <v>4594</v>
      </c>
      <c r="J42" s="136">
        <v>3.4</v>
      </c>
      <c r="K42" s="133" t="s">
        <v>18</v>
      </c>
      <c r="L42" s="137" t="s">
        <v>4595</v>
      </c>
      <c r="M42" s="133" t="s">
        <v>18</v>
      </c>
      <c r="N42" s="133" t="s">
        <v>4594</v>
      </c>
      <c r="O42" s="137" t="s">
        <v>4596</v>
      </c>
      <c r="P42" s="133" t="s">
        <v>4013</v>
      </c>
      <c r="Q42" s="137" t="s">
        <v>4597</v>
      </c>
      <c r="R42" s="133" t="s">
        <v>4013</v>
      </c>
      <c r="S42" s="133" t="s">
        <v>4598</v>
      </c>
      <c r="T42" s="138">
        <v>37.5</v>
      </c>
      <c r="U42" s="138"/>
      <c r="V42" s="133" t="s">
        <v>4013</v>
      </c>
      <c r="W42" s="139" t="s">
        <v>4599</v>
      </c>
      <c r="X42" s="140">
        <v>2016</v>
      </c>
      <c r="Y42" s="140">
        <v>2055</v>
      </c>
      <c r="Z42" s="140">
        <v>40</v>
      </c>
      <c r="AA42" s="138">
        <v>1497.3</v>
      </c>
      <c r="AB42" s="133" t="s">
        <v>4013</v>
      </c>
      <c r="AC42" s="139" t="s">
        <v>4600</v>
      </c>
      <c r="AD42" s="140">
        <v>2016</v>
      </c>
      <c r="AE42" s="140">
        <v>2055</v>
      </c>
      <c r="AF42" s="140">
        <v>40</v>
      </c>
      <c r="AG42" s="138">
        <v>1176.0999999999999</v>
      </c>
      <c r="AH42" s="133" t="s">
        <v>4013</v>
      </c>
      <c r="AI42" s="141" t="s">
        <v>4601</v>
      </c>
      <c r="AJ42" s="140">
        <v>2016</v>
      </c>
      <c r="AK42" s="140">
        <v>2055</v>
      </c>
      <c r="AL42" s="140">
        <v>40</v>
      </c>
      <c r="AM42" s="138">
        <v>321.2</v>
      </c>
      <c r="AN42" s="133" t="s">
        <v>4013</v>
      </c>
      <c r="AO42" s="137" t="s">
        <v>4602</v>
      </c>
      <c r="AP42" s="133" t="s">
        <v>4013</v>
      </c>
      <c r="AQ42" s="137" t="s">
        <v>4603</v>
      </c>
      <c r="AR42" s="133" t="s">
        <v>4013</v>
      </c>
      <c r="AS42" s="137" t="s">
        <v>4604</v>
      </c>
      <c r="AT42" s="133" t="s">
        <v>4013</v>
      </c>
      <c r="AU42" s="137" t="s">
        <v>4605</v>
      </c>
      <c r="AV42" s="133" t="s">
        <v>4013</v>
      </c>
      <c r="AW42" s="137" t="s">
        <v>4606</v>
      </c>
      <c r="AX42" s="133" t="s">
        <v>4013</v>
      </c>
      <c r="AY42" s="137" t="s">
        <v>4607</v>
      </c>
      <c r="AZ42" s="133" t="s">
        <v>4013</v>
      </c>
      <c r="BA42" s="137" t="s">
        <v>4608</v>
      </c>
      <c r="BB42" s="133" t="s">
        <v>4013</v>
      </c>
      <c r="BC42" s="137" t="s">
        <v>4609</v>
      </c>
      <c r="BD42" s="133" t="s">
        <v>4013</v>
      </c>
      <c r="BE42" s="137" t="s">
        <v>4610</v>
      </c>
      <c r="BF42" s="133" t="s">
        <v>4013</v>
      </c>
      <c r="BG42" s="137" t="s">
        <v>4611</v>
      </c>
      <c r="BH42" s="133" t="s">
        <v>4013</v>
      </c>
      <c r="BI42" s="137" t="s">
        <v>4612</v>
      </c>
      <c r="BJ42" s="142" t="s">
        <v>19</v>
      </c>
      <c r="BK42" s="142" t="s">
        <v>19</v>
      </c>
      <c r="BL42" s="142" t="s">
        <v>19</v>
      </c>
      <c r="BM42" s="142" t="s">
        <v>18</v>
      </c>
      <c r="BN42" s="133" t="s">
        <v>19</v>
      </c>
      <c r="BO42" s="137"/>
      <c r="BP42" s="133" t="s">
        <v>18</v>
      </c>
      <c r="BQ42" s="137" t="s">
        <v>4613</v>
      </c>
      <c r="BR42" s="133" t="s">
        <v>19</v>
      </c>
      <c r="BS42" s="137"/>
      <c r="BT42" s="133" t="s">
        <v>4614</v>
      </c>
      <c r="BU42" s="133" t="s">
        <v>4013</v>
      </c>
      <c r="BV42" s="133" t="s">
        <v>4013</v>
      </c>
      <c r="BW42" s="137" t="s">
        <v>4615</v>
      </c>
      <c r="BX42" s="143"/>
      <c r="BY42" s="144" t="s">
        <v>4616</v>
      </c>
      <c r="BZ42" s="133" t="s">
        <v>4013</v>
      </c>
      <c r="CA42" s="145" t="s">
        <v>4617</v>
      </c>
      <c r="CB42" s="146"/>
      <c r="CC42" s="126">
        <v>32022</v>
      </c>
      <c r="CD42" s="126">
        <v>31518</v>
      </c>
      <c r="CE42" s="126">
        <v>31098</v>
      </c>
      <c r="CF42" s="126">
        <v>30784</v>
      </c>
      <c r="CG42" s="127">
        <v>113547</v>
      </c>
      <c r="CH42" s="127">
        <v>114964</v>
      </c>
      <c r="CI42" s="127">
        <v>114964</v>
      </c>
      <c r="CJ42" s="127">
        <v>114964</v>
      </c>
      <c r="CK42" s="128">
        <v>3.55</v>
      </c>
      <c r="CL42" s="128">
        <v>3.65</v>
      </c>
      <c r="CM42" s="128">
        <v>3.7</v>
      </c>
      <c r="CN42" s="128">
        <v>3.73</v>
      </c>
      <c r="CO42" s="129">
        <v>0.59399999999999997</v>
      </c>
      <c r="CP42" s="129">
        <v>0.60199999999999998</v>
      </c>
      <c r="CQ42" s="129">
        <v>0.61499999999999999</v>
      </c>
      <c r="CR42" s="130" t="s">
        <v>4154</v>
      </c>
    </row>
    <row r="43" spans="1:96" s="147" customFormat="1" ht="200" customHeight="1" x14ac:dyDescent="0.2">
      <c r="A43" s="132" t="s">
        <v>36</v>
      </c>
      <c r="B43" s="133" t="s">
        <v>988</v>
      </c>
      <c r="C43" s="133" t="str">
        <f>IF(A43="","自動表示",IF(B43="",VLOOKUP(A43,リスト!$C$2:$D$48,2,FALSE),VLOOKUP(一覧表!A43&amp;一覧表!B43,リスト!$C$49:$D$1789,2,FALSE)))</f>
        <v>083097</v>
      </c>
      <c r="D43" s="134" t="str">
        <f>IF(C43="自動表示","自動表示",VLOOKUP(C43,リスト!$D$2:$E$1789,2,FALSE))</f>
        <v>町村Ⅳ－２</v>
      </c>
      <c r="E43" s="132" t="s">
        <v>3560</v>
      </c>
      <c r="F43" s="133" t="s">
        <v>3758</v>
      </c>
      <c r="G43" s="135">
        <v>20</v>
      </c>
      <c r="H43" s="133" t="str">
        <f t="shared" si="1"/>
        <v>11年～20年</v>
      </c>
      <c r="I43" s="133" t="s">
        <v>3634</v>
      </c>
      <c r="J43" s="136">
        <v>1.6</v>
      </c>
      <c r="K43" s="133" t="s">
        <v>18</v>
      </c>
      <c r="L43" s="137" t="s">
        <v>4618</v>
      </c>
      <c r="M43" s="133" t="s">
        <v>18</v>
      </c>
      <c r="N43" s="133" t="s">
        <v>3636</v>
      </c>
      <c r="O43" s="137" t="s">
        <v>4619</v>
      </c>
      <c r="P43" s="133" t="s">
        <v>18</v>
      </c>
      <c r="Q43" s="137" t="s">
        <v>4620</v>
      </c>
      <c r="R43" s="133" t="s">
        <v>18</v>
      </c>
      <c r="S43" s="133" t="s">
        <v>3667</v>
      </c>
      <c r="T43" s="138">
        <v>3.5</v>
      </c>
      <c r="U43" s="138"/>
      <c r="V43" s="133" t="s">
        <v>18</v>
      </c>
      <c r="W43" s="139" t="s">
        <v>4621</v>
      </c>
      <c r="X43" s="140">
        <v>2022</v>
      </c>
      <c r="Y43" s="140">
        <v>2061</v>
      </c>
      <c r="Z43" s="140">
        <v>40</v>
      </c>
      <c r="AA43" s="138">
        <v>357.1</v>
      </c>
      <c r="AB43" s="133" t="s">
        <v>18</v>
      </c>
      <c r="AC43" s="139" t="s">
        <v>4622</v>
      </c>
      <c r="AD43" s="140">
        <v>2020</v>
      </c>
      <c r="AE43" s="140">
        <v>2050</v>
      </c>
      <c r="AF43" s="140">
        <v>31</v>
      </c>
      <c r="AG43" s="138">
        <v>358.5</v>
      </c>
      <c r="AH43" s="133" t="s">
        <v>18</v>
      </c>
      <c r="AI43" s="141" t="s">
        <v>4623</v>
      </c>
      <c r="AJ43" s="140">
        <v>2020</v>
      </c>
      <c r="AK43" s="140">
        <v>2050</v>
      </c>
      <c r="AL43" s="140">
        <v>31</v>
      </c>
      <c r="AM43" s="138">
        <v>53</v>
      </c>
      <c r="AN43" s="133" t="s">
        <v>18</v>
      </c>
      <c r="AO43" s="137" t="s">
        <v>4624</v>
      </c>
      <c r="AP43" s="133" t="s">
        <v>19</v>
      </c>
      <c r="AQ43" s="137"/>
      <c r="AR43" s="133" t="s">
        <v>18</v>
      </c>
      <c r="AS43" s="137" t="s">
        <v>4625</v>
      </c>
      <c r="AT43" s="133" t="s">
        <v>18</v>
      </c>
      <c r="AU43" s="137" t="s">
        <v>4626</v>
      </c>
      <c r="AV43" s="133" t="s">
        <v>18</v>
      </c>
      <c r="AW43" s="137" t="s">
        <v>4627</v>
      </c>
      <c r="AX43" s="133" t="s">
        <v>18</v>
      </c>
      <c r="AY43" s="137" t="s">
        <v>4628</v>
      </c>
      <c r="AZ43" s="133" t="s">
        <v>18</v>
      </c>
      <c r="BA43" s="137" t="s">
        <v>4629</v>
      </c>
      <c r="BB43" s="133" t="s">
        <v>18</v>
      </c>
      <c r="BC43" s="137" t="s">
        <v>4630</v>
      </c>
      <c r="BD43" s="133" t="s">
        <v>18</v>
      </c>
      <c r="BE43" s="137" t="s">
        <v>4631</v>
      </c>
      <c r="BF43" s="133" t="s">
        <v>18</v>
      </c>
      <c r="BG43" s="137" t="s">
        <v>4632</v>
      </c>
      <c r="BH43" s="133" t="s">
        <v>18</v>
      </c>
      <c r="BI43" s="137" t="s">
        <v>4633</v>
      </c>
      <c r="BJ43" s="142" t="s">
        <v>19</v>
      </c>
      <c r="BK43" s="142" t="s">
        <v>18</v>
      </c>
      <c r="BL43" s="142" t="s">
        <v>19</v>
      </c>
      <c r="BM43" s="142" t="s">
        <v>19</v>
      </c>
      <c r="BN43" s="133" t="s">
        <v>18</v>
      </c>
      <c r="BO43" s="137" t="s">
        <v>4634</v>
      </c>
      <c r="BP43" s="133" t="s">
        <v>19</v>
      </c>
      <c r="BQ43" s="137"/>
      <c r="BR43" s="133" t="s">
        <v>19</v>
      </c>
      <c r="BS43" s="137"/>
      <c r="BT43" s="133" t="s">
        <v>19</v>
      </c>
      <c r="BU43" s="133" t="s">
        <v>18</v>
      </c>
      <c r="BV43" s="133" t="s">
        <v>18</v>
      </c>
      <c r="BW43" s="137" t="s">
        <v>4635</v>
      </c>
      <c r="BX43" s="143"/>
      <c r="BY43" s="144" t="s">
        <v>4636</v>
      </c>
      <c r="BZ43" s="133" t="s">
        <v>18</v>
      </c>
      <c r="CA43" s="145" t="s">
        <v>4637</v>
      </c>
      <c r="CB43" s="146" t="s">
        <v>4638</v>
      </c>
      <c r="CC43" s="126">
        <v>16464</v>
      </c>
      <c r="CD43" s="126">
        <v>16094</v>
      </c>
      <c r="CE43" s="126">
        <v>15932</v>
      </c>
      <c r="CF43" s="126">
        <v>15717</v>
      </c>
      <c r="CG43" s="127">
        <v>93009</v>
      </c>
      <c r="CH43" s="127">
        <v>93770</v>
      </c>
      <c r="CI43" s="127">
        <v>95384</v>
      </c>
      <c r="CJ43" s="127">
        <v>108875.3</v>
      </c>
      <c r="CK43" s="128">
        <v>5.65</v>
      </c>
      <c r="CL43" s="128">
        <v>5.83</v>
      </c>
      <c r="CM43" s="128">
        <v>5.99</v>
      </c>
      <c r="CN43" s="128">
        <v>6.93</v>
      </c>
      <c r="CO43" s="129">
        <v>0.48899999999999999</v>
      </c>
      <c r="CP43" s="129">
        <v>0.49</v>
      </c>
      <c r="CQ43" s="129">
        <v>0.504</v>
      </c>
      <c r="CR43" s="130" t="s">
        <v>4154</v>
      </c>
    </row>
    <row r="44" spans="1:96" s="147" customFormat="1" ht="200" customHeight="1" x14ac:dyDescent="0.2">
      <c r="A44" s="132" t="s">
        <v>36</v>
      </c>
      <c r="B44" s="133" t="s">
        <v>990</v>
      </c>
      <c r="C44" s="133" t="str">
        <f>IF(A44="","自動表示",IF(B44="",VLOOKUP(A44,リスト!$C$2:$D$48,2,FALSE),VLOOKUP(一覧表!A44&amp;一覧表!B44,リスト!$C$49:$D$1789,2,FALSE)))</f>
        <v>083101</v>
      </c>
      <c r="D44" s="134" t="str">
        <f>IF(C44="自動表示","自動表示",VLOOKUP(C44,リスト!$D$2:$E$1789,2,FALSE))</f>
        <v>町村Ⅳ－２</v>
      </c>
      <c r="E44" s="132" t="s">
        <v>3728</v>
      </c>
      <c r="F44" s="133" t="s">
        <v>3759</v>
      </c>
      <c r="G44" s="135">
        <v>30</v>
      </c>
      <c r="H44" s="133" t="str">
        <f t="shared" si="1"/>
        <v>20年超</v>
      </c>
      <c r="I44" s="133" t="s">
        <v>3969</v>
      </c>
      <c r="J44" s="136">
        <v>2</v>
      </c>
      <c r="K44" s="133" t="s">
        <v>3898</v>
      </c>
      <c r="L44" s="137" t="s">
        <v>4639</v>
      </c>
      <c r="M44" s="133" t="s">
        <v>3898</v>
      </c>
      <c r="N44" s="133" t="s">
        <v>4640</v>
      </c>
      <c r="O44" s="137" t="s">
        <v>4641</v>
      </c>
      <c r="P44" s="133" t="s">
        <v>3898</v>
      </c>
      <c r="Q44" s="137" t="s">
        <v>4642</v>
      </c>
      <c r="R44" s="133" t="s">
        <v>3898</v>
      </c>
      <c r="S44" s="133" t="s">
        <v>3903</v>
      </c>
      <c r="T44" s="138">
        <v>17.97</v>
      </c>
      <c r="U44" s="138"/>
      <c r="V44" s="133" t="s">
        <v>3898</v>
      </c>
      <c r="W44" s="139" t="s">
        <v>4643</v>
      </c>
      <c r="X44" s="140">
        <v>2016</v>
      </c>
      <c r="Y44" s="140">
        <v>2056</v>
      </c>
      <c r="Z44" s="140">
        <v>40</v>
      </c>
      <c r="AA44" s="138">
        <v>1088.7</v>
      </c>
      <c r="AB44" s="133" t="s">
        <v>3898</v>
      </c>
      <c r="AC44" s="139" t="s">
        <v>4644</v>
      </c>
      <c r="AD44" s="140">
        <v>2016</v>
      </c>
      <c r="AE44" s="140">
        <v>2056</v>
      </c>
      <c r="AF44" s="140">
        <v>40</v>
      </c>
      <c r="AG44" s="138">
        <v>587.20000000000005</v>
      </c>
      <c r="AH44" s="133" t="s">
        <v>3898</v>
      </c>
      <c r="AI44" s="141" t="s">
        <v>4645</v>
      </c>
      <c r="AJ44" s="140">
        <v>2016</v>
      </c>
      <c r="AK44" s="140">
        <v>2056</v>
      </c>
      <c r="AL44" s="140">
        <v>40</v>
      </c>
      <c r="AM44" s="138">
        <v>512.5</v>
      </c>
      <c r="AN44" s="133" t="s">
        <v>3898</v>
      </c>
      <c r="AO44" s="137" t="s">
        <v>4646</v>
      </c>
      <c r="AP44" s="133" t="s">
        <v>3898</v>
      </c>
      <c r="AQ44" s="137" t="s">
        <v>4647</v>
      </c>
      <c r="AR44" s="133" t="s">
        <v>3898</v>
      </c>
      <c r="AS44" s="137" t="s">
        <v>4648</v>
      </c>
      <c r="AT44" s="133" t="s">
        <v>3898</v>
      </c>
      <c r="AU44" s="137" t="s">
        <v>4649</v>
      </c>
      <c r="AV44" s="133" t="s">
        <v>3898</v>
      </c>
      <c r="AW44" s="137" t="s">
        <v>4650</v>
      </c>
      <c r="AX44" s="133" t="s">
        <v>3898</v>
      </c>
      <c r="AY44" s="137" t="s">
        <v>4651</v>
      </c>
      <c r="AZ44" s="133" t="s">
        <v>3898</v>
      </c>
      <c r="BA44" s="137" t="s">
        <v>4652</v>
      </c>
      <c r="BB44" s="133" t="s">
        <v>3898</v>
      </c>
      <c r="BC44" s="137" t="s">
        <v>4653</v>
      </c>
      <c r="BD44" s="133" t="s">
        <v>3898</v>
      </c>
      <c r="BE44" s="137" t="s">
        <v>4654</v>
      </c>
      <c r="BF44" s="133" t="s">
        <v>3898</v>
      </c>
      <c r="BG44" s="137" t="s">
        <v>4655</v>
      </c>
      <c r="BH44" s="133" t="s">
        <v>3898</v>
      </c>
      <c r="BI44" s="137" t="s">
        <v>4656</v>
      </c>
      <c r="BJ44" s="142" t="s">
        <v>19</v>
      </c>
      <c r="BK44" s="142" t="s">
        <v>3898</v>
      </c>
      <c r="BL44" s="142" t="s">
        <v>3898</v>
      </c>
      <c r="BM44" s="142" t="s">
        <v>3898</v>
      </c>
      <c r="BN44" s="133" t="s">
        <v>3898</v>
      </c>
      <c r="BO44" s="137" t="s">
        <v>4657</v>
      </c>
      <c r="BP44" s="133" t="s">
        <v>3898</v>
      </c>
      <c r="BQ44" s="137" t="s">
        <v>4658</v>
      </c>
      <c r="BR44" s="133" t="s">
        <v>19</v>
      </c>
      <c r="BS44" s="137"/>
      <c r="BT44" s="133" t="s">
        <v>3898</v>
      </c>
      <c r="BU44" s="133" t="s">
        <v>3898</v>
      </c>
      <c r="BV44" s="133" t="s">
        <v>3898</v>
      </c>
      <c r="BW44" s="137" t="s">
        <v>4659</v>
      </c>
      <c r="BX44" s="143"/>
      <c r="BY44" s="144" t="s">
        <v>4660</v>
      </c>
      <c r="BZ44" s="133" t="s">
        <v>3898</v>
      </c>
      <c r="CA44" s="145" t="s">
        <v>4661</v>
      </c>
      <c r="CB44" s="146" t="s">
        <v>4662</v>
      </c>
      <c r="CC44" s="126">
        <v>18946</v>
      </c>
      <c r="CD44" s="126">
        <v>18618</v>
      </c>
      <c r="CE44" s="126">
        <v>18379</v>
      </c>
      <c r="CF44" s="126">
        <v>18079</v>
      </c>
      <c r="CG44" s="127">
        <v>120929</v>
      </c>
      <c r="CH44" s="127">
        <v>119119</v>
      </c>
      <c r="CI44" s="127">
        <v>115979</v>
      </c>
      <c r="CJ44" s="127">
        <v>115539</v>
      </c>
      <c r="CK44" s="128">
        <v>6.38</v>
      </c>
      <c r="CL44" s="128">
        <v>6.4</v>
      </c>
      <c r="CM44" s="128">
        <v>6.31</v>
      </c>
      <c r="CN44" s="128">
        <v>6.39</v>
      </c>
      <c r="CO44" s="129">
        <v>0.56100000000000005</v>
      </c>
      <c r="CP44" s="129">
        <v>0.57999999999999996</v>
      </c>
      <c r="CQ44" s="129">
        <v>0.59</v>
      </c>
      <c r="CR44" s="130" t="s">
        <v>4154</v>
      </c>
    </row>
    <row r="45" spans="1:96" s="147" customFormat="1" ht="200" customHeight="1" x14ac:dyDescent="0.2">
      <c r="A45" s="132" t="s">
        <v>36</v>
      </c>
      <c r="B45" s="133" t="s">
        <v>992</v>
      </c>
      <c r="C45" s="133" t="str">
        <f>IF(A45="","自動表示",IF(B45="",VLOOKUP(A45,リスト!$C$2:$D$48,2,FALSE),VLOOKUP(一覧表!A45&amp;一覧表!B45,リスト!$C$49:$D$1789,2,FALSE)))</f>
        <v>083411</v>
      </c>
      <c r="D45" s="134" t="str">
        <f>IF(C45="自動表示","自動表示",VLOOKUP(C45,リスト!$D$2:$E$1789,2,FALSE))</f>
        <v>町村Ⅴ－２</v>
      </c>
      <c r="E45" s="132" t="s">
        <v>3560</v>
      </c>
      <c r="F45" s="133" t="s">
        <v>3730</v>
      </c>
      <c r="G45" s="135">
        <v>30</v>
      </c>
      <c r="H45" s="133" t="str">
        <f t="shared" si="1"/>
        <v>20年超</v>
      </c>
      <c r="I45" s="133" t="s">
        <v>3634</v>
      </c>
      <c r="J45" s="136">
        <v>3.7</v>
      </c>
      <c r="K45" s="133" t="s">
        <v>18</v>
      </c>
      <c r="L45" s="137" t="s">
        <v>4663</v>
      </c>
      <c r="M45" s="133" t="s">
        <v>18</v>
      </c>
      <c r="N45" s="133" t="s">
        <v>3634</v>
      </c>
      <c r="O45" s="137" t="s">
        <v>4664</v>
      </c>
      <c r="P45" s="133" t="s">
        <v>18</v>
      </c>
      <c r="Q45" s="137" t="s">
        <v>4665</v>
      </c>
      <c r="R45" s="133" t="s">
        <v>18</v>
      </c>
      <c r="S45" s="133" t="s">
        <v>3667</v>
      </c>
      <c r="T45" s="138">
        <v>35</v>
      </c>
      <c r="U45" s="138"/>
      <c r="V45" s="133" t="s">
        <v>18</v>
      </c>
      <c r="W45" s="139" t="s">
        <v>4666</v>
      </c>
      <c r="X45" s="140">
        <v>2020</v>
      </c>
      <c r="Y45" s="140">
        <v>2080</v>
      </c>
      <c r="Z45" s="140">
        <v>61</v>
      </c>
      <c r="AA45" s="138">
        <v>1920</v>
      </c>
      <c r="AB45" s="133" t="s">
        <v>18</v>
      </c>
      <c r="AC45" s="139" t="s">
        <v>4667</v>
      </c>
      <c r="AD45" s="140">
        <v>2020</v>
      </c>
      <c r="AE45" s="140">
        <v>2080</v>
      </c>
      <c r="AF45" s="140">
        <v>61</v>
      </c>
      <c r="AG45" s="138">
        <v>1775</v>
      </c>
      <c r="AH45" s="133" t="s">
        <v>18</v>
      </c>
      <c r="AI45" s="141" t="s">
        <v>4668</v>
      </c>
      <c r="AJ45" s="140">
        <v>2020</v>
      </c>
      <c r="AK45" s="140">
        <v>2080</v>
      </c>
      <c r="AL45" s="140">
        <v>61</v>
      </c>
      <c r="AM45" s="138">
        <v>144</v>
      </c>
      <c r="AN45" s="133" t="s">
        <v>18</v>
      </c>
      <c r="AO45" s="137" t="s">
        <v>4669</v>
      </c>
      <c r="AP45" s="133" t="s">
        <v>18</v>
      </c>
      <c r="AQ45" s="137" t="s">
        <v>4670</v>
      </c>
      <c r="AR45" s="133" t="s">
        <v>18</v>
      </c>
      <c r="AS45" s="137" t="s">
        <v>4671</v>
      </c>
      <c r="AT45" s="133" t="s">
        <v>18</v>
      </c>
      <c r="AU45" s="137" t="s">
        <v>4672</v>
      </c>
      <c r="AV45" s="133" t="s">
        <v>18</v>
      </c>
      <c r="AW45" s="137" t="s">
        <v>4673</v>
      </c>
      <c r="AX45" s="133" t="s">
        <v>18</v>
      </c>
      <c r="AY45" s="137" t="s">
        <v>4673</v>
      </c>
      <c r="AZ45" s="133" t="s">
        <v>18</v>
      </c>
      <c r="BA45" s="137" t="s">
        <v>4671</v>
      </c>
      <c r="BB45" s="133" t="s">
        <v>18</v>
      </c>
      <c r="BC45" s="137" t="s">
        <v>4674</v>
      </c>
      <c r="BD45" s="133" t="s">
        <v>18</v>
      </c>
      <c r="BE45" s="137" t="s">
        <v>4675</v>
      </c>
      <c r="BF45" s="133" t="s">
        <v>18</v>
      </c>
      <c r="BG45" s="137" t="s">
        <v>4676</v>
      </c>
      <c r="BH45" s="133" t="s">
        <v>18</v>
      </c>
      <c r="BI45" s="137" t="s">
        <v>4677</v>
      </c>
      <c r="BJ45" s="142" t="s">
        <v>19</v>
      </c>
      <c r="BK45" s="142" t="s">
        <v>18</v>
      </c>
      <c r="BL45" s="142" t="s">
        <v>19</v>
      </c>
      <c r="BM45" s="142" t="s">
        <v>18</v>
      </c>
      <c r="BN45" s="133" t="s">
        <v>18</v>
      </c>
      <c r="BO45" s="137" t="s">
        <v>4678</v>
      </c>
      <c r="BP45" s="133" t="s">
        <v>18</v>
      </c>
      <c r="BQ45" s="137" t="s">
        <v>4679</v>
      </c>
      <c r="BR45" s="133" t="s">
        <v>18</v>
      </c>
      <c r="BS45" s="137" t="s">
        <v>4680</v>
      </c>
      <c r="BT45" s="133" t="s">
        <v>18</v>
      </c>
      <c r="BU45" s="133" t="s">
        <v>18</v>
      </c>
      <c r="BV45" s="133" t="s">
        <v>18</v>
      </c>
      <c r="BW45" s="137" t="s">
        <v>4681</v>
      </c>
      <c r="BX45" s="143">
        <v>5</v>
      </c>
      <c r="BY45" s="144"/>
      <c r="BZ45" s="133" t="s">
        <v>18</v>
      </c>
      <c r="CA45" s="145" t="s">
        <v>4682</v>
      </c>
      <c r="CB45" s="146" t="s">
        <v>4683</v>
      </c>
      <c r="CC45" s="126">
        <v>38376</v>
      </c>
      <c r="CD45" s="126">
        <v>38328</v>
      </c>
      <c r="CE45" s="126">
        <v>38424</v>
      </c>
      <c r="CF45" s="126">
        <v>38297</v>
      </c>
      <c r="CG45" s="127">
        <v>128377</v>
      </c>
      <c r="CH45" s="127">
        <v>125815</v>
      </c>
      <c r="CI45" s="127">
        <v>125815</v>
      </c>
      <c r="CJ45" s="127">
        <v>126558.44</v>
      </c>
      <c r="CK45" s="128">
        <v>3.35</v>
      </c>
      <c r="CL45" s="128">
        <v>3.28</v>
      </c>
      <c r="CM45" s="128">
        <v>3.27</v>
      </c>
      <c r="CN45" s="128">
        <v>3.3</v>
      </c>
      <c r="CO45" s="129">
        <v>0.51</v>
      </c>
      <c r="CP45" s="129">
        <v>0.53</v>
      </c>
      <c r="CQ45" s="129">
        <v>0.55200000000000005</v>
      </c>
      <c r="CR45" s="130">
        <v>0.55400000000000005</v>
      </c>
    </row>
    <row r="46" spans="1:96" s="147" customFormat="1" ht="200" customHeight="1" x14ac:dyDescent="0.2">
      <c r="A46" s="132" t="s">
        <v>36</v>
      </c>
      <c r="B46" s="133" t="s">
        <v>994</v>
      </c>
      <c r="C46" s="133" t="str">
        <f>IF(A46="","自動表示",IF(B46="",VLOOKUP(A46,リスト!$C$2:$D$48,2,FALSE),VLOOKUP(一覧表!A46&amp;一覧表!B46,リスト!$C$49:$D$1789,2,FALSE)))</f>
        <v>083640</v>
      </c>
      <c r="D46" s="134" t="str">
        <f>IF(C46="自動表示","自動表示",VLOOKUP(C46,リスト!$D$2:$E$1789,2,FALSE))</f>
        <v>町村Ⅳ－１</v>
      </c>
      <c r="E46" s="132" t="s">
        <v>3560</v>
      </c>
      <c r="F46" s="133" t="s">
        <v>3730</v>
      </c>
      <c r="G46" s="135">
        <v>20</v>
      </c>
      <c r="H46" s="133" t="str">
        <f t="shared" si="1"/>
        <v>11年～20年</v>
      </c>
      <c r="I46" s="133" t="s">
        <v>3634</v>
      </c>
      <c r="J46" s="136">
        <v>1.6</v>
      </c>
      <c r="K46" s="133" t="s">
        <v>18</v>
      </c>
      <c r="L46" s="137" t="s">
        <v>4684</v>
      </c>
      <c r="M46" s="133" t="s">
        <v>18</v>
      </c>
      <c r="N46" s="133" t="s">
        <v>3635</v>
      </c>
      <c r="O46" s="137" t="s">
        <v>4685</v>
      </c>
      <c r="P46" s="133" t="s">
        <v>18</v>
      </c>
      <c r="Q46" s="137" t="s">
        <v>4686</v>
      </c>
      <c r="R46" s="133" t="s">
        <v>18</v>
      </c>
      <c r="S46" s="133" t="s">
        <v>3666</v>
      </c>
      <c r="T46" s="138">
        <v>17.3</v>
      </c>
      <c r="U46" s="138"/>
      <c r="V46" s="133" t="s">
        <v>18</v>
      </c>
      <c r="W46" s="139" t="s">
        <v>4687</v>
      </c>
      <c r="X46" s="140">
        <v>2015</v>
      </c>
      <c r="Y46" s="140">
        <v>2054</v>
      </c>
      <c r="Z46" s="140">
        <v>40</v>
      </c>
      <c r="AA46" s="138">
        <v>1737</v>
      </c>
      <c r="AB46" s="133" t="s">
        <v>18</v>
      </c>
      <c r="AC46" s="139" t="s">
        <v>4688</v>
      </c>
      <c r="AD46" s="140">
        <v>2021</v>
      </c>
      <c r="AE46" s="140">
        <v>2060</v>
      </c>
      <c r="AF46" s="140">
        <v>40</v>
      </c>
      <c r="AG46" s="138">
        <v>1588</v>
      </c>
      <c r="AH46" s="133" t="s">
        <v>18</v>
      </c>
      <c r="AI46" s="141" t="s">
        <v>4689</v>
      </c>
      <c r="AJ46" s="140">
        <v>2021</v>
      </c>
      <c r="AK46" s="140">
        <v>2060</v>
      </c>
      <c r="AL46" s="140">
        <v>40</v>
      </c>
      <c r="AM46" s="138">
        <v>149</v>
      </c>
      <c r="AN46" s="133" t="s">
        <v>18</v>
      </c>
      <c r="AO46" s="137" t="s">
        <v>4690</v>
      </c>
      <c r="AP46" s="133" t="s">
        <v>19</v>
      </c>
      <c r="AQ46" s="137"/>
      <c r="AR46" s="133" t="s">
        <v>18</v>
      </c>
      <c r="AS46" s="137" t="s">
        <v>4691</v>
      </c>
      <c r="AT46" s="133" t="s">
        <v>18</v>
      </c>
      <c r="AU46" s="137" t="s">
        <v>4692</v>
      </c>
      <c r="AV46" s="133" t="s">
        <v>18</v>
      </c>
      <c r="AW46" s="137" t="s">
        <v>4693</v>
      </c>
      <c r="AX46" s="133" t="s">
        <v>18</v>
      </c>
      <c r="AY46" s="137" t="s">
        <v>4694</v>
      </c>
      <c r="AZ46" s="133" t="s">
        <v>18</v>
      </c>
      <c r="BA46" s="137" t="s">
        <v>4694</v>
      </c>
      <c r="BB46" s="133" t="s">
        <v>18</v>
      </c>
      <c r="BC46" s="137" t="s">
        <v>4695</v>
      </c>
      <c r="BD46" s="133" t="s">
        <v>19</v>
      </c>
      <c r="BE46" s="137"/>
      <c r="BF46" s="133" t="s">
        <v>18</v>
      </c>
      <c r="BG46" s="137" t="s">
        <v>4696</v>
      </c>
      <c r="BH46" s="133" t="s">
        <v>18</v>
      </c>
      <c r="BI46" s="137" t="s">
        <v>4697</v>
      </c>
      <c r="BJ46" s="142" t="s">
        <v>19</v>
      </c>
      <c r="BK46" s="142" t="s">
        <v>18</v>
      </c>
      <c r="BL46" s="142" t="s">
        <v>19</v>
      </c>
      <c r="BM46" s="142" t="s">
        <v>18</v>
      </c>
      <c r="BN46" s="133" t="s">
        <v>19</v>
      </c>
      <c r="BO46" s="137"/>
      <c r="BP46" s="133" t="s">
        <v>18</v>
      </c>
      <c r="BQ46" s="137" t="s">
        <v>4698</v>
      </c>
      <c r="BR46" s="133" t="s">
        <v>18</v>
      </c>
      <c r="BS46" s="137" t="s">
        <v>4699</v>
      </c>
      <c r="BT46" s="133" t="s">
        <v>18</v>
      </c>
      <c r="BU46" s="133" t="s">
        <v>18</v>
      </c>
      <c r="BV46" s="133" t="s">
        <v>18</v>
      </c>
      <c r="BW46" s="137" t="s">
        <v>4700</v>
      </c>
      <c r="BX46" s="143">
        <v>5</v>
      </c>
      <c r="BY46" s="144" t="s">
        <v>4701</v>
      </c>
      <c r="BZ46" s="133" t="s">
        <v>18</v>
      </c>
      <c r="CA46" s="145" t="s">
        <v>4702</v>
      </c>
      <c r="CB46" s="146" t="s">
        <v>4703</v>
      </c>
      <c r="CC46" s="126">
        <v>16547</v>
      </c>
      <c r="CD46" s="126">
        <v>16251</v>
      </c>
      <c r="CE46" s="126">
        <v>15833</v>
      </c>
      <c r="CF46" s="126">
        <v>14952</v>
      </c>
      <c r="CG46" s="127">
        <v>148758</v>
      </c>
      <c r="CH46" s="127">
        <v>146332</v>
      </c>
      <c r="CI46" s="127">
        <v>151979</v>
      </c>
      <c r="CJ46" s="127">
        <v>154182</v>
      </c>
      <c r="CK46" s="128">
        <v>8.99</v>
      </c>
      <c r="CL46" s="128">
        <v>9</v>
      </c>
      <c r="CM46" s="128">
        <v>9.6</v>
      </c>
      <c r="CN46" s="128">
        <v>10.31</v>
      </c>
      <c r="CO46" s="129">
        <v>0.60899999999999999</v>
      </c>
      <c r="CP46" s="129">
        <v>0.626</v>
      </c>
      <c r="CQ46" s="129">
        <v>0.61899999999999999</v>
      </c>
      <c r="CR46" s="130">
        <v>0.61099999999999999</v>
      </c>
    </row>
    <row r="47" spans="1:96" s="147" customFormat="1" ht="200" customHeight="1" x14ac:dyDescent="0.2">
      <c r="A47" s="132" t="s">
        <v>36</v>
      </c>
      <c r="B47" s="133" t="s">
        <v>996</v>
      </c>
      <c r="C47" s="133" t="str">
        <f>IF(A47="","自動表示",IF(B47="",VLOOKUP(A47,リスト!$C$2:$D$48,2,FALSE),VLOOKUP(一覧表!A47&amp;一覧表!B47,リスト!$C$49:$D$1789,2,FALSE)))</f>
        <v>084425</v>
      </c>
      <c r="D47" s="134" t="str">
        <f>IF(C47="自動表示","自動表示",VLOOKUP(C47,リスト!$D$2:$E$1789,2,FALSE))</f>
        <v>町村Ⅲ－２</v>
      </c>
      <c r="E47" s="132" t="s">
        <v>3560</v>
      </c>
      <c r="F47" s="133" t="s">
        <v>3760</v>
      </c>
      <c r="G47" s="135">
        <v>10</v>
      </c>
      <c r="H47" s="133" t="str">
        <f t="shared" si="1"/>
        <v>10年</v>
      </c>
      <c r="I47" s="133" t="s">
        <v>17</v>
      </c>
      <c r="J47" s="136">
        <v>1.7</v>
      </c>
      <c r="K47" s="133" t="s">
        <v>18</v>
      </c>
      <c r="L47" s="137" t="s">
        <v>4704</v>
      </c>
      <c r="M47" s="133" t="s">
        <v>18</v>
      </c>
      <c r="N47" s="133" t="s">
        <v>3635</v>
      </c>
      <c r="O47" s="137" t="s">
        <v>4705</v>
      </c>
      <c r="P47" s="133" t="s">
        <v>18</v>
      </c>
      <c r="Q47" s="137" t="s">
        <v>4706</v>
      </c>
      <c r="R47" s="133" t="s">
        <v>18</v>
      </c>
      <c r="S47" s="133" t="s">
        <v>3667</v>
      </c>
      <c r="T47" s="138">
        <v>15.4</v>
      </c>
      <c r="U47" s="138"/>
      <c r="V47" s="133" t="s">
        <v>18</v>
      </c>
      <c r="W47" s="139" t="s">
        <v>4707</v>
      </c>
      <c r="X47" s="140">
        <v>2024</v>
      </c>
      <c r="Y47" s="140">
        <v>2073</v>
      </c>
      <c r="Z47" s="140">
        <v>50</v>
      </c>
      <c r="AA47" s="138">
        <v>664.7</v>
      </c>
      <c r="AB47" s="133" t="s">
        <v>18</v>
      </c>
      <c r="AC47" s="139" t="s">
        <v>4708</v>
      </c>
      <c r="AD47" s="140">
        <v>2024</v>
      </c>
      <c r="AE47" s="140">
        <v>2063</v>
      </c>
      <c r="AF47" s="140">
        <v>40</v>
      </c>
      <c r="AG47" s="138">
        <v>265.8</v>
      </c>
      <c r="AH47" s="133" t="s">
        <v>18</v>
      </c>
      <c r="AI47" s="141" t="s">
        <v>4709</v>
      </c>
      <c r="AJ47" s="140">
        <v>2024</v>
      </c>
      <c r="AK47" s="140">
        <v>2073</v>
      </c>
      <c r="AL47" s="140">
        <v>50</v>
      </c>
      <c r="AM47" s="138">
        <v>7.1</v>
      </c>
      <c r="AN47" s="133" t="s">
        <v>18</v>
      </c>
      <c r="AO47" s="137" t="s">
        <v>4710</v>
      </c>
      <c r="AP47" s="133" t="s">
        <v>18</v>
      </c>
      <c r="AQ47" s="137" t="s">
        <v>4711</v>
      </c>
      <c r="AR47" s="133" t="s">
        <v>18</v>
      </c>
      <c r="AS47" s="137" t="s">
        <v>4712</v>
      </c>
      <c r="AT47" s="133" t="s">
        <v>18</v>
      </c>
      <c r="AU47" s="137" t="s">
        <v>4713</v>
      </c>
      <c r="AV47" s="133" t="s">
        <v>18</v>
      </c>
      <c r="AW47" s="137" t="s">
        <v>4714</v>
      </c>
      <c r="AX47" s="133" t="s">
        <v>18</v>
      </c>
      <c r="AY47" s="137" t="s">
        <v>4715</v>
      </c>
      <c r="AZ47" s="133" t="s">
        <v>18</v>
      </c>
      <c r="BA47" s="137" t="s">
        <v>4716</v>
      </c>
      <c r="BB47" s="133" t="s">
        <v>18</v>
      </c>
      <c r="BC47" s="137" t="s">
        <v>4717</v>
      </c>
      <c r="BD47" s="133" t="s">
        <v>19</v>
      </c>
      <c r="BE47" s="137"/>
      <c r="BF47" s="133" t="s">
        <v>18</v>
      </c>
      <c r="BG47" s="137" t="s">
        <v>4718</v>
      </c>
      <c r="BH47" s="133" t="s">
        <v>19</v>
      </c>
      <c r="BI47" s="137"/>
      <c r="BJ47" s="142" t="s">
        <v>19</v>
      </c>
      <c r="BK47" s="142" t="s">
        <v>19</v>
      </c>
      <c r="BL47" s="142" t="s">
        <v>19</v>
      </c>
      <c r="BM47" s="142" t="s">
        <v>19</v>
      </c>
      <c r="BN47" s="133" t="s">
        <v>19</v>
      </c>
      <c r="BO47" s="137"/>
      <c r="BP47" s="133" t="s">
        <v>19</v>
      </c>
      <c r="BQ47" s="137"/>
      <c r="BR47" s="133" t="s">
        <v>19</v>
      </c>
      <c r="BS47" s="137"/>
      <c r="BT47" s="133" t="s">
        <v>19</v>
      </c>
      <c r="BU47" s="133" t="s">
        <v>19</v>
      </c>
      <c r="BV47" s="133" t="s">
        <v>18</v>
      </c>
      <c r="BW47" s="137" t="s">
        <v>4719</v>
      </c>
      <c r="BX47" s="143"/>
      <c r="BY47" s="144" t="s">
        <v>4528</v>
      </c>
      <c r="BZ47" s="133" t="s">
        <v>19</v>
      </c>
      <c r="CA47" s="145"/>
      <c r="CB47" s="146"/>
      <c r="CC47" s="126">
        <v>14972</v>
      </c>
      <c r="CD47" s="126">
        <v>14745</v>
      </c>
      <c r="CE47" s="126">
        <v>14605</v>
      </c>
      <c r="CF47" s="126">
        <v>14365</v>
      </c>
      <c r="CG47" s="127">
        <v>50593</v>
      </c>
      <c r="CH47" s="127">
        <v>50593</v>
      </c>
      <c r="CI47" s="127">
        <v>52245</v>
      </c>
      <c r="CJ47" s="127">
        <v>52245</v>
      </c>
      <c r="CK47" s="128">
        <v>3.38</v>
      </c>
      <c r="CL47" s="128">
        <v>3.43</v>
      </c>
      <c r="CM47" s="128">
        <v>3.58</v>
      </c>
      <c r="CN47" s="128">
        <v>3.64</v>
      </c>
      <c r="CO47" s="129">
        <v>0.60299999999999998</v>
      </c>
      <c r="CP47" s="129">
        <v>0.61799999999999999</v>
      </c>
      <c r="CQ47" s="129">
        <v>0.64300000000000002</v>
      </c>
      <c r="CR47" s="130">
        <v>0.64700000000000002</v>
      </c>
    </row>
    <row r="48" spans="1:96" s="147" customFormat="1" ht="200" customHeight="1" x14ac:dyDescent="0.2">
      <c r="A48" s="132" t="s">
        <v>36</v>
      </c>
      <c r="B48" s="133" t="s">
        <v>998</v>
      </c>
      <c r="C48" s="133" t="str">
        <f>IF(A48="","自動表示",IF(B48="",VLOOKUP(A48,リスト!$C$2:$D$48,2,FALSE),VLOOKUP(一覧表!A48&amp;一覧表!B48,リスト!$C$49:$D$1789,2,FALSE)))</f>
        <v>084433</v>
      </c>
      <c r="D48" s="134" t="str">
        <f>IF(C48="自動表示","自動表示",VLOOKUP(C48,リスト!$D$2:$E$1789,2,FALSE))</f>
        <v>町村Ⅴ－２</v>
      </c>
      <c r="E48" s="132" t="s">
        <v>3560</v>
      </c>
      <c r="F48" s="133" t="s">
        <v>3730</v>
      </c>
      <c r="G48" s="135">
        <v>40</v>
      </c>
      <c r="H48" s="133" t="str">
        <f t="shared" si="1"/>
        <v>20年超</v>
      </c>
      <c r="I48" s="133" t="s">
        <v>17</v>
      </c>
      <c r="J48" s="136">
        <v>4.8</v>
      </c>
      <c r="K48" s="133" t="s">
        <v>18</v>
      </c>
      <c r="L48" s="137" t="s">
        <v>4720</v>
      </c>
      <c r="M48" s="133" t="s">
        <v>18</v>
      </c>
      <c r="N48" s="133" t="s">
        <v>17</v>
      </c>
      <c r="O48" s="137" t="s">
        <v>4721</v>
      </c>
      <c r="P48" s="133" t="s">
        <v>18</v>
      </c>
      <c r="Q48" s="137" t="s">
        <v>4722</v>
      </c>
      <c r="R48" s="133" t="s">
        <v>18</v>
      </c>
      <c r="S48" s="133" t="s">
        <v>3667</v>
      </c>
      <c r="T48" s="138">
        <v>23</v>
      </c>
      <c r="U48" s="138"/>
      <c r="V48" s="133" t="s">
        <v>18</v>
      </c>
      <c r="W48" s="139" t="s">
        <v>4723</v>
      </c>
      <c r="X48" s="140">
        <v>2017</v>
      </c>
      <c r="Y48" s="140">
        <v>2056</v>
      </c>
      <c r="Z48" s="140">
        <v>40</v>
      </c>
      <c r="AA48" s="138">
        <v>1246.9000000000001</v>
      </c>
      <c r="AB48" s="133" t="s">
        <v>18</v>
      </c>
      <c r="AC48" s="139" t="s">
        <v>4724</v>
      </c>
      <c r="AD48" s="140">
        <v>2017</v>
      </c>
      <c r="AE48" s="140">
        <v>2056</v>
      </c>
      <c r="AF48" s="140">
        <v>40</v>
      </c>
      <c r="AG48" s="138">
        <v>416</v>
      </c>
      <c r="AH48" s="133" t="s">
        <v>18</v>
      </c>
      <c r="AI48" s="141" t="s">
        <v>4725</v>
      </c>
      <c r="AJ48" s="140">
        <v>2017</v>
      </c>
      <c r="AK48" s="140">
        <v>2056</v>
      </c>
      <c r="AL48" s="140">
        <v>40</v>
      </c>
      <c r="AM48" s="138">
        <v>127</v>
      </c>
      <c r="AN48" s="133" t="s">
        <v>18</v>
      </c>
      <c r="AO48" s="137" t="s">
        <v>4726</v>
      </c>
      <c r="AP48" s="133" t="s">
        <v>18</v>
      </c>
      <c r="AQ48" s="137" t="s">
        <v>4727</v>
      </c>
      <c r="AR48" s="133" t="s">
        <v>18</v>
      </c>
      <c r="AS48" s="137" t="s">
        <v>4728</v>
      </c>
      <c r="AT48" s="133" t="s">
        <v>18</v>
      </c>
      <c r="AU48" s="137" t="s">
        <v>4729</v>
      </c>
      <c r="AV48" s="133" t="s">
        <v>18</v>
      </c>
      <c r="AW48" s="137" t="s">
        <v>4730</v>
      </c>
      <c r="AX48" s="133" t="s">
        <v>18</v>
      </c>
      <c r="AY48" s="137" t="s">
        <v>4731</v>
      </c>
      <c r="AZ48" s="133" t="s">
        <v>18</v>
      </c>
      <c r="BA48" s="137" t="s">
        <v>4732</v>
      </c>
      <c r="BB48" s="133" t="s">
        <v>18</v>
      </c>
      <c r="BC48" s="137" t="s">
        <v>4733</v>
      </c>
      <c r="BD48" s="133" t="s">
        <v>19</v>
      </c>
      <c r="BE48" s="137"/>
      <c r="BF48" s="133" t="s">
        <v>18</v>
      </c>
      <c r="BG48" s="137" t="s">
        <v>4734</v>
      </c>
      <c r="BH48" s="133" t="s">
        <v>18</v>
      </c>
      <c r="BI48" s="137" t="s">
        <v>4735</v>
      </c>
      <c r="BJ48" s="142" t="s">
        <v>19</v>
      </c>
      <c r="BK48" s="142" t="s">
        <v>18</v>
      </c>
      <c r="BL48" s="142" t="s">
        <v>18</v>
      </c>
      <c r="BM48" s="142" t="s">
        <v>18</v>
      </c>
      <c r="BN48" s="133" t="s">
        <v>18</v>
      </c>
      <c r="BO48" s="137" t="s">
        <v>4736</v>
      </c>
      <c r="BP48" s="133" t="s">
        <v>18</v>
      </c>
      <c r="BQ48" s="137" t="s">
        <v>4737</v>
      </c>
      <c r="BR48" s="133" t="s">
        <v>18</v>
      </c>
      <c r="BS48" s="137" t="s">
        <v>4738</v>
      </c>
      <c r="BT48" s="133" t="s">
        <v>19</v>
      </c>
      <c r="BU48" s="133" t="s">
        <v>18</v>
      </c>
      <c r="BV48" s="133" t="s">
        <v>18</v>
      </c>
      <c r="BW48" s="137" t="s">
        <v>4739</v>
      </c>
      <c r="BX48" s="143">
        <v>1</v>
      </c>
      <c r="BY48" s="144"/>
      <c r="BZ48" s="133" t="s">
        <v>18</v>
      </c>
      <c r="CA48" s="145" t="s">
        <v>4740</v>
      </c>
      <c r="CB48" s="146" t="s">
        <v>4741</v>
      </c>
      <c r="CC48" s="126">
        <v>48553</v>
      </c>
      <c r="CD48" s="126">
        <v>48395</v>
      </c>
      <c r="CE48" s="126">
        <v>49161</v>
      </c>
      <c r="CF48" s="126">
        <v>49489</v>
      </c>
      <c r="CG48" s="127">
        <v>140020</v>
      </c>
      <c r="CH48" s="127">
        <v>139778</v>
      </c>
      <c r="CI48" s="127">
        <v>139627</v>
      </c>
      <c r="CJ48" s="127">
        <v>139318</v>
      </c>
      <c r="CK48" s="128">
        <v>2.88</v>
      </c>
      <c r="CL48" s="128">
        <v>2.89</v>
      </c>
      <c r="CM48" s="128">
        <v>2.84</v>
      </c>
      <c r="CN48" s="128">
        <v>2.82</v>
      </c>
      <c r="CO48" s="129">
        <v>0.55500000000000005</v>
      </c>
      <c r="CP48" s="129">
        <v>0.57499999999999996</v>
      </c>
      <c r="CQ48" s="129">
        <v>0.59299999999999997</v>
      </c>
      <c r="CR48" s="130">
        <v>0.61199999999999999</v>
      </c>
    </row>
    <row r="49" spans="1:96" s="147" customFormat="1" ht="200" customHeight="1" x14ac:dyDescent="0.2">
      <c r="A49" s="132" t="s">
        <v>36</v>
      </c>
      <c r="B49" s="133" t="s">
        <v>1000</v>
      </c>
      <c r="C49" s="133" t="str">
        <f>IF(A49="","自動表示",IF(B49="",VLOOKUP(A49,リスト!$C$2:$D$48,2,FALSE),VLOOKUP(一覧表!A49&amp;一覧表!B49,リスト!$C$49:$D$1789,2,FALSE)))</f>
        <v>084476</v>
      </c>
      <c r="D49" s="134" t="str">
        <f>IF(C49="自動表示","自動表示",VLOOKUP(C49,リスト!$D$2:$E$1789,2,FALSE))</f>
        <v>町村Ⅱ－１</v>
      </c>
      <c r="E49" s="132" t="s">
        <v>3560</v>
      </c>
      <c r="F49" s="133" t="s">
        <v>3730</v>
      </c>
      <c r="G49" s="135">
        <v>10</v>
      </c>
      <c r="H49" s="133" t="str">
        <f t="shared" si="1"/>
        <v>10年</v>
      </c>
      <c r="I49" s="133" t="s">
        <v>3634</v>
      </c>
      <c r="J49" s="136">
        <v>0.8</v>
      </c>
      <c r="K49" s="133" t="s">
        <v>18</v>
      </c>
      <c r="L49" s="137" t="s">
        <v>4742</v>
      </c>
      <c r="M49" s="133" t="s">
        <v>18</v>
      </c>
      <c r="N49" s="133" t="s">
        <v>3634</v>
      </c>
      <c r="O49" s="137" t="s">
        <v>4743</v>
      </c>
      <c r="P49" s="133" t="s">
        <v>18</v>
      </c>
      <c r="Q49" s="137" t="s">
        <v>4744</v>
      </c>
      <c r="R49" s="133" t="s">
        <v>18</v>
      </c>
      <c r="S49" s="133" t="s">
        <v>3667</v>
      </c>
      <c r="T49" s="138">
        <v>4</v>
      </c>
      <c r="U49" s="138"/>
      <c r="V49" s="133" t="s">
        <v>18</v>
      </c>
      <c r="W49" s="139" t="s">
        <v>4745</v>
      </c>
      <c r="X49" s="140">
        <v>2021</v>
      </c>
      <c r="Y49" s="140">
        <v>2060</v>
      </c>
      <c r="Z49" s="140">
        <v>39</v>
      </c>
      <c r="AA49" s="138">
        <v>211.2</v>
      </c>
      <c r="AB49" s="133" t="s">
        <v>18</v>
      </c>
      <c r="AC49" s="139" t="s">
        <v>4746</v>
      </c>
      <c r="AD49" s="140">
        <v>2021</v>
      </c>
      <c r="AE49" s="140">
        <v>2060</v>
      </c>
      <c r="AF49" s="140">
        <v>39</v>
      </c>
      <c r="AG49" s="138">
        <v>171.2</v>
      </c>
      <c r="AH49" s="133" t="s">
        <v>18</v>
      </c>
      <c r="AI49" s="141" t="s">
        <v>4747</v>
      </c>
      <c r="AJ49" s="140">
        <v>2021</v>
      </c>
      <c r="AK49" s="140">
        <v>2060</v>
      </c>
      <c r="AL49" s="140">
        <v>39</v>
      </c>
      <c r="AM49" s="138">
        <v>39</v>
      </c>
      <c r="AN49" s="133" t="s">
        <v>18</v>
      </c>
      <c r="AO49" s="137" t="s">
        <v>4748</v>
      </c>
      <c r="AP49" s="133" t="s">
        <v>18</v>
      </c>
      <c r="AQ49" s="137" t="s">
        <v>4749</v>
      </c>
      <c r="AR49" s="133" t="s">
        <v>18</v>
      </c>
      <c r="AS49" s="137" t="s">
        <v>4750</v>
      </c>
      <c r="AT49" s="133" t="s">
        <v>18</v>
      </c>
      <c r="AU49" s="137" t="s">
        <v>4751</v>
      </c>
      <c r="AV49" s="133" t="s">
        <v>18</v>
      </c>
      <c r="AW49" s="137" t="s">
        <v>4752</v>
      </c>
      <c r="AX49" s="133" t="s">
        <v>18</v>
      </c>
      <c r="AY49" s="137" t="s">
        <v>4753</v>
      </c>
      <c r="AZ49" s="133" t="s">
        <v>4013</v>
      </c>
      <c r="BA49" s="137" t="s">
        <v>4754</v>
      </c>
      <c r="BB49" s="133" t="s">
        <v>18</v>
      </c>
      <c r="BC49" s="137" t="s">
        <v>4755</v>
      </c>
      <c r="BD49" s="133" t="s">
        <v>4013</v>
      </c>
      <c r="BE49" s="137" t="s">
        <v>4756</v>
      </c>
      <c r="BF49" s="133" t="s">
        <v>4013</v>
      </c>
      <c r="BG49" s="137" t="s">
        <v>4757</v>
      </c>
      <c r="BH49" s="133" t="s">
        <v>4013</v>
      </c>
      <c r="BI49" s="137" t="s">
        <v>4758</v>
      </c>
      <c r="BJ49" s="142" t="s">
        <v>19</v>
      </c>
      <c r="BK49" s="142" t="s">
        <v>19</v>
      </c>
      <c r="BL49" s="142" t="s">
        <v>19</v>
      </c>
      <c r="BM49" s="142" t="s">
        <v>18</v>
      </c>
      <c r="BN49" s="133" t="s">
        <v>18</v>
      </c>
      <c r="BO49" s="137" t="s">
        <v>4759</v>
      </c>
      <c r="BP49" s="133" t="s">
        <v>18</v>
      </c>
      <c r="BQ49" s="137" t="s">
        <v>4760</v>
      </c>
      <c r="BR49" s="133" t="s">
        <v>19</v>
      </c>
      <c r="BS49" s="137"/>
      <c r="BT49" s="133" t="s">
        <v>18</v>
      </c>
      <c r="BU49" s="133" t="s">
        <v>18</v>
      </c>
      <c r="BV49" s="133" t="s">
        <v>18</v>
      </c>
      <c r="BW49" s="137" t="s">
        <v>4761</v>
      </c>
      <c r="BX49" s="143"/>
      <c r="BY49" s="144" t="s">
        <v>4762</v>
      </c>
      <c r="BZ49" s="133" t="s">
        <v>18</v>
      </c>
      <c r="CA49" s="145" t="s">
        <v>4763</v>
      </c>
      <c r="CB49" s="146" t="s">
        <v>4764</v>
      </c>
      <c r="CC49" s="126">
        <v>8754</v>
      </c>
      <c r="CD49" s="126">
        <v>8578</v>
      </c>
      <c r="CE49" s="126">
        <v>8368</v>
      </c>
      <c r="CF49" s="126">
        <v>8140</v>
      </c>
      <c r="CG49" s="127">
        <v>45655</v>
      </c>
      <c r="CH49" s="127">
        <v>45901</v>
      </c>
      <c r="CI49" s="127">
        <v>44817</v>
      </c>
      <c r="CJ49" s="127">
        <v>46333</v>
      </c>
      <c r="CK49" s="128">
        <v>5.22</v>
      </c>
      <c r="CL49" s="128">
        <v>5.35</v>
      </c>
      <c r="CM49" s="128">
        <v>5.36</v>
      </c>
      <c r="CN49" s="128">
        <v>5.69</v>
      </c>
      <c r="CO49" s="129">
        <v>0.66500000000000004</v>
      </c>
      <c r="CP49" s="129">
        <v>0.68</v>
      </c>
      <c r="CQ49" s="129">
        <v>0.69599999999999995</v>
      </c>
      <c r="CR49" s="130">
        <v>0.67800000000000005</v>
      </c>
    </row>
    <row r="50" spans="1:96" s="147" customFormat="1" ht="200" customHeight="1" x14ac:dyDescent="0.2">
      <c r="A50" s="132" t="s">
        <v>36</v>
      </c>
      <c r="B50" s="133" t="s">
        <v>1002</v>
      </c>
      <c r="C50" s="133" t="str">
        <f>IF(A50="","自動表示",IF(B50="",VLOOKUP(A50,リスト!$C$2:$D$48,2,FALSE),VLOOKUP(一覧表!A50&amp;一覧表!B50,リスト!$C$49:$D$1789,2,FALSE)))</f>
        <v>085219</v>
      </c>
      <c r="D50" s="134" t="str">
        <f>IF(C50="自動表示","自動表示",VLOOKUP(C50,リスト!$D$2:$E$1789,2,FALSE))</f>
        <v>町村Ⅴ－０</v>
      </c>
      <c r="E50" s="132" t="s">
        <v>3560</v>
      </c>
      <c r="F50" s="133" t="s">
        <v>3730</v>
      </c>
      <c r="G50" s="135">
        <v>10</v>
      </c>
      <c r="H50" s="133" t="str">
        <f t="shared" si="1"/>
        <v>10年</v>
      </c>
      <c r="I50" s="133" t="s">
        <v>3621</v>
      </c>
      <c r="J50" s="136">
        <v>2.1</v>
      </c>
      <c r="K50" s="133" t="s">
        <v>18</v>
      </c>
      <c r="L50" s="137" t="s">
        <v>4765</v>
      </c>
      <c r="M50" s="133" t="s">
        <v>18</v>
      </c>
      <c r="N50" s="133" t="s">
        <v>3636</v>
      </c>
      <c r="O50" s="137" t="s">
        <v>4766</v>
      </c>
      <c r="P50" s="133" t="s">
        <v>18</v>
      </c>
      <c r="Q50" s="137" t="s">
        <v>4767</v>
      </c>
      <c r="R50" s="133" t="s">
        <v>18</v>
      </c>
      <c r="S50" s="133" t="s">
        <v>3666</v>
      </c>
      <c r="T50" s="138">
        <v>10.1</v>
      </c>
      <c r="U50" s="138"/>
      <c r="V50" s="133" t="s">
        <v>18</v>
      </c>
      <c r="W50" s="139" t="s">
        <v>4768</v>
      </c>
      <c r="X50" s="140">
        <v>2021</v>
      </c>
      <c r="Y50" s="140">
        <v>2060</v>
      </c>
      <c r="Z50" s="140">
        <v>40</v>
      </c>
      <c r="AA50" s="138">
        <v>784.8</v>
      </c>
      <c r="AB50" s="133" t="s">
        <v>18</v>
      </c>
      <c r="AC50" s="139" t="s">
        <v>4769</v>
      </c>
      <c r="AD50" s="140">
        <v>2021</v>
      </c>
      <c r="AE50" s="140">
        <v>2060</v>
      </c>
      <c r="AF50" s="140">
        <v>40</v>
      </c>
      <c r="AG50" s="138">
        <v>756.9</v>
      </c>
      <c r="AH50" s="133" t="s">
        <v>18</v>
      </c>
      <c r="AI50" s="141" t="s">
        <v>4770</v>
      </c>
      <c r="AJ50" s="140">
        <v>2021</v>
      </c>
      <c r="AK50" s="140">
        <v>2060</v>
      </c>
      <c r="AL50" s="140">
        <v>40</v>
      </c>
      <c r="AM50" s="138">
        <v>27.9</v>
      </c>
      <c r="AN50" s="133" t="s">
        <v>18</v>
      </c>
      <c r="AO50" s="137" t="s">
        <v>4771</v>
      </c>
      <c r="AP50" s="133" t="s">
        <v>19</v>
      </c>
      <c r="AQ50" s="137"/>
      <c r="AR50" s="133" t="s">
        <v>18</v>
      </c>
      <c r="AS50" s="137" t="s">
        <v>4772</v>
      </c>
      <c r="AT50" s="133" t="s">
        <v>18</v>
      </c>
      <c r="AU50" s="137" t="s">
        <v>4773</v>
      </c>
      <c r="AV50" s="133" t="s">
        <v>18</v>
      </c>
      <c r="AW50" s="137" t="s">
        <v>4774</v>
      </c>
      <c r="AX50" s="133" t="s">
        <v>18</v>
      </c>
      <c r="AY50" s="137" t="s">
        <v>4607</v>
      </c>
      <c r="AZ50" s="133" t="s">
        <v>18</v>
      </c>
      <c r="BA50" s="137" t="s">
        <v>4775</v>
      </c>
      <c r="BB50" s="133" t="s">
        <v>18</v>
      </c>
      <c r="BC50" s="137" t="s">
        <v>4776</v>
      </c>
      <c r="BD50" s="133" t="s">
        <v>18</v>
      </c>
      <c r="BE50" s="137" t="s">
        <v>4777</v>
      </c>
      <c r="BF50" s="133" t="s">
        <v>18</v>
      </c>
      <c r="BG50" s="137" t="s">
        <v>4778</v>
      </c>
      <c r="BH50" s="133" t="s">
        <v>19</v>
      </c>
      <c r="BI50" s="137"/>
      <c r="BJ50" s="142" t="s">
        <v>19</v>
      </c>
      <c r="BK50" s="142" t="s">
        <v>19</v>
      </c>
      <c r="BL50" s="142" t="s">
        <v>19</v>
      </c>
      <c r="BM50" s="142" t="s">
        <v>19</v>
      </c>
      <c r="BN50" s="133" t="s">
        <v>18</v>
      </c>
      <c r="BO50" s="137" t="s">
        <v>4779</v>
      </c>
      <c r="BP50" s="133" t="s">
        <v>18</v>
      </c>
      <c r="BQ50" s="137" t="s">
        <v>4780</v>
      </c>
      <c r="BR50" s="133" t="s">
        <v>19</v>
      </c>
      <c r="BS50" s="137"/>
      <c r="BT50" s="133" t="s">
        <v>19</v>
      </c>
      <c r="BU50" s="133" t="s">
        <v>18</v>
      </c>
      <c r="BV50" s="133" t="s">
        <v>18</v>
      </c>
      <c r="BW50" s="137" t="s">
        <v>4781</v>
      </c>
      <c r="BX50" s="143">
        <v>10</v>
      </c>
      <c r="BY50" s="144"/>
      <c r="BZ50" s="133" t="s">
        <v>18</v>
      </c>
      <c r="CA50" s="145" t="s">
        <v>4782</v>
      </c>
      <c r="CB50" s="146" t="s">
        <v>4783</v>
      </c>
      <c r="CC50" s="126">
        <v>21736</v>
      </c>
      <c r="CD50" s="126">
        <v>21281</v>
      </c>
      <c r="CE50" s="126">
        <v>21224</v>
      </c>
      <c r="CF50" s="126">
        <v>21090</v>
      </c>
      <c r="CG50" s="127">
        <v>68690</v>
      </c>
      <c r="CH50" s="127">
        <v>68690</v>
      </c>
      <c r="CI50" s="127">
        <v>69015</v>
      </c>
      <c r="CJ50" s="127">
        <v>68877</v>
      </c>
      <c r="CK50" s="128">
        <v>3.16</v>
      </c>
      <c r="CL50" s="128">
        <v>3.23</v>
      </c>
      <c r="CM50" s="128">
        <v>3.25</v>
      </c>
      <c r="CN50" s="128">
        <v>3.27</v>
      </c>
      <c r="CO50" s="129">
        <v>0.621</v>
      </c>
      <c r="CP50" s="129">
        <v>0.63800000000000001</v>
      </c>
      <c r="CQ50" s="129">
        <v>0.65700000000000003</v>
      </c>
      <c r="CR50" s="130">
        <v>0.67600000000000005</v>
      </c>
    </row>
    <row r="51" spans="1:96" s="147" customFormat="1" ht="200" customHeight="1" x14ac:dyDescent="0.2">
      <c r="A51" s="132" t="s">
        <v>36</v>
      </c>
      <c r="B51" s="133" t="s">
        <v>1004</v>
      </c>
      <c r="C51" s="133" t="str">
        <f>IF(A51="","自動表示",IF(B51="",VLOOKUP(A51,リスト!$C$2:$D$48,2,FALSE),VLOOKUP(一覧表!A51&amp;一覧表!B51,リスト!$C$49:$D$1789,2,FALSE)))</f>
        <v>085421</v>
      </c>
      <c r="D51" s="134" t="str">
        <f>IF(C51="自動表示","自動表示",VLOOKUP(C51,リスト!$D$2:$E$1789,2,FALSE))</f>
        <v>町村Ⅱ－１</v>
      </c>
      <c r="E51" s="132" t="s">
        <v>3728</v>
      </c>
      <c r="F51" s="133" t="s">
        <v>3752</v>
      </c>
      <c r="G51" s="135">
        <v>40</v>
      </c>
      <c r="H51" s="133" t="str">
        <f t="shared" si="1"/>
        <v>20年超</v>
      </c>
      <c r="I51" s="133" t="s">
        <v>4784</v>
      </c>
      <c r="J51" s="136">
        <v>0.9</v>
      </c>
      <c r="K51" s="133" t="s">
        <v>3898</v>
      </c>
      <c r="L51" s="137" t="s">
        <v>4785</v>
      </c>
      <c r="M51" s="133" t="s">
        <v>3898</v>
      </c>
      <c r="N51" s="133" t="s">
        <v>3969</v>
      </c>
      <c r="O51" s="137" t="s">
        <v>4786</v>
      </c>
      <c r="P51" s="133" t="s">
        <v>3898</v>
      </c>
      <c r="Q51" s="137" t="s">
        <v>4787</v>
      </c>
      <c r="R51" s="133" t="s">
        <v>3898</v>
      </c>
      <c r="S51" s="133" t="s">
        <v>3973</v>
      </c>
      <c r="T51" s="138">
        <v>2.06</v>
      </c>
      <c r="U51" s="138" t="s">
        <v>4788</v>
      </c>
      <c r="V51" s="133" t="s">
        <v>3898</v>
      </c>
      <c r="W51" s="139" t="s">
        <v>4789</v>
      </c>
      <c r="X51" s="140">
        <v>2016</v>
      </c>
      <c r="Y51" s="140">
        <v>2055</v>
      </c>
      <c r="Z51" s="140">
        <v>40</v>
      </c>
      <c r="AA51" s="138">
        <v>157.30000000000001</v>
      </c>
      <c r="AB51" s="133" t="s">
        <v>3898</v>
      </c>
      <c r="AC51" s="139" t="s">
        <v>4790</v>
      </c>
      <c r="AD51" s="140">
        <v>2016</v>
      </c>
      <c r="AE51" s="140">
        <v>2055</v>
      </c>
      <c r="AF51" s="140">
        <v>40</v>
      </c>
      <c r="AG51" s="138">
        <v>82.7</v>
      </c>
      <c r="AH51" s="133" t="s">
        <v>3898</v>
      </c>
      <c r="AI51" s="141" t="s">
        <v>4791</v>
      </c>
      <c r="AJ51" s="140">
        <v>2016</v>
      </c>
      <c r="AK51" s="140">
        <v>2055</v>
      </c>
      <c r="AL51" s="140">
        <v>40</v>
      </c>
      <c r="AM51" s="138">
        <v>74.599999999999994</v>
      </c>
      <c r="AN51" s="133" t="s">
        <v>3898</v>
      </c>
      <c r="AO51" s="137" t="s">
        <v>4792</v>
      </c>
      <c r="AP51" s="133" t="s">
        <v>3898</v>
      </c>
      <c r="AQ51" s="137" t="s">
        <v>4793</v>
      </c>
      <c r="AR51" s="133" t="s">
        <v>3898</v>
      </c>
      <c r="AS51" s="137" t="s">
        <v>4794</v>
      </c>
      <c r="AT51" s="133" t="s">
        <v>3898</v>
      </c>
      <c r="AU51" s="137" t="s">
        <v>4795</v>
      </c>
      <c r="AV51" s="133" t="s">
        <v>3898</v>
      </c>
      <c r="AW51" s="137" t="s">
        <v>4796</v>
      </c>
      <c r="AX51" s="133" t="s">
        <v>3898</v>
      </c>
      <c r="AY51" s="137" t="s">
        <v>4797</v>
      </c>
      <c r="AZ51" s="133" t="s">
        <v>3898</v>
      </c>
      <c r="BA51" s="137" t="s">
        <v>4798</v>
      </c>
      <c r="BB51" s="133" t="s">
        <v>3898</v>
      </c>
      <c r="BC51" s="137" t="s">
        <v>4799</v>
      </c>
      <c r="BD51" s="133" t="s">
        <v>3917</v>
      </c>
      <c r="BE51" s="137" t="s">
        <v>4800</v>
      </c>
      <c r="BF51" s="133" t="s">
        <v>3898</v>
      </c>
      <c r="BG51" s="137" t="s">
        <v>4798</v>
      </c>
      <c r="BH51" s="133" t="s">
        <v>3898</v>
      </c>
      <c r="BI51" s="137" t="s">
        <v>4801</v>
      </c>
      <c r="BJ51" s="142" t="s">
        <v>3917</v>
      </c>
      <c r="BK51" s="142" t="s">
        <v>3898</v>
      </c>
      <c r="BL51" s="142" t="s">
        <v>3898</v>
      </c>
      <c r="BM51" s="142" t="s">
        <v>3898</v>
      </c>
      <c r="BN51" s="133" t="s">
        <v>3917</v>
      </c>
      <c r="BO51" s="137"/>
      <c r="BP51" s="133" t="s">
        <v>3898</v>
      </c>
      <c r="BQ51" s="137" t="s">
        <v>4802</v>
      </c>
      <c r="BR51" s="133" t="s">
        <v>3898</v>
      </c>
      <c r="BS51" s="137" t="s">
        <v>4803</v>
      </c>
      <c r="BT51" s="133" t="s">
        <v>3898</v>
      </c>
      <c r="BU51" s="133" t="s">
        <v>3898</v>
      </c>
      <c r="BV51" s="133" t="s">
        <v>3898</v>
      </c>
      <c r="BW51" s="137" t="s">
        <v>4804</v>
      </c>
      <c r="BX51" s="143">
        <v>4</v>
      </c>
      <c r="BY51" s="144"/>
      <c r="BZ51" s="133" t="s">
        <v>3917</v>
      </c>
      <c r="CA51" s="145"/>
      <c r="CB51" s="146" t="s">
        <v>4805</v>
      </c>
      <c r="CC51" s="126">
        <v>8512</v>
      </c>
      <c r="CD51" s="126">
        <v>8385</v>
      </c>
      <c r="CE51" s="126">
        <v>8257</v>
      </c>
      <c r="CF51" s="126">
        <v>8112</v>
      </c>
      <c r="CG51" s="127">
        <v>32639</v>
      </c>
      <c r="CH51" s="127">
        <v>32717</v>
      </c>
      <c r="CI51" s="127">
        <v>32716.62</v>
      </c>
      <c r="CJ51" s="127">
        <v>32716.62</v>
      </c>
      <c r="CK51" s="128">
        <v>3.83</v>
      </c>
      <c r="CL51" s="128">
        <v>3.9</v>
      </c>
      <c r="CM51" s="128">
        <v>3.96</v>
      </c>
      <c r="CN51" s="128">
        <v>4.03</v>
      </c>
      <c r="CO51" s="129">
        <v>0.54400000000000004</v>
      </c>
      <c r="CP51" s="129">
        <v>0.57999999999999996</v>
      </c>
      <c r="CQ51" s="129">
        <v>0.58700000000000008</v>
      </c>
      <c r="CR51" s="130" t="s">
        <v>4154</v>
      </c>
    </row>
    <row r="52" spans="1:96" s="147" customFormat="1" ht="200" customHeight="1" x14ac:dyDescent="0.2">
      <c r="A52" s="132" t="s">
        <v>36</v>
      </c>
      <c r="B52" s="133" t="s">
        <v>1006</v>
      </c>
      <c r="C52" s="133" t="str">
        <f>IF(A52="","自動表示",IF(B52="",VLOOKUP(A52,リスト!$C$2:$D$48,2,FALSE),VLOOKUP(一覧表!A52&amp;一覧表!B52,リスト!$C$49:$D$1789,2,FALSE)))</f>
        <v>085464</v>
      </c>
      <c r="D52" s="134" t="str">
        <f>IF(C52="自動表示","自動表示",VLOOKUP(C52,リスト!$D$2:$E$1789,2,FALSE))</f>
        <v>町村Ⅴ－１</v>
      </c>
      <c r="E52" s="132" t="s">
        <v>3560</v>
      </c>
      <c r="F52" s="133" t="s">
        <v>3761</v>
      </c>
      <c r="G52" s="135">
        <v>40</v>
      </c>
      <c r="H52" s="133" t="str">
        <f t="shared" si="1"/>
        <v>20年超</v>
      </c>
      <c r="I52" s="133" t="s">
        <v>3634</v>
      </c>
      <c r="J52" s="136">
        <v>2.4201000000000001</v>
      </c>
      <c r="K52" s="133" t="s">
        <v>18</v>
      </c>
      <c r="L52" s="137" t="s">
        <v>4806</v>
      </c>
      <c r="M52" s="133" t="s">
        <v>18</v>
      </c>
      <c r="N52" s="133" t="s">
        <v>3634</v>
      </c>
      <c r="O52" s="137" t="s">
        <v>4807</v>
      </c>
      <c r="P52" s="133" t="s">
        <v>18</v>
      </c>
      <c r="Q52" s="137" t="s">
        <v>4808</v>
      </c>
      <c r="R52" s="133" t="s">
        <v>18</v>
      </c>
      <c r="S52" s="133" t="s">
        <v>3667</v>
      </c>
      <c r="T52" s="138">
        <v>9.1999999999999993</v>
      </c>
      <c r="U52" s="138" t="s">
        <v>4809</v>
      </c>
      <c r="V52" s="133" t="s">
        <v>18</v>
      </c>
      <c r="W52" s="139" t="s">
        <v>4810</v>
      </c>
      <c r="X52" s="140">
        <v>2023</v>
      </c>
      <c r="Y52" s="140">
        <v>2056</v>
      </c>
      <c r="Z52" s="140">
        <v>34</v>
      </c>
      <c r="AA52" s="138">
        <v>585.29999999999995</v>
      </c>
      <c r="AB52" s="133" t="s">
        <v>18</v>
      </c>
      <c r="AC52" s="139" t="s">
        <v>4811</v>
      </c>
      <c r="AD52" s="140">
        <v>2023</v>
      </c>
      <c r="AE52" s="140">
        <v>2056</v>
      </c>
      <c r="AF52" s="140">
        <v>34</v>
      </c>
      <c r="AG52" s="138">
        <v>338.4</v>
      </c>
      <c r="AH52" s="133" t="s">
        <v>18</v>
      </c>
      <c r="AI52" s="141" t="s">
        <v>4812</v>
      </c>
      <c r="AJ52" s="140">
        <v>2023</v>
      </c>
      <c r="AK52" s="140">
        <v>2056</v>
      </c>
      <c r="AL52" s="140">
        <v>34</v>
      </c>
      <c r="AM52" s="138">
        <v>246.9</v>
      </c>
      <c r="AN52" s="133" t="s">
        <v>18</v>
      </c>
      <c r="AO52" s="137" t="s">
        <v>4813</v>
      </c>
      <c r="AP52" s="133" t="s">
        <v>18</v>
      </c>
      <c r="AQ52" s="137" t="s">
        <v>4814</v>
      </c>
      <c r="AR52" s="133" t="s">
        <v>18</v>
      </c>
      <c r="AS52" s="137" t="s">
        <v>4815</v>
      </c>
      <c r="AT52" s="133" t="s">
        <v>18</v>
      </c>
      <c r="AU52" s="137" t="s">
        <v>4816</v>
      </c>
      <c r="AV52" s="133" t="s">
        <v>18</v>
      </c>
      <c r="AW52" s="137" t="s">
        <v>4817</v>
      </c>
      <c r="AX52" s="133" t="s">
        <v>18</v>
      </c>
      <c r="AY52" s="137" t="s">
        <v>4818</v>
      </c>
      <c r="AZ52" s="133" t="s">
        <v>18</v>
      </c>
      <c r="BA52" s="137" t="s">
        <v>4819</v>
      </c>
      <c r="BB52" s="133" t="s">
        <v>18</v>
      </c>
      <c r="BC52" s="137" t="s">
        <v>4820</v>
      </c>
      <c r="BD52" s="133" t="s">
        <v>18</v>
      </c>
      <c r="BE52" s="137" t="s">
        <v>4821</v>
      </c>
      <c r="BF52" s="133" t="s">
        <v>18</v>
      </c>
      <c r="BG52" s="137" t="s">
        <v>4822</v>
      </c>
      <c r="BH52" s="133" t="s">
        <v>19</v>
      </c>
      <c r="BI52" s="137"/>
      <c r="BJ52" s="142" t="s">
        <v>19</v>
      </c>
      <c r="BK52" s="142" t="s">
        <v>19</v>
      </c>
      <c r="BL52" s="142" t="s">
        <v>19</v>
      </c>
      <c r="BM52" s="142" t="s">
        <v>19</v>
      </c>
      <c r="BN52" s="133" t="s">
        <v>18</v>
      </c>
      <c r="BO52" s="137" t="s">
        <v>4823</v>
      </c>
      <c r="BP52" s="133" t="s">
        <v>18</v>
      </c>
      <c r="BQ52" s="137" t="s">
        <v>4824</v>
      </c>
      <c r="BR52" s="133" t="s">
        <v>18</v>
      </c>
      <c r="BS52" s="137" t="s">
        <v>4825</v>
      </c>
      <c r="BT52" s="133" t="s">
        <v>18</v>
      </c>
      <c r="BU52" s="133" t="s">
        <v>18</v>
      </c>
      <c r="BV52" s="133" t="s">
        <v>18</v>
      </c>
      <c r="BW52" s="137" t="s">
        <v>4826</v>
      </c>
      <c r="BX52" s="143">
        <v>10</v>
      </c>
      <c r="BY52" s="144"/>
      <c r="BZ52" s="133" t="s">
        <v>18</v>
      </c>
      <c r="CA52" s="145" t="s">
        <v>4827</v>
      </c>
      <c r="CB52" s="146" t="s">
        <v>4828</v>
      </c>
      <c r="CC52" s="126">
        <v>25074</v>
      </c>
      <c r="CD52" s="126">
        <v>24927</v>
      </c>
      <c r="CE52" s="126">
        <v>24785</v>
      </c>
      <c r="CF52" s="126">
        <v>24637</v>
      </c>
      <c r="CG52" s="127">
        <v>99916</v>
      </c>
      <c r="CH52" s="127">
        <v>104772</v>
      </c>
      <c r="CI52" s="127">
        <v>106798</v>
      </c>
      <c r="CJ52" s="127">
        <v>114135</v>
      </c>
      <c r="CK52" s="128">
        <v>3.98</v>
      </c>
      <c r="CL52" s="128">
        <v>4.2</v>
      </c>
      <c r="CM52" s="128">
        <v>4.3099999999999996</v>
      </c>
      <c r="CN52" s="128">
        <v>4.63</v>
      </c>
      <c r="CO52" s="129">
        <v>0.625</v>
      </c>
      <c r="CP52" s="129">
        <v>0.629</v>
      </c>
      <c r="CQ52" s="129">
        <v>0.63300000000000001</v>
      </c>
      <c r="CR52" s="130">
        <v>0.61299999999999999</v>
      </c>
    </row>
    <row r="53" spans="1:96" s="147" customFormat="1" ht="200" customHeight="1" x14ac:dyDescent="0.2">
      <c r="A53" s="132" t="s">
        <v>36</v>
      </c>
      <c r="B53" s="133" t="s">
        <v>1008</v>
      </c>
      <c r="C53" s="133" t="str">
        <f>IF(A53="","自動表示",IF(B53="",VLOOKUP(A53,リスト!$C$2:$D$48,2,FALSE),VLOOKUP(一覧表!A53&amp;一覧表!B53,リスト!$C$49:$D$1789,2,FALSE)))</f>
        <v>085642</v>
      </c>
      <c r="D53" s="134" t="str">
        <f>IF(C53="自動表示","自動表示",VLOOKUP(C53,リスト!$D$2:$E$1789,2,FALSE))</f>
        <v>町村Ⅳ－２</v>
      </c>
      <c r="E53" s="132" t="s">
        <v>3560</v>
      </c>
      <c r="F53" s="133" t="s">
        <v>3749</v>
      </c>
      <c r="G53" s="135">
        <v>40</v>
      </c>
      <c r="H53" s="133" t="str">
        <f t="shared" si="1"/>
        <v>20年超</v>
      </c>
      <c r="I53" s="133" t="s">
        <v>13</v>
      </c>
      <c r="J53" s="136">
        <v>1.6</v>
      </c>
      <c r="K53" s="133" t="s">
        <v>18</v>
      </c>
      <c r="L53" s="137" t="s">
        <v>4829</v>
      </c>
      <c r="M53" s="133" t="s">
        <v>18</v>
      </c>
      <c r="N53" s="133" t="s">
        <v>3635</v>
      </c>
      <c r="O53" s="137" t="s">
        <v>4830</v>
      </c>
      <c r="P53" s="133" t="s">
        <v>18</v>
      </c>
      <c r="Q53" s="137" t="s">
        <v>4831</v>
      </c>
      <c r="R53" s="133" t="s">
        <v>18</v>
      </c>
      <c r="S53" s="133" t="s">
        <v>3667</v>
      </c>
      <c r="T53" s="138">
        <v>5.7</v>
      </c>
      <c r="U53" s="138"/>
      <c r="V53" s="133" t="s">
        <v>18</v>
      </c>
      <c r="W53" s="139" t="s">
        <v>4832</v>
      </c>
      <c r="X53" s="140">
        <v>2017</v>
      </c>
      <c r="Y53" s="140">
        <v>2056</v>
      </c>
      <c r="Z53" s="140">
        <v>40</v>
      </c>
      <c r="AA53" s="138">
        <v>550.79999999999995</v>
      </c>
      <c r="AB53" s="133" t="s">
        <v>18</v>
      </c>
      <c r="AC53" s="139" t="s">
        <v>4833</v>
      </c>
      <c r="AD53" s="140">
        <v>2017</v>
      </c>
      <c r="AE53" s="140">
        <v>2056</v>
      </c>
      <c r="AF53" s="140">
        <v>40</v>
      </c>
      <c r="AG53" s="138">
        <v>272.89999999999998</v>
      </c>
      <c r="AH53" s="133" t="s">
        <v>18</v>
      </c>
      <c r="AI53" s="141" t="s">
        <v>4834</v>
      </c>
      <c r="AJ53" s="140">
        <v>2017</v>
      </c>
      <c r="AK53" s="140">
        <v>2056</v>
      </c>
      <c r="AL53" s="140">
        <v>40</v>
      </c>
      <c r="AM53" s="138">
        <v>277.89999999999998</v>
      </c>
      <c r="AN53" s="133" t="s">
        <v>18</v>
      </c>
      <c r="AO53" s="137" t="s">
        <v>4835</v>
      </c>
      <c r="AP53" s="133" t="s">
        <v>18</v>
      </c>
      <c r="AQ53" s="137" t="s">
        <v>4836</v>
      </c>
      <c r="AR53" s="133" t="s">
        <v>18</v>
      </c>
      <c r="AS53" s="137" t="s">
        <v>4837</v>
      </c>
      <c r="AT53" s="133" t="s">
        <v>18</v>
      </c>
      <c r="AU53" s="137" t="s">
        <v>4838</v>
      </c>
      <c r="AV53" s="133" t="s">
        <v>18</v>
      </c>
      <c r="AW53" s="137" t="s">
        <v>4839</v>
      </c>
      <c r="AX53" s="133" t="s">
        <v>18</v>
      </c>
      <c r="AY53" s="137" t="s">
        <v>4840</v>
      </c>
      <c r="AZ53" s="133" t="s">
        <v>18</v>
      </c>
      <c r="BA53" s="137" t="s">
        <v>4841</v>
      </c>
      <c r="BB53" s="133" t="s">
        <v>18</v>
      </c>
      <c r="BC53" s="137" t="s">
        <v>4842</v>
      </c>
      <c r="BD53" s="133" t="s">
        <v>19</v>
      </c>
      <c r="BE53" s="137" t="s">
        <v>4566</v>
      </c>
      <c r="BF53" s="133" t="s">
        <v>18</v>
      </c>
      <c r="BG53" s="137" t="s">
        <v>4843</v>
      </c>
      <c r="BH53" s="133" t="s">
        <v>19</v>
      </c>
      <c r="BI53" s="137"/>
      <c r="BJ53" s="142" t="s">
        <v>19</v>
      </c>
      <c r="BK53" s="142" t="s">
        <v>19</v>
      </c>
      <c r="BL53" s="142" t="s">
        <v>19</v>
      </c>
      <c r="BM53" s="142" t="s">
        <v>19</v>
      </c>
      <c r="BN53" s="133" t="s">
        <v>19</v>
      </c>
      <c r="BO53" s="137"/>
      <c r="BP53" s="133" t="s">
        <v>18</v>
      </c>
      <c r="BQ53" s="137" t="s">
        <v>4844</v>
      </c>
      <c r="BR53" s="133" t="s">
        <v>19</v>
      </c>
      <c r="BS53" s="137"/>
      <c r="BT53" s="133" t="s">
        <v>19</v>
      </c>
      <c r="BU53" s="133" t="s">
        <v>18</v>
      </c>
      <c r="BV53" s="133" t="s">
        <v>18</v>
      </c>
      <c r="BW53" s="137" t="s">
        <v>4845</v>
      </c>
      <c r="BX53" s="143">
        <v>10</v>
      </c>
      <c r="BY53" s="144" t="s">
        <v>4566</v>
      </c>
      <c r="BZ53" s="133" t="s">
        <v>18</v>
      </c>
      <c r="CA53" s="145" t="s">
        <v>4846</v>
      </c>
      <c r="CB53" s="146" t="s">
        <v>4847</v>
      </c>
      <c r="CC53" s="126">
        <v>16402</v>
      </c>
      <c r="CD53" s="126">
        <v>15862</v>
      </c>
      <c r="CE53" s="126">
        <v>15556</v>
      </c>
      <c r="CF53" s="126">
        <v>15427</v>
      </c>
      <c r="CG53" s="127">
        <v>48794</v>
      </c>
      <c r="CH53" s="127">
        <v>48771</v>
      </c>
      <c r="CI53" s="127">
        <v>48771</v>
      </c>
      <c r="CJ53" s="127">
        <v>48771</v>
      </c>
      <c r="CK53" s="128">
        <v>2.97</v>
      </c>
      <c r="CL53" s="128">
        <v>3.07</v>
      </c>
      <c r="CM53" s="128">
        <v>3.14</v>
      </c>
      <c r="CN53" s="128">
        <v>3.16</v>
      </c>
      <c r="CO53" s="129">
        <v>0.58899999999999997</v>
      </c>
      <c r="CP53" s="129">
        <v>0.60699999999999998</v>
      </c>
      <c r="CQ53" s="129">
        <v>0.624</v>
      </c>
      <c r="CR53" s="130" t="s">
        <v>4154</v>
      </c>
    </row>
    <row r="54" spans="1:96" s="147" customFormat="1" ht="200" customHeight="1" x14ac:dyDescent="0.2">
      <c r="A54" s="132" t="s">
        <v>3714</v>
      </c>
      <c r="B54" s="133" t="s">
        <v>3715</v>
      </c>
      <c r="C54" s="133" t="str">
        <f>IF(A54="","自動表示",IF(B54="",VLOOKUP(A54,リスト!$C$2:$D$48,2,FALSE),VLOOKUP(一覧表!A54&amp;一覧表!B54,リスト!$C$49:$D$1789,2,FALSE)))</f>
        <v>092011</v>
      </c>
      <c r="D54" s="134" t="str">
        <f>IF(C54="自動表示","自動表示",VLOOKUP(C54,リスト!$D$2:$E$1789,2,FALSE))</f>
        <v>中核市</v>
      </c>
      <c r="E54" s="132" t="s">
        <v>3560</v>
      </c>
      <c r="F54" s="133" t="s">
        <v>3762</v>
      </c>
      <c r="G54" s="135">
        <v>10</v>
      </c>
      <c r="H54" s="133" t="str">
        <f t="shared" si="1"/>
        <v>10年</v>
      </c>
      <c r="I54" s="133" t="s">
        <v>17</v>
      </c>
      <c r="J54" s="136">
        <v>51.8</v>
      </c>
      <c r="K54" s="133" t="s">
        <v>18</v>
      </c>
      <c r="L54" s="137" t="s">
        <v>4848</v>
      </c>
      <c r="M54" s="133" t="s">
        <v>18</v>
      </c>
      <c r="N54" s="133" t="s">
        <v>3634</v>
      </c>
      <c r="O54" s="137" t="s">
        <v>4849</v>
      </c>
      <c r="P54" s="133" t="s">
        <v>18</v>
      </c>
      <c r="Q54" s="137" t="s">
        <v>4850</v>
      </c>
      <c r="R54" s="133" t="s">
        <v>18</v>
      </c>
      <c r="S54" s="133" t="s">
        <v>3667</v>
      </c>
      <c r="T54" s="138">
        <v>220.3</v>
      </c>
      <c r="U54" s="138"/>
      <c r="V54" s="133" t="s">
        <v>18</v>
      </c>
      <c r="W54" s="139" t="s">
        <v>4851</v>
      </c>
      <c r="X54" s="140">
        <v>2020</v>
      </c>
      <c r="Y54" s="140">
        <v>2059</v>
      </c>
      <c r="Z54" s="140">
        <v>40</v>
      </c>
      <c r="AA54" s="138">
        <v>10835</v>
      </c>
      <c r="AB54" s="133" t="s">
        <v>18</v>
      </c>
      <c r="AC54" s="139" t="s">
        <v>4852</v>
      </c>
      <c r="AD54" s="140">
        <v>2020</v>
      </c>
      <c r="AE54" s="140">
        <v>2059</v>
      </c>
      <c r="AF54" s="140">
        <v>40</v>
      </c>
      <c r="AG54" s="138">
        <v>9185</v>
      </c>
      <c r="AH54" s="133" t="s">
        <v>18</v>
      </c>
      <c r="AI54" s="141" t="s">
        <v>4853</v>
      </c>
      <c r="AJ54" s="140">
        <v>2020</v>
      </c>
      <c r="AK54" s="140">
        <v>2059</v>
      </c>
      <c r="AL54" s="140">
        <v>40</v>
      </c>
      <c r="AM54" s="138">
        <v>1650</v>
      </c>
      <c r="AN54" s="133" t="s">
        <v>18</v>
      </c>
      <c r="AO54" s="137" t="s">
        <v>4854</v>
      </c>
      <c r="AP54" s="133" t="s">
        <v>18</v>
      </c>
      <c r="AQ54" s="137" t="s">
        <v>4855</v>
      </c>
      <c r="AR54" s="133" t="s">
        <v>18</v>
      </c>
      <c r="AS54" s="137" t="s">
        <v>4856</v>
      </c>
      <c r="AT54" s="133" t="s">
        <v>18</v>
      </c>
      <c r="AU54" s="137" t="s">
        <v>4857</v>
      </c>
      <c r="AV54" s="133" t="s">
        <v>18</v>
      </c>
      <c r="AW54" s="137" t="s">
        <v>4858</v>
      </c>
      <c r="AX54" s="133" t="s">
        <v>18</v>
      </c>
      <c r="AY54" s="137" t="s">
        <v>4859</v>
      </c>
      <c r="AZ54" s="133" t="s">
        <v>18</v>
      </c>
      <c r="BA54" s="137" t="s">
        <v>4857</v>
      </c>
      <c r="BB54" s="133" t="s">
        <v>18</v>
      </c>
      <c r="BC54" s="137" t="s">
        <v>4860</v>
      </c>
      <c r="BD54" s="133" t="s">
        <v>18</v>
      </c>
      <c r="BE54" s="137" t="s">
        <v>4861</v>
      </c>
      <c r="BF54" s="133" t="s">
        <v>18</v>
      </c>
      <c r="BG54" s="137" t="s">
        <v>4862</v>
      </c>
      <c r="BH54" s="133" t="s">
        <v>18</v>
      </c>
      <c r="BI54" s="137" t="s">
        <v>4863</v>
      </c>
      <c r="BJ54" s="142" t="s">
        <v>19</v>
      </c>
      <c r="BK54" s="142" t="s">
        <v>18</v>
      </c>
      <c r="BL54" s="142" t="s">
        <v>18</v>
      </c>
      <c r="BM54" s="142" t="s">
        <v>19</v>
      </c>
      <c r="BN54" s="133" t="s">
        <v>18</v>
      </c>
      <c r="BO54" s="137" t="s">
        <v>4864</v>
      </c>
      <c r="BP54" s="133" t="s">
        <v>18</v>
      </c>
      <c r="BQ54" s="137" t="s">
        <v>4865</v>
      </c>
      <c r="BR54" s="133" t="s">
        <v>18</v>
      </c>
      <c r="BS54" s="137" t="s">
        <v>4866</v>
      </c>
      <c r="BT54" s="133" t="s">
        <v>18</v>
      </c>
      <c r="BU54" s="133" t="s">
        <v>18</v>
      </c>
      <c r="BV54" s="133" t="s">
        <v>18</v>
      </c>
      <c r="BW54" s="137" t="s">
        <v>4867</v>
      </c>
      <c r="BX54" s="143">
        <v>10</v>
      </c>
      <c r="BY54" s="144"/>
      <c r="BZ54" s="133" t="s">
        <v>18</v>
      </c>
      <c r="CA54" s="145" t="s">
        <v>4868</v>
      </c>
      <c r="CB54" s="146" t="s">
        <v>4869</v>
      </c>
      <c r="CC54" s="126">
        <v>521104</v>
      </c>
      <c r="CD54" s="126">
        <v>519136</v>
      </c>
      <c r="CE54" s="126">
        <v>517497</v>
      </c>
      <c r="CF54" s="126">
        <v>515831</v>
      </c>
      <c r="CG54" s="127">
        <v>1502747</v>
      </c>
      <c r="CH54" s="127">
        <v>1506094</v>
      </c>
      <c r="CI54" s="127">
        <v>1507767</v>
      </c>
      <c r="CJ54" s="127">
        <v>1506072</v>
      </c>
      <c r="CK54" s="128">
        <v>2.88</v>
      </c>
      <c r="CL54" s="128">
        <v>2.9</v>
      </c>
      <c r="CM54" s="128">
        <v>2.91</v>
      </c>
      <c r="CN54" s="128">
        <v>2.92</v>
      </c>
      <c r="CO54" s="129">
        <v>0.54700000000000004</v>
      </c>
      <c r="CP54" s="129">
        <v>0.56999999999999995</v>
      </c>
      <c r="CQ54" s="129">
        <v>0.57899999999999996</v>
      </c>
      <c r="CR54" s="130">
        <v>0.56100000000000005</v>
      </c>
    </row>
    <row r="55" spans="1:96" s="147" customFormat="1" ht="200" customHeight="1" x14ac:dyDescent="0.2">
      <c r="A55" s="132" t="s">
        <v>3714</v>
      </c>
      <c r="B55" s="133" t="s">
        <v>1012</v>
      </c>
      <c r="C55" s="133" t="str">
        <f>IF(A55="","自動表示",IF(B55="",VLOOKUP(A55,リスト!$C$2:$D$48,2,FALSE),VLOOKUP(一覧表!A55&amp;一覧表!B55,リスト!$C$49:$D$1789,2,FALSE)))</f>
        <v>092029</v>
      </c>
      <c r="D55" s="134" t="str">
        <f>IF(C55="自動表示","自動表示",VLOOKUP(C55,リスト!$D$2:$E$1789,2,FALSE))</f>
        <v>都市Ⅲ－２</v>
      </c>
      <c r="E55" s="132" t="s">
        <v>3763</v>
      </c>
      <c r="F55" s="133" t="s">
        <v>3764</v>
      </c>
      <c r="G55" s="135">
        <v>40</v>
      </c>
      <c r="H55" s="133" t="str">
        <f t="shared" si="1"/>
        <v>20年超</v>
      </c>
      <c r="I55" s="133" t="s">
        <v>4870</v>
      </c>
      <c r="J55" s="136">
        <v>14.5</v>
      </c>
      <c r="K55" s="133" t="s">
        <v>4416</v>
      </c>
      <c r="L55" s="137" t="s">
        <v>4871</v>
      </c>
      <c r="M55" s="133" t="s">
        <v>4416</v>
      </c>
      <c r="N55" s="133" t="s">
        <v>4872</v>
      </c>
      <c r="O55" s="137" t="s">
        <v>4873</v>
      </c>
      <c r="P55" s="133" t="s">
        <v>4416</v>
      </c>
      <c r="Q55" s="137" t="s">
        <v>4874</v>
      </c>
      <c r="R55" s="133" t="s">
        <v>4416</v>
      </c>
      <c r="S55" s="133" t="s">
        <v>4428</v>
      </c>
      <c r="T55" s="138">
        <v>49.5</v>
      </c>
      <c r="U55" s="138"/>
      <c r="V55" s="133" t="s">
        <v>4416</v>
      </c>
      <c r="W55" s="139" t="s">
        <v>4875</v>
      </c>
      <c r="X55" s="140">
        <v>2024</v>
      </c>
      <c r="Y55" s="140">
        <v>2055</v>
      </c>
      <c r="Z55" s="140">
        <v>32</v>
      </c>
      <c r="AA55" s="138">
        <v>4662</v>
      </c>
      <c r="AB55" s="133" t="s">
        <v>4416</v>
      </c>
      <c r="AC55" s="139" t="s">
        <v>4876</v>
      </c>
      <c r="AD55" s="140">
        <v>2024</v>
      </c>
      <c r="AE55" s="140">
        <v>2055</v>
      </c>
      <c r="AF55" s="140">
        <v>32</v>
      </c>
      <c r="AG55" s="138">
        <v>1204</v>
      </c>
      <c r="AH55" s="133" t="s">
        <v>4416</v>
      </c>
      <c r="AI55" s="141" t="s">
        <v>4877</v>
      </c>
      <c r="AJ55" s="140">
        <v>2024</v>
      </c>
      <c r="AK55" s="140">
        <v>2055</v>
      </c>
      <c r="AL55" s="140">
        <v>32</v>
      </c>
      <c r="AM55" s="138">
        <v>760</v>
      </c>
      <c r="AN55" s="133" t="s">
        <v>4416</v>
      </c>
      <c r="AO55" s="137" t="s">
        <v>4878</v>
      </c>
      <c r="AP55" s="133" t="s">
        <v>4416</v>
      </c>
      <c r="AQ55" s="137" t="s">
        <v>4879</v>
      </c>
      <c r="AR55" s="133" t="s">
        <v>4416</v>
      </c>
      <c r="AS55" s="137" t="s">
        <v>4880</v>
      </c>
      <c r="AT55" s="133" t="s">
        <v>4416</v>
      </c>
      <c r="AU55" s="137" t="s">
        <v>4881</v>
      </c>
      <c r="AV55" s="133" t="s">
        <v>4416</v>
      </c>
      <c r="AW55" s="137" t="s">
        <v>4882</v>
      </c>
      <c r="AX55" s="133" t="s">
        <v>4416</v>
      </c>
      <c r="AY55" s="137" t="s">
        <v>4883</v>
      </c>
      <c r="AZ55" s="133" t="s">
        <v>4416</v>
      </c>
      <c r="BA55" s="137" t="s">
        <v>4884</v>
      </c>
      <c r="BB55" s="133" t="s">
        <v>4416</v>
      </c>
      <c r="BC55" s="137" t="s">
        <v>4885</v>
      </c>
      <c r="BD55" s="133" t="s">
        <v>4416</v>
      </c>
      <c r="BE55" s="137" t="s">
        <v>4886</v>
      </c>
      <c r="BF55" s="133" t="s">
        <v>4416</v>
      </c>
      <c r="BG55" s="137" t="s">
        <v>4887</v>
      </c>
      <c r="BH55" s="133" t="s">
        <v>4416</v>
      </c>
      <c r="BI55" s="137" t="s">
        <v>4888</v>
      </c>
      <c r="BJ55" s="142" t="s">
        <v>19</v>
      </c>
      <c r="BK55" s="142" t="s">
        <v>4416</v>
      </c>
      <c r="BL55" s="142" t="s">
        <v>19</v>
      </c>
      <c r="BM55" s="142" t="s">
        <v>19</v>
      </c>
      <c r="BN55" s="133" t="s">
        <v>19</v>
      </c>
      <c r="BO55" s="137"/>
      <c r="BP55" s="133" t="s">
        <v>4416</v>
      </c>
      <c r="BQ55" s="137" t="s">
        <v>4889</v>
      </c>
      <c r="BR55" s="133" t="s">
        <v>4890</v>
      </c>
      <c r="BS55" s="137"/>
      <c r="BT55" s="133" t="s">
        <v>4416</v>
      </c>
      <c r="BU55" s="133" t="s">
        <v>4416</v>
      </c>
      <c r="BV55" s="133" t="s">
        <v>4416</v>
      </c>
      <c r="BW55" s="137" t="s">
        <v>4891</v>
      </c>
      <c r="BX55" s="143">
        <v>10</v>
      </c>
      <c r="BY55" s="144"/>
      <c r="BZ55" s="133" t="s">
        <v>4416</v>
      </c>
      <c r="CA55" s="145" t="s">
        <v>4892</v>
      </c>
      <c r="CB55" s="146" t="s">
        <v>4893</v>
      </c>
      <c r="CC55" s="126">
        <v>146016</v>
      </c>
      <c r="CD55" s="126">
        <v>144055</v>
      </c>
      <c r="CE55" s="126">
        <v>142510</v>
      </c>
      <c r="CF55" s="126">
        <v>141021</v>
      </c>
      <c r="CG55" s="127">
        <v>538976</v>
      </c>
      <c r="CH55" s="127">
        <v>524014</v>
      </c>
      <c r="CI55" s="127">
        <v>522937</v>
      </c>
      <c r="CJ55" s="127">
        <v>520661</v>
      </c>
      <c r="CK55" s="128">
        <v>3.69</v>
      </c>
      <c r="CL55" s="128">
        <v>3.64</v>
      </c>
      <c r="CM55" s="128">
        <v>3.67</v>
      </c>
      <c r="CN55" s="128">
        <v>3.69</v>
      </c>
      <c r="CO55" s="129">
        <v>0.6623</v>
      </c>
      <c r="CP55" s="129">
        <v>0.67600000000000005</v>
      </c>
      <c r="CQ55" s="129">
        <v>0.69130000000000003</v>
      </c>
      <c r="CR55" s="130">
        <v>0.70920000000000005</v>
      </c>
    </row>
    <row r="56" spans="1:96" s="147" customFormat="1" ht="200" customHeight="1" x14ac:dyDescent="0.2">
      <c r="A56" s="132" t="s">
        <v>3714</v>
      </c>
      <c r="B56" s="133" t="s">
        <v>1014</v>
      </c>
      <c r="C56" s="133" t="str">
        <f>IF(A56="","自動表示",IF(B56="",VLOOKUP(A56,リスト!$C$2:$D$48,2,FALSE),VLOOKUP(一覧表!A56&amp;一覧表!B56,リスト!$C$49:$D$1789,2,FALSE)))</f>
        <v>092037</v>
      </c>
      <c r="D56" s="134" t="str">
        <f>IF(C56="自動表示","自動表示",VLOOKUP(C56,リスト!$D$2:$E$1789,2,FALSE))</f>
        <v>都市Ⅳ－２</v>
      </c>
      <c r="E56" s="132" t="s">
        <v>5</v>
      </c>
      <c r="F56" s="133" t="s">
        <v>3765</v>
      </c>
      <c r="G56" s="135">
        <v>30</v>
      </c>
      <c r="H56" s="133" t="str">
        <f t="shared" si="1"/>
        <v>20年超</v>
      </c>
      <c r="I56" s="133" t="s">
        <v>16</v>
      </c>
      <c r="J56" s="136">
        <v>16.399999999999999</v>
      </c>
      <c r="K56" s="133" t="s">
        <v>18</v>
      </c>
      <c r="L56" s="137" t="s">
        <v>4894</v>
      </c>
      <c r="M56" s="133" t="s">
        <v>18</v>
      </c>
      <c r="N56" s="133" t="s">
        <v>16</v>
      </c>
      <c r="O56" s="137" t="s">
        <v>4895</v>
      </c>
      <c r="P56" s="133" t="s">
        <v>18</v>
      </c>
      <c r="Q56" s="137" t="s">
        <v>4896</v>
      </c>
      <c r="R56" s="133" t="s">
        <v>18</v>
      </c>
      <c r="S56" s="133" t="s">
        <v>3666</v>
      </c>
      <c r="T56" s="138">
        <v>46</v>
      </c>
      <c r="U56" s="138"/>
      <c r="V56" s="133" t="s">
        <v>18</v>
      </c>
      <c r="W56" s="139" t="s">
        <v>4897</v>
      </c>
      <c r="X56" s="140">
        <v>2015</v>
      </c>
      <c r="Y56" s="140">
        <v>2054</v>
      </c>
      <c r="Z56" s="140">
        <v>40</v>
      </c>
      <c r="AA56" s="138">
        <v>5120.2</v>
      </c>
      <c r="AB56" s="133" t="s">
        <v>18</v>
      </c>
      <c r="AC56" s="139" t="s">
        <v>4898</v>
      </c>
      <c r="AD56" s="140">
        <v>2015</v>
      </c>
      <c r="AE56" s="140">
        <v>2054</v>
      </c>
      <c r="AF56" s="140">
        <v>40</v>
      </c>
      <c r="AG56" s="138">
        <v>2068.9</v>
      </c>
      <c r="AH56" s="133" t="s">
        <v>18</v>
      </c>
      <c r="AI56" s="141" t="s">
        <v>4899</v>
      </c>
      <c r="AJ56" s="140">
        <v>2015</v>
      </c>
      <c r="AK56" s="140">
        <v>2054</v>
      </c>
      <c r="AL56" s="140">
        <v>40</v>
      </c>
      <c r="AM56" s="138">
        <v>598.6</v>
      </c>
      <c r="AN56" s="133" t="s">
        <v>18</v>
      </c>
      <c r="AO56" s="137" t="s">
        <v>4900</v>
      </c>
      <c r="AP56" s="133" t="s">
        <v>18</v>
      </c>
      <c r="AQ56" s="137" t="s">
        <v>4901</v>
      </c>
      <c r="AR56" s="133" t="s">
        <v>18</v>
      </c>
      <c r="AS56" s="137" t="s">
        <v>4902</v>
      </c>
      <c r="AT56" s="133" t="s">
        <v>18</v>
      </c>
      <c r="AU56" s="137" t="s">
        <v>4903</v>
      </c>
      <c r="AV56" s="133" t="s">
        <v>18</v>
      </c>
      <c r="AW56" s="137" t="s">
        <v>4904</v>
      </c>
      <c r="AX56" s="133" t="s">
        <v>18</v>
      </c>
      <c r="AY56" s="137" t="s">
        <v>4905</v>
      </c>
      <c r="AZ56" s="133" t="s">
        <v>18</v>
      </c>
      <c r="BA56" s="137" t="s">
        <v>4906</v>
      </c>
      <c r="BB56" s="133" t="s">
        <v>18</v>
      </c>
      <c r="BC56" s="137" t="s">
        <v>4907</v>
      </c>
      <c r="BD56" s="133" t="s">
        <v>18</v>
      </c>
      <c r="BE56" s="137" t="s">
        <v>4908</v>
      </c>
      <c r="BF56" s="133" t="s">
        <v>18</v>
      </c>
      <c r="BG56" s="137" t="s">
        <v>4909</v>
      </c>
      <c r="BH56" s="133" t="s">
        <v>18</v>
      </c>
      <c r="BI56" s="137" t="s">
        <v>4910</v>
      </c>
      <c r="BJ56" s="142" t="s">
        <v>18</v>
      </c>
      <c r="BK56" s="142" t="s">
        <v>18</v>
      </c>
      <c r="BL56" s="142" t="s">
        <v>19</v>
      </c>
      <c r="BM56" s="142" t="s">
        <v>19</v>
      </c>
      <c r="BN56" s="133" t="s">
        <v>18</v>
      </c>
      <c r="BO56" s="137" t="s">
        <v>4911</v>
      </c>
      <c r="BP56" s="133" t="s">
        <v>18</v>
      </c>
      <c r="BQ56" s="137" t="s">
        <v>4912</v>
      </c>
      <c r="BR56" s="133" t="s">
        <v>19</v>
      </c>
      <c r="BS56" s="137"/>
      <c r="BT56" s="133" t="s">
        <v>19</v>
      </c>
      <c r="BU56" s="133" t="s">
        <v>18</v>
      </c>
      <c r="BV56" s="133" t="s">
        <v>18</v>
      </c>
      <c r="BW56" s="137" t="s">
        <v>4913</v>
      </c>
      <c r="BX56" s="143">
        <v>10</v>
      </c>
      <c r="BY56" s="144"/>
      <c r="BZ56" s="133" t="s">
        <v>18</v>
      </c>
      <c r="CA56" s="145" t="s">
        <v>4914</v>
      </c>
      <c r="CB56" s="146" t="s">
        <v>4915</v>
      </c>
      <c r="CC56" s="126">
        <v>158397</v>
      </c>
      <c r="CD56" s="126">
        <v>156930</v>
      </c>
      <c r="CE56" s="126">
        <v>155669</v>
      </c>
      <c r="CF56" s="126">
        <v>154371</v>
      </c>
      <c r="CG56" s="127">
        <v>544523</v>
      </c>
      <c r="CH56" s="127">
        <v>582472</v>
      </c>
      <c r="CI56" s="127">
        <v>580781</v>
      </c>
      <c r="CJ56" s="127">
        <v>583562</v>
      </c>
      <c r="CK56" s="128">
        <v>3.44</v>
      </c>
      <c r="CL56" s="128">
        <v>3.71</v>
      </c>
      <c r="CM56" s="128">
        <v>3.73</v>
      </c>
      <c r="CN56" s="128">
        <v>3.78</v>
      </c>
      <c r="CO56" s="129">
        <v>0.61599999999999999</v>
      </c>
      <c r="CP56" s="129">
        <v>0.54400000000000004</v>
      </c>
      <c r="CQ56" s="129">
        <v>0.56299999999999994</v>
      </c>
      <c r="CR56" s="130">
        <v>0.57299999999999995</v>
      </c>
    </row>
    <row r="57" spans="1:96" s="147" customFormat="1" ht="200" customHeight="1" x14ac:dyDescent="0.2">
      <c r="A57" s="132" t="s">
        <v>3714</v>
      </c>
      <c r="B57" s="133" t="s">
        <v>1016</v>
      </c>
      <c r="C57" s="133" t="str">
        <f>IF(A57="","自動表示",IF(B57="",VLOOKUP(A57,リスト!$C$2:$D$48,2,FALSE),VLOOKUP(一覧表!A57&amp;一覧表!B57,リスト!$C$49:$D$1789,2,FALSE)))</f>
        <v>092045</v>
      </c>
      <c r="D57" s="134" t="str">
        <f>IF(C57="自動表示","自動表示",VLOOKUP(C57,リスト!$D$2:$E$1789,2,FALSE))</f>
        <v>都市Ⅲ－２</v>
      </c>
      <c r="E57" s="132" t="s">
        <v>5</v>
      </c>
      <c r="F57" s="133" t="s">
        <v>3766</v>
      </c>
      <c r="G57" s="135">
        <v>30</v>
      </c>
      <c r="H57" s="133" t="str">
        <f t="shared" si="1"/>
        <v>20年超</v>
      </c>
      <c r="I57" s="133" t="s">
        <v>14</v>
      </c>
      <c r="J57" s="136">
        <v>12</v>
      </c>
      <c r="K57" s="133" t="s">
        <v>18</v>
      </c>
      <c r="L57" s="137" t="s">
        <v>4916</v>
      </c>
      <c r="M57" s="133" t="s">
        <v>18</v>
      </c>
      <c r="N57" s="133" t="s">
        <v>14</v>
      </c>
      <c r="O57" s="137" t="s">
        <v>4917</v>
      </c>
      <c r="P57" s="133" t="s">
        <v>18</v>
      </c>
      <c r="Q57" s="137" t="s">
        <v>4918</v>
      </c>
      <c r="R57" s="133" t="s">
        <v>18</v>
      </c>
      <c r="S57" s="133" t="s">
        <v>3666</v>
      </c>
      <c r="T57" s="138">
        <v>38</v>
      </c>
      <c r="U57" s="138"/>
      <c r="V57" s="133" t="s">
        <v>18</v>
      </c>
      <c r="W57" s="139" t="s">
        <v>4919</v>
      </c>
      <c r="X57" s="140">
        <v>2022</v>
      </c>
      <c r="Y57" s="140">
        <v>2031</v>
      </c>
      <c r="Z57" s="140">
        <v>10</v>
      </c>
      <c r="AA57" s="138">
        <v>2129.6</v>
      </c>
      <c r="AB57" s="133" t="s">
        <v>18</v>
      </c>
      <c r="AC57" s="139" t="s">
        <v>4919</v>
      </c>
      <c r="AD57" s="140">
        <v>2022</v>
      </c>
      <c r="AE57" s="140">
        <v>2031</v>
      </c>
      <c r="AF57" s="140">
        <v>10</v>
      </c>
      <c r="AG57" s="138">
        <v>1628.1</v>
      </c>
      <c r="AH57" s="133" t="s">
        <v>18</v>
      </c>
      <c r="AI57" s="141" t="s">
        <v>4920</v>
      </c>
      <c r="AJ57" s="140">
        <v>2022</v>
      </c>
      <c r="AK57" s="140">
        <v>2031</v>
      </c>
      <c r="AL57" s="140">
        <v>10</v>
      </c>
      <c r="AM57" s="138">
        <v>501.5</v>
      </c>
      <c r="AN57" s="133" t="s">
        <v>18</v>
      </c>
      <c r="AO57" s="137" t="s">
        <v>4921</v>
      </c>
      <c r="AP57" s="133" t="s">
        <v>18</v>
      </c>
      <c r="AQ57" s="137" t="s">
        <v>4922</v>
      </c>
      <c r="AR57" s="133" t="s">
        <v>18</v>
      </c>
      <c r="AS57" s="137" t="s">
        <v>4923</v>
      </c>
      <c r="AT57" s="133" t="s">
        <v>18</v>
      </c>
      <c r="AU57" s="137" t="s">
        <v>4924</v>
      </c>
      <c r="AV57" s="133" t="s">
        <v>18</v>
      </c>
      <c r="AW57" s="137" t="s">
        <v>4925</v>
      </c>
      <c r="AX57" s="133" t="s">
        <v>18</v>
      </c>
      <c r="AY57" s="137" t="s">
        <v>4926</v>
      </c>
      <c r="AZ57" s="133" t="s">
        <v>18</v>
      </c>
      <c r="BA57" s="137" t="s">
        <v>4927</v>
      </c>
      <c r="BB57" s="133" t="s">
        <v>18</v>
      </c>
      <c r="BC57" s="137" t="s">
        <v>4928</v>
      </c>
      <c r="BD57" s="133" t="s">
        <v>18</v>
      </c>
      <c r="BE57" s="137" t="s">
        <v>4929</v>
      </c>
      <c r="BF57" s="133" t="s">
        <v>18</v>
      </c>
      <c r="BG57" s="137" t="s">
        <v>4930</v>
      </c>
      <c r="BH57" s="133" t="s">
        <v>18</v>
      </c>
      <c r="BI57" s="137" t="s">
        <v>4931</v>
      </c>
      <c r="BJ57" s="142" t="s">
        <v>19</v>
      </c>
      <c r="BK57" s="142" t="s">
        <v>18</v>
      </c>
      <c r="BL57" s="142" t="s">
        <v>19</v>
      </c>
      <c r="BM57" s="142" t="s">
        <v>19</v>
      </c>
      <c r="BN57" s="133" t="s">
        <v>18</v>
      </c>
      <c r="BO57" s="137" t="s">
        <v>10536</v>
      </c>
      <c r="BP57" s="133" t="s">
        <v>18</v>
      </c>
      <c r="BQ57" s="137" t="s">
        <v>4932</v>
      </c>
      <c r="BR57" s="133" t="s">
        <v>18</v>
      </c>
      <c r="BS57" s="137" t="s">
        <v>4933</v>
      </c>
      <c r="BT57" s="133" t="s">
        <v>18</v>
      </c>
      <c r="BU57" s="133" t="s">
        <v>18</v>
      </c>
      <c r="BV57" s="133" t="s">
        <v>18</v>
      </c>
      <c r="BW57" s="137" t="s">
        <v>4934</v>
      </c>
      <c r="BX57" s="143">
        <v>5</v>
      </c>
      <c r="BY57" s="144"/>
      <c r="BZ57" s="133" t="s">
        <v>18</v>
      </c>
      <c r="CA57" s="145" t="s">
        <v>4935</v>
      </c>
      <c r="CB57" s="146" t="s">
        <v>4936</v>
      </c>
      <c r="CC57" s="126">
        <v>117358</v>
      </c>
      <c r="CD57" s="126">
        <v>116239</v>
      </c>
      <c r="CE57" s="126">
        <v>115088</v>
      </c>
      <c r="CF57" s="126">
        <v>114146</v>
      </c>
      <c r="CG57" s="127">
        <v>510239</v>
      </c>
      <c r="CH57" s="127">
        <v>496554</v>
      </c>
      <c r="CI57" s="127">
        <v>493887</v>
      </c>
      <c r="CJ57" s="127">
        <v>495902</v>
      </c>
      <c r="CK57" s="128">
        <v>4.3499999999999996</v>
      </c>
      <c r="CL57" s="128">
        <v>4.2699999999999996</v>
      </c>
      <c r="CM57" s="128">
        <v>4.29</v>
      </c>
      <c r="CN57" s="128">
        <v>4.34</v>
      </c>
      <c r="CO57" s="129">
        <v>0.6028</v>
      </c>
      <c r="CP57" s="129">
        <v>0.61870000000000003</v>
      </c>
      <c r="CQ57" s="129">
        <v>0.63070000000000004</v>
      </c>
      <c r="CR57" s="130">
        <v>0.64439999999999997</v>
      </c>
    </row>
    <row r="58" spans="1:96" s="147" customFormat="1" ht="200" customHeight="1" x14ac:dyDescent="0.2">
      <c r="A58" s="132" t="s">
        <v>3714</v>
      </c>
      <c r="B58" s="133" t="s">
        <v>1018</v>
      </c>
      <c r="C58" s="133" t="str">
        <f>IF(A58="","自動表示",IF(B58="",VLOOKUP(A58,リスト!$C$2:$D$48,2,FALSE),VLOOKUP(一覧表!A58&amp;一覧表!B58,リスト!$C$49:$D$1789,2,FALSE)))</f>
        <v>092053</v>
      </c>
      <c r="D58" s="134" t="str">
        <f>IF(C58="自動表示","自動表示",VLOOKUP(C58,リスト!$D$2:$E$1789,2,FALSE))</f>
        <v>都市Ⅱ－２</v>
      </c>
      <c r="E58" s="132" t="s">
        <v>3735</v>
      </c>
      <c r="F58" s="133" t="s">
        <v>3767</v>
      </c>
      <c r="G58" s="135">
        <v>30</v>
      </c>
      <c r="H58" s="133" t="str">
        <f t="shared" si="1"/>
        <v>20年超</v>
      </c>
      <c r="I58" s="133" t="s">
        <v>3897</v>
      </c>
      <c r="J58" s="136">
        <v>9.6</v>
      </c>
      <c r="K58" s="133" t="s">
        <v>3898</v>
      </c>
      <c r="L58" s="137" t="s">
        <v>4937</v>
      </c>
      <c r="M58" s="133" t="s">
        <v>3898</v>
      </c>
      <c r="N58" s="133" t="s">
        <v>4938</v>
      </c>
      <c r="O58" s="137" t="s">
        <v>4939</v>
      </c>
      <c r="P58" s="133" t="s">
        <v>3898</v>
      </c>
      <c r="Q58" s="137" t="s">
        <v>4940</v>
      </c>
      <c r="R58" s="133" t="s">
        <v>4941</v>
      </c>
      <c r="S58" s="133" t="s">
        <v>3903</v>
      </c>
      <c r="T58" s="138">
        <v>41.8</v>
      </c>
      <c r="U58" s="138"/>
      <c r="V58" s="133" t="s">
        <v>4941</v>
      </c>
      <c r="W58" s="139" t="s">
        <v>4942</v>
      </c>
      <c r="X58" s="140">
        <v>2022</v>
      </c>
      <c r="Y58" s="140">
        <v>2051</v>
      </c>
      <c r="Z58" s="140">
        <v>30</v>
      </c>
      <c r="AA58" s="138">
        <v>1254</v>
      </c>
      <c r="AB58" s="133" t="s">
        <v>4941</v>
      </c>
      <c r="AC58" s="139" t="s">
        <v>4943</v>
      </c>
      <c r="AD58" s="140">
        <v>2022</v>
      </c>
      <c r="AE58" s="140">
        <v>2051</v>
      </c>
      <c r="AF58" s="140">
        <v>30</v>
      </c>
      <c r="AG58" s="138">
        <v>1005</v>
      </c>
      <c r="AH58" s="133" t="s">
        <v>4941</v>
      </c>
      <c r="AI58" s="141" t="s">
        <v>4944</v>
      </c>
      <c r="AJ58" s="140">
        <v>2022</v>
      </c>
      <c r="AK58" s="140">
        <v>2051</v>
      </c>
      <c r="AL58" s="140">
        <v>30</v>
      </c>
      <c r="AM58" s="138">
        <v>249</v>
      </c>
      <c r="AN58" s="133" t="s">
        <v>3898</v>
      </c>
      <c r="AO58" s="137" t="s">
        <v>4945</v>
      </c>
      <c r="AP58" s="133" t="s">
        <v>3898</v>
      </c>
      <c r="AQ58" s="137" t="s">
        <v>4946</v>
      </c>
      <c r="AR58" s="133" t="s">
        <v>4941</v>
      </c>
      <c r="AS58" s="137" t="s">
        <v>4947</v>
      </c>
      <c r="AT58" s="133" t="s">
        <v>4941</v>
      </c>
      <c r="AU58" s="137" t="s">
        <v>4948</v>
      </c>
      <c r="AV58" s="133" t="s">
        <v>4941</v>
      </c>
      <c r="AW58" s="137" t="s">
        <v>4949</v>
      </c>
      <c r="AX58" s="133" t="s">
        <v>4941</v>
      </c>
      <c r="AY58" s="137" t="s">
        <v>4950</v>
      </c>
      <c r="AZ58" s="133" t="s">
        <v>4941</v>
      </c>
      <c r="BA58" s="137" t="s">
        <v>4951</v>
      </c>
      <c r="BB58" s="133" t="s">
        <v>3898</v>
      </c>
      <c r="BC58" s="137" t="s">
        <v>4952</v>
      </c>
      <c r="BD58" s="133" t="s">
        <v>3898</v>
      </c>
      <c r="BE58" s="137" t="s">
        <v>4953</v>
      </c>
      <c r="BF58" s="133" t="s">
        <v>4941</v>
      </c>
      <c r="BG58" s="137" t="s">
        <v>4954</v>
      </c>
      <c r="BH58" s="133" t="s">
        <v>3898</v>
      </c>
      <c r="BI58" s="137" t="s">
        <v>4955</v>
      </c>
      <c r="BJ58" s="142" t="s">
        <v>19</v>
      </c>
      <c r="BK58" s="142" t="s">
        <v>3971</v>
      </c>
      <c r="BL58" s="142" t="s">
        <v>3898</v>
      </c>
      <c r="BM58" s="142" t="s">
        <v>19</v>
      </c>
      <c r="BN58" s="133" t="s">
        <v>3898</v>
      </c>
      <c r="BO58" s="137" t="s">
        <v>4956</v>
      </c>
      <c r="BP58" s="133" t="s">
        <v>3898</v>
      </c>
      <c r="BQ58" s="137" t="s">
        <v>4957</v>
      </c>
      <c r="BR58" s="133" t="s">
        <v>3917</v>
      </c>
      <c r="BS58" s="137"/>
      <c r="BT58" s="133" t="s">
        <v>3917</v>
      </c>
      <c r="BU58" s="133" t="s">
        <v>4941</v>
      </c>
      <c r="BV58" s="133" t="s">
        <v>3898</v>
      </c>
      <c r="BW58" s="137" t="s">
        <v>4958</v>
      </c>
      <c r="BX58" s="143"/>
      <c r="BY58" s="144" t="s">
        <v>4959</v>
      </c>
      <c r="BZ58" s="133" t="s">
        <v>3898</v>
      </c>
      <c r="CA58" s="145" t="s">
        <v>4960</v>
      </c>
      <c r="CB58" s="146" t="s">
        <v>10537</v>
      </c>
      <c r="CC58" s="126">
        <v>96340</v>
      </c>
      <c r="CD58" s="126">
        <v>95587</v>
      </c>
      <c r="CE58" s="126">
        <v>94182</v>
      </c>
      <c r="CF58" s="126">
        <v>93411</v>
      </c>
      <c r="CG58" s="127">
        <v>435652</v>
      </c>
      <c r="CH58" s="127">
        <v>430831</v>
      </c>
      <c r="CI58" s="127">
        <v>438912</v>
      </c>
      <c r="CJ58" s="127">
        <v>438843.56799999991</v>
      </c>
      <c r="CK58" s="128">
        <v>4.5199999999999996</v>
      </c>
      <c r="CL58" s="128">
        <v>4.51</v>
      </c>
      <c r="CM58" s="128">
        <v>4.66</v>
      </c>
      <c r="CN58" s="128">
        <v>4.7</v>
      </c>
      <c r="CO58" s="129">
        <v>0.63500000000000001</v>
      </c>
      <c r="CP58" s="129">
        <v>0.63800000000000001</v>
      </c>
      <c r="CQ58" s="129">
        <v>0.63400000000000001</v>
      </c>
      <c r="CR58" s="130">
        <v>0.63400000000000001</v>
      </c>
    </row>
    <row r="59" spans="1:96" s="147" customFormat="1" ht="200" customHeight="1" x14ac:dyDescent="0.2">
      <c r="A59" s="132" t="s">
        <v>3714</v>
      </c>
      <c r="B59" s="133" t="s">
        <v>1020</v>
      </c>
      <c r="C59" s="133" t="str">
        <f>IF(A59="","自動表示",IF(B59="",VLOOKUP(A59,リスト!$C$2:$D$48,2,FALSE),VLOOKUP(一覧表!A59&amp;一覧表!B59,リスト!$C$49:$D$1789,2,FALSE)))</f>
        <v>092061</v>
      </c>
      <c r="D59" s="134" t="str">
        <f>IF(C59="自動表示","自動表示",VLOOKUP(C59,リスト!$D$2:$E$1789,2,FALSE))</f>
        <v>都市Ⅱ－３</v>
      </c>
      <c r="E59" s="132" t="s">
        <v>5</v>
      </c>
      <c r="F59" s="133" t="s">
        <v>3768</v>
      </c>
      <c r="G59" s="135">
        <v>39</v>
      </c>
      <c r="H59" s="133" t="str">
        <f t="shared" si="1"/>
        <v>20年超</v>
      </c>
      <c r="I59" s="133" t="s">
        <v>3634</v>
      </c>
      <c r="J59" s="136">
        <v>7.8</v>
      </c>
      <c r="K59" s="133" t="s">
        <v>18</v>
      </c>
      <c r="L59" s="137" t="s">
        <v>4961</v>
      </c>
      <c r="M59" s="133" t="s">
        <v>18</v>
      </c>
      <c r="N59" s="133" t="s">
        <v>3635</v>
      </c>
      <c r="O59" s="137" t="s">
        <v>10538</v>
      </c>
      <c r="P59" s="133" t="s">
        <v>18</v>
      </c>
      <c r="Q59" s="137" t="s">
        <v>4962</v>
      </c>
      <c r="R59" s="133" t="s">
        <v>18</v>
      </c>
      <c r="S59" s="133" t="s">
        <v>3667</v>
      </c>
      <c r="T59" s="138">
        <v>78.5</v>
      </c>
      <c r="U59" s="138"/>
      <c r="V59" s="133" t="s">
        <v>18</v>
      </c>
      <c r="W59" s="139" t="s">
        <v>4963</v>
      </c>
      <c r="X59" s="140">
        <v>2022</v>
      </c>
      <c r="Y59" s="140">
        <v>2061</v>
      </c>
      <c r="Z59" s="140">
        <v>40</v>
      </c>
      <c r="AA59" s="138">
        <v>5070.6000000000004</v>
      </c>
      <c r="AB59" s="133" t="s">
        <v>18</v>
      </c>
      <c r="AC59" s="139" t="s">
        <v>4964</v>
      </c>
      <c r="AD59" s="140">
        <v>2022</v>
      </c>
      <c r="AE59" s="140">
        <v>2061</v>
      </c>
      <c r="AF59" s="140">
        <v>40</v>
      </c>
      <c r="AG59" s="138">
        <v>3660.8</v>
      </c>
      <c r="AH59" s="133" t="s">
        <v>18</v>
      </c>
      <c r="AI59" s="141" t="s">
        <v>4965</v>
      </c>
      <c r="AJ59" s="140">
        <v>2022</v>
      </c>
      <c r="AK59" s="140">
        <v>2061</v>
      </c>
      <c r="AL59" s="140">
        <v>40</v>
      </c>
      <c r="AM59" s="138">
        <v>1409.8</v>
      </c>
      <c r="AN59" s="133" t="s">
        <v>18</v>
      </c>
      <c r="AO59" s="137" t="s">
        <v>4966</v>
      </c>
      <c r="AP59" s="133" t="s">
        <v>18</v>
      </c>
      <c r="AQ59" s="137" t="s">
        <v>4967</v>
      </c>
      <c r="AR59" s="133" t="s">
        <v>18</v>
      </c>
      <c r="AS59" s="137" t="s">
        <v>10539</v>
      </c>
      <c r="AT59" s="133" t="s">
        <v>18</v>
      </c>
      <c r="AU59" s="137" t="s">
        <v>4968</v>
      </c>
      <c r="AV59" s="133" t="s">
        <v>18</v>
      </c>
      <c r="AW59" s="137" t="s">
        <v>4969</v>
      </c>
      <c r="AX59" s="133" t="s">
        <v>18</v>
      </c>
      <c r="AY59" s="137" t="s">
        <v>4970</v>
      </c>
      <c r="AZ59" s="133" t="s">
        <v>18</v>
      </c>
      <c r="BA59" s="137" t="s">
        <v>4971</v>
      </c>
      <c r="BB59" s="133" t="s">
        <v>18</v>
      </c>
      <c r="BC59" s="137" t="s">
        <v>4972</v>
      </c>
      <c r="BD59" s="133" t="s">
        <v>18</v>
      </c>
      <c r="BE59" s="137" t="s">
        <v>4973</v>
      </c>
      <c r="BF59" s="133" t="s">
        <v>18</v>
      </c>
      <c r="BG59" s="137" t="s">
        <v>4974</v>
      </c>
      <c r="BH59" s="133" t="s">
        <v>18</v>
      </c>
      <c r="BI59" s="137" t="s">
        <v>4975</v>
      </c>
      <c r="BJ59" s="142" t="s">
        <v>19</v>
      </c>
      <c r="BK59" s="142" t="s">
        <v>18</v>
      </c>
      <c r="BL59" s="142" t="s">
        <v>19</v>
      </c>
      <c r="BM59" s="142" t="s">
        <v>19</v>
      </c>
      <c r="BN59" s="133" t="s">
        <v>18</v>
      </c>
      <c r="BO59" s="137" t="s">
        <v>4976</v>
      </c>
      <c r="BP59" s="133" t="s">
        <v>18</v>
      </c>
      <c r="BQ59" s="137" t="s">
        <v>4977</v>
      </c>
      <c r="BR59" s="133" t="s">
        <v>18</v>
      </c>
      <c r="BS59" s="137" t="s">
        <v>4978</v>
      </c>
      <c r="BT59" s="133" t="s">
        <v>18</v>
      </c>
      <c r="BU59" s="133" t="s">
        <v>18</v>
      </c>
      <c r="BV59" s="133" t="s">
        <v>18</v>
      </c>
      <c r="BW59" s="137" t="s">
        <v>4979</v>
      </c>
      <c r="BX59" s="143">
        <v>5</v>
      </c>
      <c r="BY59" s="144"/>
      <c r="BZ59" s="133" t="s">
        <v>18</v>
      </c>
      <c r="CA59" s="145" t="s">
        <v>4980</v>
      </c>
      <c r="CB59" s="146" t="s">
        <v>4981</v>
      </c>
      <c r="CC59" s="126">
        <v>80168</v>
      </c>
      <c r="CD59" s="126">
        <v>78784</v>
      </c>
      <c r="CE59" s="126">
        <v>78087</v>
      </c>
      <c r="CF59" s="126">
        <v>76413</v>
      </c>
      <c r="CG59" s="127">
        <v>536618</v>
      </c>
      <c r="CH59" s="127">
        <v>532699</v>
      </c>
      <c r="CI59" s="127">
        <v>529617.23</v>
      </c>
      <c r="CJ59" s="127">
        <v>529910.13</v>
      </c>
      <c r="CK59" s="128">
        <v>6.69</v>
      </c>
      <c r="CL59" s="128">
        <v>6.76</v>
      </c>
      <c r="CM59" s="128">
        <v>6.78</v>
      </c>
      <c r="CN59" s="128">
        <v>6.93</v>
      </c>
      <c r="CO59" s="129">
        <v>0.72399999999999998</v>
      </c>
      <c r="CP59" s="129">
        <v>0.72699999999999998</v>
      </c>
      <c r="CQ59" s="129">
        <v>0.73099999999999998</v>
      </c>
      <c r="CR59" s="130">
        <v>0.745</v>
      </c>
    </row>
    <row r="60" spans="1:96" s="147" customFormat="1" ht="200" customHeight="1" x14ac:dyDescent="0.2">
      <c r="A60" s="132" t="s">
        <v>3714</v>
      </c>
      <c r="B60" s="133" t="s">
        <v>1022</v>
      </c>
      <c r="C60" s="133" t="str">
        <f>IF(A60="","自動表示",IF(B60="",VLOOKUP(A60,リスト!$C$2:$D$48,2,FALSE),VLOOKUP(一覧表!A60&amp;一覧表!B60,リスト!$C$49:$D$1789,2,FALSE)))</f>
        <v>092088</v>
      </c>
      <c r="D60" s="134" t="str">
        <f>IF(C60="自動表示","自動表示",VLOOKUP(C60,リスト!$D$2:$E$1789,2,FALSE))</f>
        <v>都市Ⅳ－２</v>
      </c>
      <c r="E60" s="132" t="s">
        <v>5</v>
      </c>
      <c r="F60" s="133" t="s">
        <v>3769</v>
      </c>
      <c r="G60" s="135">
        <v>40</v>
      </c>
      <c r="H60" s="133" t="str">
        <f t="shared" si="1"/>
        <v>20年超</v>
      </c>
      <c r="I60" s="133" t="s">
        <v>17</v>
      </c>
      <c r="J60" s="136">
        <v>16.7</v>
      </c>
      <c r="K60" s="133" t="s">
        <v>18</v>
      </c>
      <c r="L60" s="137" t="s">
        <v>4982</v>
      </c>
      <c r="M60" s="133" t="s">
        <v>18</v>
      </c>
      <c r="N60" s="133" t="s">
        <v>17</v>
      </c>
      <c r="O60" s="137" t="s">
        <v>4983</v>
      </c>
      <c r="P60" s="133" t="s">
        <v>18</v>
      </c>
      <c r="Q60" s="137" t="s">
        <v>4984</v>
      </c>
      <c r="R60" s="133" t="s">
        <v>18</v>
      </c>
      <c r="S60" s="133" t="s">
        <v>3667</v>
      </c>
      <c r="T60" s="138">
        <v>65.8</v>
      </c>
      <c r="U60" s="138"/>
      <c r="V60" s="133" t="s">
        <v>18</v>
      </c>
      <c r="W60" s="139" t="s">
        <v>4985</v>
      </c>
      <c r="X60" s="140">
        <v>2022</v>
      </c>
      <c r="Y60" s="140">
        <v>2055</v>
      </c>
      <c r="Z60" s="140">
        <v>34</v>
      </c>
      <c r="AA60" s="138">
        <v>3683.69</v>
      </c>
      <c r="AB60" s="133" t="s">
        <v>18</v>
      </c>
      <c r="AC60" s="139" t="s">
        <v>4986</v>
      </c>
      <c r="AD60" s="140">
        <v>2022</v>
      </c>
      <c r="AE60" s="140">
        <v>2055</v>
      </c>
      <c r="AF60" s="140">
        <v>34</v>
      </c>
      <c r="AG60" s="138">
        <v>2796.6</v>
      </c>
      <c r="AH60" s="133" t="s">
        <v>18</v>
      </c>
      <c r="AI60" s="141" t="s">
        <v>4987</v>
      </c>
      <c r="AJ60" s="140">
        <v>2022</v>
      </c>
      <c r="AK60" s="140">
        <v>2055</v>
      </c>
      <c r="AL60" s="140">
        <v>34</v>
      </c>
      <c r="AM60" s="138">
        <v>887.07</v>
      </c>
      <c r="AN60" s="133" t="s">
        <v>18</v>
      </c>
      <c r="AO60" s="137" t="s">
        <v>4988</v>
      </c>
      <c r="AP60" s="133" t="s">
        <v>18</v>
      </c>
      <c r="AQ60" s="137" t="s">
        <v>4989</v>
      </c>
      <c r="AR60" s="133" t="s">
        <v>18</v>
      </c>
      <c r="AS60" s="137" t="s">
        <v>4990</v>
      </c>
      <c r="AT60" s="133" t="s">
        <v>18</v>
      </c>
      <c r="AU60" s="137" t="s">
        <v>4991</v>
      </c>
      <c r="AV60" s="133" t="s">
        <v>18</v>
      </c>
      <c r="AW60" s="137" t="s">
        <v>4992</v>
      </c>
      <c r="AX60" s="133" t="s">
        <v>18</v>
      </c>
      <c r="AY60" s="137" t="s">
        <v>4993</v>
      </c>
      <c r="AZ60" s="133" t="s">
        <v>18</v>
      </c>
      <c r="BA60" s="137" t="s">
        <v>4994</v>
      </c>
      <c r="BB60" s="133" t="s">
        <v>18</v>
      </c>
      <c r="BC60" s="137" t="s">
        <v>4995</v>
      </c>
      <c r="BD60" s="133" t="s">
        <v>18</v>
      </c>
      <c r="BE60" s="137" t="s">
        <v>4996</v>
      </c>
      <c r="BF60" s="133" t="s">
        <v>18</v>
      </c>
      <c r="BG60" s="137" t="s">
        <v>4997</v>
      </c>
      <c r="BH60" s="133" t="s">
        <v>18</v>
      </c>
      <c r="BI60" s="137" t="s">
        <v>4998</v>
      </c>
      <c r="BJ60" s="142" t="s">
        <v>19</v>
      </c>
      <c r="BK60" s="142" t="s">
        <v>19</v>
      </c>
      <c r="BL60" s="142" t="s">
        <v>19</v>
      </c>
      <c r="BM60" s="142" t="s">
        <v>18</v>
      </c>
      <c r="BN60" s="133" t="s">
        <v>18</v>
      </c>
      <c r="BO60" s="137" t="s">
        <v>4999</v>
      </c>
      <c r="BP60" s="133" t="s">
        <v>18</v>
      </c>
      <c r="BQ60" s="137" t="s">
        <v>5000</v>
      </c>
      <c r="BR60" s="133" t="s">
        <v>18</v>
      </c>
      <c r="BS60" s="137" t="s">
        <v>5001</v>
      </c>
      <c r="BT60" s="133" t="s">
        <v>18</v>
      </c>
      <c r="BU60" s="133" t="s">
        <v>18</v>
      </c>
      <c r="BV60" s="133" t="s">
        <v>18</v>
      </c>
      <c r="BW60" s="137" t="s">
        <v>5002</v>
      </c>
      <c r="BX60" s="143"/>
      <c r="BY60" s="144" t="s">
        <v>5003</v>
      </c>
      <c r="BZ60" s="133" t="s">
        <v>18</v>
      </c>
      <c r="CA60" s="145" t="s">
        <v>5004</v>
      </c>
      <c r="CB60" s="146" t="s">
        <v>5005</v>
      </c>
      <c r="CC60" s="126">
        <v>167888</v>
      </c>
      <c r="CD60" s="126">
        <v>167652</v>
      </c>
      <c r="CE60" s="126">
        <v>167652</v>
      </c>
      <c r="CF60" s="126">
        <v>167277</v>
      </c>
      <c r="CG60" s="127">
        <v>449955</v>
      </c>
      <c r="CH60" s="127">
        <v>438859</v>
      </c>
      <c r="CI60" s="127">
        <v>439302</v>
      </c>
      <c r="CJ60" s="127">
        <v>436570.09</v>
      </c>
      <c r="CK60" s="128">
        <v>2.68</v>
      </c>
      <c r="CL60" s="128">
        <v>2.62</v>
      </c>
      <c r="CM60" s="128">
        <v>2.62</v>
      </c>
      <c r="CN60" s="128">
        <v>2.61</v>
      </c>
      <c r="CO60" s="129">
        <v>0.60799999999999998</v>
      </c>
      <c r="CP60" s="129">
        <v>0.59499999999999997</v>
      </c>
      <c r="CQ60" s="129">
        <v>0.61399999999999999</v>
      </c>
      <c r="CR60" s="130">
        <v>0.62409999999999999</v>
      </c>
    </row>
    <row r="61" spans="1:96" s="147" customFormat="1" ht="200" customHeight="1" x14ac:dyDescent="0.2">
      <c r="A61" s="132" t="s">
        <v>3714</v>
      </c>
      <c r="B61" s="133" t="s">
        <v>1024</v>
      </c>
      <c r="C61" s="133" t="str">
        <f>IF(A61="","自動表示",IF(B61="",VLOOKUP(A61,リスト!$C$2:$D$48,2,FALSE),VLOOKUP(一覧表!A61&amp;一覧表!B61,リスト!$C$49:$D$1789,2,FALSE)))</f>
        <v>092096</v>
      </c>
      <c r="D61" s="134" t="str">
        <f>IF(C61="自動表示","自動表示",VLOOKUP(C61,リスト!$D$2:$E$1789,2,FALSE))</f>
        <v>都市Ⅱ－０</v>
      </c>
      <c r="E61" s="132" t="s">
        <v>3560</v>
      </c>
      <c r="F61" s="133" t="s">
        <v>3730</v>
      </c>
      <c r="G61" s="135">
        <v>40</v>
      </c>
      <c r="H61" s="133" t="str">
        <f t="shared" si="1"/>
        <v>20年超</v>
      </c>
      <c r="I61" s="133" t="s">
        <v>3634</v>
      </c>
      <c r="J61" s="136">
        <v>7.8</v>
      </c>
      <c r="K61" s="133" t="s">
        <v>18</v>
      </c>
      <c r="L61" s="137" t="s">
        <v>5006</v>
      </c>
      <c r="M61" s="133" t="s">
        <v>18</v>
      </c>
      <c r="N61" s="133" t="s">
        <v>3635</v>
      </c>
      <c r="O61" s="137" t="s">
        <v>5007</v>
      </c>
      <c r="P61" s="133" t="s">
        <v>18</v>
      </c>
      <c r="Q61" s="137" t="s">
        <v>5008</v>
      </c>
      <c r="R61" s="133" t="s">
        <v>18</v>
      </c>
      <c r="S61" s="133" t="s">
        <v>3667</v>
      </c>
      <c r="T61" s="138">
        <v>87.5</v>
      </c>
      <c r="U61" s="138"/>
      <c r="V61" s="133" t="s">
        <v>18</v>
      </c>
      <c r="W61" s="139" t="s">
        <v>5009</v>
      </c>
      <c r="X61" s="140">
        <v>2017</v>
      </c>
      <c r="Y61" s="140">
        <v>2056</v>
      </c>
      <c r="Z61" s="140">
        <v>40</v>
      </c>
      <c r="AA61" s="138">
        <v>3502</v>
      </c>
      <c r="AB61" s="133" t="s">
        <v>18</v>
      </c>
      <c r="AC61" s="139" t="s">
        <v>5010</v>
      </c>
      <c r="AD61" s="140">
        <v>2017</v>
      </c>
      <c r="AE61" s="140">
        <v>2056</v>
      </c>
      <c r="AF61" s="140">
        <v>40</v>
      </c>
      <c r="AG61" s="138">
        <v>954</v>
      </c>
      <c r="AH61" s="133" t="s">
        <v>18</v>
      </c>
      <c r="AI61" s="141" t="s">
        <v>5011</v>
      </c>
      <c r="AJ61" s="140">
        <v>2017</v>
      </c>
      <c r="AK61" s="140">
        <v>2056</v>
      </c>
      <c r="AL61" s="140">
        <v>40</v>
      </c>
      <c r="AM61" s="138">
        <v>298</v>
      </c>
      <c r="AN61" s="133" t="s">
        <v>18</v>
      </c>
      <c r="AO61" s="137" t="s">
        <v>5012</v>
      </c>
      <c r="AP61" s="133" t="s">
        <v>18</v>
      </c>
      <c r="AQ61" s="137" t="s">
        <v>5013</v>
      </c>
      <c r="AR61" s="133" t="s">
        <v>18</v>
      </c>
      <c r="AS61" s="137" t="s">
        <v>5014</v>
      </c>
      <c r="AT61" s="133" t="s">
        <v>18</v>
      </c>
      <c r="AU61" s="137" t="s">
        <v>5015</v>
      </c>
      <c r="AV61" s="133" t="s">
        <v>18</v>
      </c>
      <c r="AW61" s="137" t="s">
        <v>5016</v>
      </c>
      <c r="AX61" s="133" t="s">
        <v>18</v>
      </c>
      <c r="AY61" s="137" t="s">
        <v>4607</v>
      </c>
      <c r="AZ61" s="133" t="s">
        <v>18</v>
      </c>
      <c r="BA61" s="137" t="s">
        <v>5017</v>
      </c>
      <c r="BB61" s="133" t="s">
        <v>18</v>
      </c>
      <c r="BC61" s="137" t="s">
        <v>5018</v>
      </c>
      <c r="BD61" s="133" t="s">
        <v>18</v>
      </c>
      <c r="BE61" s="137" t="s">
        <v>5019</v>
      </c>
      <c r="BF61" s="133" t="s">
        <v>18</v>
      </c>
      <c r="BG61" s="137" t="s">
        <v>5020</v>
      </c>
      <c r="BH61" s="133" t="s">
        <v>18</v>
      </c>
      <c r="BI61" s="137" t="s">
        <v>5021</v>
      </c>
      <c r="BJ61" s="142" t="s">
        <v>19</v>
      </c>
      <c r="BK61" s="142" t="s">
        <v>18</v>
      </c>
      <c r="BL61" s="142" t="s">
        <v>19</v>
      </c>
      <c r="BM61" s="142" t="s">
        <v>19</v>
      </c>
      <c r="BN61" s="133" t="s">
        <v>18</v>
      </c>
      <c r="BO61" s="137" t="s">
        <v>5022</v>
      </c>
      <c r="BP61" s="133" t="s">
        <v>18</v>
      </c>
      <c r="BQ61" s="137" t="s">
        <v>5023</v>
      </c>
      <c r="BR61" s="133" t="s">
        <v>19</v>
      </c>
      <c r="BS61" s="137"/>
      <c r="BT61" s="133" t="s">
        <v>19</v>
      </c>
      <c r="BU61" s="133" t="s">
        <v>18</v>
      </c>
      <c r="BV61" s="133" t="s">
        <v>18</v>
      </c>
      <c r="BW61" s="137" t="s">
        <v>5024</v>
      </c>
      <c r="BX61" s="143"/>
      <c r="BY61" s="144" t="s">
        <v>5025</v>
      </c>
      <c r="BZ61" s="133" t="s">
        <v>19</v>
      </c>
      <c r="CA61" s="145"/>
      <c r="CB61" s="146" t="s">
        <v>5026</v>
      </c>
      <c r="CC61" s="126">
        <v>79871</v>
      </c>
      <c r="CD61" s="126">
        <v>79634</v>
      </c>
      <c r="CE61" s="126">
        <v>79391</v>
      </c>
      <c r="CF61" s="126">
        <v>79002</v>
      </c>
      <c r="CG61" s="127">
        <v>311079</v>
      </c>
      <c r="CH61" s="127">
        <v>289857</v>
      </c>
      <c r="CI61" s="127">
        <v>289857</v>
      </c>
      <c r="CJ61" s="127">
        <v>308170</v>
      </c>
      <c r="CK61" s="128">
        <v>3.89</v>
      </c>
      <c r="CL61" s="128">
        <v>3.64</v>
      </c>
      <c r="CM61" s="128">
        <v>3.65</v>
      </c>
      <c r="CN61" s="128">
        <v>3.9</v>
      </c>
      <c r="CO61" s="129">
        <v>0.63300000000000001</v>
      </c>
      <c r="CP61" s="129">
        <v>0.64500000000000002</v>
      </c>
      <c r="CQ61" s="129">
        <v>0.66300000000000003</v>
      </c>
      <c r="CR61" s="130">
        <v>0.68100000000000005</v>
      </c>
    </row>
    <row r="62" spans="1:96" s="147" customFormat="1" ht="200" customHeight="1" x14ac:dyDescent="0.2">
      <c r="A62" s="132" t="s">
        <v>3714</v>
      </c>
      <c r="B62" s="133" t="s">
        <v>1026</v>
      </c>
      <c r="C62" s="133" t="str">
        <f>IF(A62="","自動表示",IF(B62="",VLOOKUP(A62,リスト!$C$2:$D$48,2,FALSE),VLOOKUP(一覧表!A62&amp;一覧表!B62,リスト!$C$49:$D$1789,2,FALSE)))</f>
        <v>092100</v>
      </c>
      <c r="D62" s="134" t="str">
        <f>IF(C62="自動表示","自動表示",VLOOKUP(C62,リスト!$D$2:$E$1789,2,FALSE))</f>
        <v>都市Ⅱ－０</v>
      </c>
      <c r="E62" s="132" t="s">
        <v>3560</v>
      </c>
      <c r="F62" s="133" t="s">
        <v>3769</v>
      </c>
      <c r="G62" s="135">
        <v>30</v>
      </c>
      <c r="H62" s="133" t="str">
        <f t="shared" si="1"/>
        <v>20年超</v>
      </c>
      <c r="I62" s="133" t="s">
        <v>15</v>
      </c>
      <c r="J62" s="136">
        <v>7.8</v>
      </c>
      <c r="K62" s="133" t="s">
        <v>18</v>
      </c>
      <c r="L62" s="137" t="s">
        <v>5027</v>
      </c>
      <c r="M62" s="133" t="s">
        <v>18</v>
      </c>
      <c r="N62" s="133" t="s">
        <v>3621</v>
      </c>
      <c r="O62" s="137" t="s">
        <v>5028</v>
      </c>
      <c r="P62" s="133" t="s">
        <v>18</v>
      </c>
      <c r="Q62" s="137" t="s">
        <v>5029</v>
      </c>
      <c r="R62" s="133" t="s">
        <v>18</v>
      </c>
      <c r="S62" s="133" t="s">
        <v>3667</v>
      </c>
      <c r="T62" s="138">
        <v>59.4</v>
      </c>
      <c r="U62" s="138"/>
      <c r="V62" s="133" t="s">
        <v>18</v>
      </c>
      <c r="W62" s="139" t="s">
        <v>5030</v>
      </c>
      <c r="X62" s="140">
        <v>2016</v>
      </c>
      <c r="Y62" s="140">
        <v>2045</v>
      </c>
      <c r="Z62" s="140">
        <v>30</v>
      </c>
      <c r="AA62" s="138">
        <v>2638</v>
      </c>
      <c r="AB62" s="133" t="s">
        <v>18</v>
      </c>
      <c r="AC62" s="139" t="s">
        <v>5031</v>
      </c>
      <c r="AD62" s="140">
        <v>2016</v>
      </c>
      <c r="AE62" s="140">
        <v>2045</v>
      </c>
      <c r="AF62" s="140">
        <v>30</v>
      </c>
      <c r="AG62" s="138">
        <v>1139</v>
      </c>
      <c r="AH62" s="133" t="s">
        <v>18</v>
      </c>
      <c r="AI62" s="141" t="s">
        <v>5032</v>
      </c>
      <c r="AJ62" s="140">
        <v>2016</v>
      </c>
      <c r="AK62" s="140">
        <v>2045</v>
      </c>
      <c r="AL62" s="140">
        <v>30</v>
      </c>
      <c r="AM62" s="138">
        <v>1499</v>
      </c>
      <c r="AN62" s="133" t="s">
        <v>18</v>
      </c>
      <c r="AO62" s="137" t="s">
        <v>5033</v>
      </c>
      <c r="AP62" s="133" t="s">
        <v>19</v>
      </c>
      <c r="AQ62" s="137"/>
      <c r="AR62" s="133" t="s">
        <v>18</v>
      </c>
      <c r="AS62" s="137" t="s">
        <v>5034</v>
      </c>
      <c r="AT62" s="133" t="s">
        <v>18</v>
      </c>
      <c r="AU62" s="137" t="s">
        <v>5035</v>
      </c>
      <c r="AV62" s="133" t="s">
        <v>18</v>
      </c>
      <c r="AW62" s="137" t="s">
        <v>5036</v>
      </c>
      <c r="AX62" s="133" t="s">
        <v>18</v>
      </c>
      <c r="AY62" s="137" t="s">
        <v>5037</v>
      </c>
      <c r="AZ62" s="133" t="s">
        <v>18</v>
      </c>
      <c r="BA62" s="137" t="s">
        <v>5038</v>
      </c>
      <c r="BB62" s="133" t="s">
        <v>18</v>
      </c>
      <c r="BC62" s="137" t="s">
        <v>5039</v>
      </c>
      <c r="BD62" s="133" t="s">
        <v>18</v>
      </c>
      <c r="BE62" s="137" t="s">
        <v>5040</v>
      </c>
      <c r="BF62" s="133" t="s">
        <v>18</v>
      </c>
      <c r="BG62" s="137" t="s">
        <v>5041</v>
      </c>
      <c r="BH62" s="133" t="s">
        <v>18</v>
      </c>
      <c r="BI62" s="137" t="s">
        <v>5042</v>
      </c>
      <c r="BJ62" s="142" t="s">
        <v>19</v>
      </c>
      <c r="BK62" s="142" t="s">
        <v>19</v>
      </c>
      <c r="BL62" s="142" t="s">
        <v>18</v>
      </c>
      <c r="BM62" s="142" t="s">
        <v>19</v>
      </c>
      <c r="BN62" s="133" t="s">
        <v>19</v>
      </c>
      <c r="BO62" s="137"/>
      <c r="BP62" s="133" t="s">
        <v>19</v>
      </c>
      <c r="BQ62" s="137"/>
      <c r="BR62" s="133" t="s">
        <v>19</v>
      </c>
      <c r="BS62" s="137"/>
      <c r="BT62" s="133" t="s">
        <v>19</v>
      </c>
      <c r="BU62" s="133" t="s">
        <v>18</v>
      </c>
      <c r="BV62" s="133" t="s">
        <v>18</v>
      </c>
      <c r="BW62" s="137" t="s">
        <v>5043</v>
      </c>
      <c r="BX62" s="143">
        <v>5</v>
      </c>
      <c r="BY62" s="144"/>
      <c r="BZ62" s="133" t="s">
        <v>19</v>
      </c>
      <c r="CA62" s="145"/>
      <c r="CB62" s="146" t="s">
        <v>10540</v>
      </c>
      <c r="CC62" s="126">
        <v>70482</v>
      </c>
      <c r="CD62" s="126">
        <v>70194</v>
      </c>
      <c r="CE62" s="126">
        <v>69455</v>
      </c>
      <c r="CF62" s="126">
        <v>68873</v>
      </c>
      <c r="CG62" s="127">
        <v>339158</v>
      </c>
      <c r="CH62" s="127">
        <v>338364</v>
      </c>
      <c r="CI62" s="127">
        <v>341920</v>
      </c>
      <c r="CJ62" s="127">
        <v>342018</v>
      </c>
      <c r="CK62" s="128">
        <v>4.8099999999999996</v>
      </c>
      <c r="CL62" s="128">
        <v>4.82</v>
      </c>
      <c r="CM62" s="128">
        <v>4.92</v>
      </c>
      <c r="CN62" s="128">
        <v>4.97</v>
      </c>
      <c r="CO62" s="129">
        <v>0.38100000000000001</v>
      </c>
      <c r="CP62" s="129">
        <v>0.435</v>
      </c>
      <c r="CQ62" s="129">
        <v>0.46500000000000002</v>
      </c>
      <c r="CR62" s="130">
        <v>0.48399999999999999</v>
      </c>
    </row>
    <row r="63" spans="1:96" s="147" customFormat="1" ht="200" customHeight="1" x14ac:dyDescent="0.2">
      <c r="A63" s="132" t="s">
        <v>3714</v>
      </c>
      <c r="B63" s="133" t="s">
        <v>1028</v>
      </c>
      <c r="C63" s="133" t="str">
        <f>IF(A63="","自動表示",IF(B63="",VLOOKUP(A63,リスト!$C$2:$D$48,2,FALSE),VLOOKUP(一覧表!A63&amp;一覧表!B63,リスト!$C$49:$D$1789,2,FALSE)))</f>
        <v>092118</v>
      </c>
      <c r="D63" s="134" t="str">
        <f>IF(C63="自動表示","自動表示",VLOOKUP(C63,リスト!$D$2:$E$1789,2,FALSE))</f>
        <v>都市Ⅰ－２</v>
      </c>
      <c r="E63" s="132" t="s">
        <v>3560</v>
      </c>
      <c r="F63" s="133" t="s">
        <v>3770</v>
      </c>
      <c r="G63" s="135">
        <v>30</v>
      </c>
      <c r="H63" s="133" t="str">
        <f t="shared" si="1"/>
        <v>20年超</v>
      </c>
      <c r="I63" s="133" t="s">
        <v>17</v>
      </c>
      <c r="J63" s="136">
        <v>3.3</v>
      </c>
      <c r="K63" s="133" t="s">
        <v>18</v>
      </c>
      <c r="L63" s="137" t="s">
        <v>5044</v>
      </c>
      <c r="M63" s="133" t="s">
        <v>18</v>
      </c>
      <c r="N63" s="133" t="s">
        <v>16</v>
      </c>
      <c r="O63" s="137" t="s">
        <v>5045</v>
      </c>
      <c r="P63" s="133" t="s">
        <v>18</v>
      </c>
      <c r="Q63" s="137" t="s">
        <v>5046</v>
      </c>
      <c r="R63" s="133" t="s">
        <v>18</v>
      </c>
      <c r="S63" s="133" t="s">
        <v>3667</v>
      </c>
      <c r="T63" s="138">
        <v>8.5</v>
      </c>
      <c r="U63" s="138"/>
      <c r="V63" s="133" t="s">
        <v>18</v>
      </c>
      <c r="W63" s="139" t="s">
        <v>5047</v>
      </c>
      <c r="X63" s="140">
        <v>2017</v>
      </c>
      <c r="Y63" s="140">
        <v>2046</v>
      </c>
      <c r="Z63" s="140">
        <v>30</v>
      </c>
      <c r="AA63" s="138">
        <v>1203</v>
      </c>
      <c r="AB63" s="133" t="s">
        <v>18</v>
      </c>
      <c r="AC63" s="139" t="s">
        <v>5048</v>
      </c>
      <c r="AD63" s="140">
        <v>2017</v>
      </c>
      <c r="AE63" s="140">
        <v>2046</v>
      </c>
      <c r="AF63" s="140">
        <v>30</v>
      </c>
      <c r="AG63" s="138">
        <v>574</v>
      </c>
      <c r="AH63" s="133" t="s">
        <v>18</v>
      </c>
      <c r="AI63" s="141" t="s">
        <v>5048</v>
      </c>
      <c r="AJ63" s="140">
        <v>2017</v>
      </c>
      <c r="AK63" s="140">
        <v>2046</v>
      </c>
      <c r="AL63" s="140">
        <v>30</v>
      </c>
      <c r="AM63" s="138">
        <v>630</v>
      </c>
      <c r="AN63" s="133" t="s">
        <v>18</v>
      </c>
      <c r="AO63" s="137" t="s">
        <v>5049</v>
      </c>
      <c r="AP63" s="133" t="s">
        <v>18</v>
      </c>
      <c r="AQ63" s="137" t="s">
        <v>5050</v>
      </c>
      <c r="AR63" s="133" t="s">
        <v>18</v>
      </c>
      <c r="AS63" s="137" t="s">
        <v>5051</v>
      </c>
      <c r="AT63" s="133" t="s">
        <v>18</v>
      </c>
      <c r="AU63" s="137" t="s">
        <v>5052</v>
      </c>
      <c r="AV63" s="133" t="s">
        <v>18</v>
      </c>
      <c r="AW63" s="137" t="s">
        <v>5053</v>
      </c>
      <c r="AX63" s="133" t="s">
        <v>18</v>
      </c>
      <c r="AY63" s="137" t="s">
        <v>5054</v>
      </c>
      <c r="AZ63" s="133" t="s">
        <v>18</v>
      </c>
      <c r="BA63" s="137" t="s">
        <v>5055</v>
      </c>
      <c r="BB63" s="133" t="s">
        <v>18</v>
      </c>
      <c r="BC63" s="137" t="s">
        <v>5056</v>
      </c>
      <c r="BD63" s="133" t="s">
        <v>18</v>
      </c>
      <c r="BE63" s="137" t="s">
        <v>5057</v>
      </c>
      <c r="BF63" s="133" t="s">
        <v>18</v>
      </c>
      <c r="BG63" s="137" t="s">
        <v>5058</v>
      </c>
      <c r="BH63" s="133" t="s">
        <v>18</v>
      </c>
      <c r="BI63" s="137" t="s">
        <v>5059</v>
      </c>
      <c r="BJ63" s="142" t="s">
        <v>19</v>
      </c>
      <c r="BK63" s="142" t="s">
        <v>18</v>
      </c>
      <c r="BL63" s="142" t="s">
        <v>18</v>
      </c>
      <c r="BM63" s="142" t="s">
        <v>19</v>
      </c>
      <c r="BN63" s="133" t="s">
        <v>18</v>
      </c>
      <c r="BO63" s="137" t="s">
        <v>5060</v>
      </c>
      <c r="BP63" s="133" t="s">
        <v>19</v>
      </c>
      <c r="BQ63" s="137"/>
      <c r="BR63" s="133" t="s">
        <v>19</v>
      </c>
      <c r="BS63" s="137"/>
      <c r="BT63" s="133" t="s">
        <v>19</v>
      </c>
      <c r="BU63" s="133" t="s">
        <v>18</v>
      </c>
      <c r="BV63" s="133" t="s">
        <v>18</v>
      </c>
      <c r="BW63" s="137" t="s">
        <v>5061</v>
      </c>
      <c r="BX63" s="143">
        <v>5</v>
      </c>
      <c r="BY63" s="144"/>
      <c r="BZ63" s="133" t="s">
        <v>18</v>
      </c>
      <c r="CA63" s="145" t="s">
        <v>5062</v>
      </c>
      <c r="CB63" s="146" t="s">
        <v>5063</v>
      </c>
      <c r="CC63" s="126">
        <v>31719</v>
      </c>
      <c r="CD63" s="126">
        <v>31373</v>
      </c>
      <c r="CE63" s="126">
        <v>30946</v>
      </c>
      <c r="CF63" s="126">
        <v>30577</v>
      </c>
      <c r="CG63" s="127">
        <v>148361</v>
      </c>
      <c r="CH63" s="127">
        <v>146955</v>
      </c>
      <c r="CI63" s="127">
        <v>146924</v>
      </c>
      <c r="CJ63" s="127">
        <v>148288</v>
      </c>
      <c r="CK63" s="128">
        <v>4.68</v>
      </c>
      <c r="CL63" s="128">
        <v>4.68</v>
      </c>
      <c r="CM63" s="128">
        <v>4.75</v>
      </c>
      <c r="CN63" s="128">
        <v>4.8499999999999996</v>
      </c>
      <c r="CO63" s="129">
        <v>0.65200000000000002</v>
      </c>
      <c r="CP63" s="129">
        <v>0.66900000000000004</v>
      </c>
      <c r="CQ63" s="129">
        <v>0.68600000000000005</v>
      </c>
      <c r="CR63" s="130">
        <v>0.68700000000000006</v>
      </c>
    </row>
    <row r="64" spans="1:96" s="147" customFormat="1" ht="200" customHeight="1" x14ac:dyDescent="0.2">
      <c r="A64" s="132" t="s">
        <v>3714</v>
      </c>
      <c r="B64" s="133" t="s">
        <v>1030</v>
      </c>
      <c r="C64" s="133" t="str">
        <f>IF(A64="","自動表示",IF(B64="",VLOOKUP(A64,リスト!$C$2:$D$48,2,FALSE),VLOOKUP(一覧表!A64&amp;一覧表!B64,リスト!$C$49:$D$1789,2,FALSE)))</f>
        <v>092134</v>
      </c>
      <c r="D64" s="134" t="str">
        <f>IF(C64="自動表示","自動表示",VLOOKUP(C64,リスト!$D$2:$E$1789,2,FALSE))</f>
        <v>都市Ⅲ－１</v>
      </c>
      <c r="E64" s="132" t="s">
        <v>3560</v>
      </c>
      <c r="F64" s="133" t="s">
        <v>3771</v>
      </c>
      <c r="G64" s="135">
        <v>30</v>
      </c>
      <c r="H64" s="133" t="str">
        <f t="shared" si="1"/>
        <v>20年超</v>
      </c>
      <c r="I64" s="133" t="s">
        <v>17</v>
      </c>
      <c r="J64" s="136">
        <v>11.7</v>
      </c>
      <c r="K64" s="133" t="s">
        <v>18</v>
      </c>
      <c r="L64" s="137" t="s">
        <v>5064</v>
      </c>
      <c r="M64" s="133" t="s">
        <v>18</v>
      </c>
      <c r="N64" s="133" t="s">
        <v>3621</v>
      </c>
      <c r="O64" s="137" t="s">
        <v>5065</v>
      </c>
      <c r="P64" s="133" t="s">
        <v>18</v>
      </c>
      <c r="Q64" s="137" t="s">
        <v>5066</v>
      </c>
      <c r="R64" s="133" t="s">
        <v>18</v>
      </c>
      <c r="S64" s="133" t="s">
        <v>3666</v>
      </c>
      <c r="T64" s="138">
        <v>75.8</v>
      </c>
      <c r="U64" s="138"/>
      <c r="V64" s="133" t="s">
        <v>18</v>
      </c>
      <c r="W64" s="139" t="s">
        <v>5067</v>
      </c>
      <c r="X64" s="140">
        <v>2017</v>
      </c>
      <c r="Y64" s="140">
        <v>2026</v>
      </c>
      <c r="Z64" s="140">
        <v>10</v>
      </c>
      <c r="AA64" s="138">
        <v>1370.4</v>
      </c>
      <c r="AB64" s="133" t="s">
        <v>18</v>
      </c>
      <c r="AC64" s="139" t="s">
        <v>5068</v>
      </c>
      <c r="AD64" s="140">
        <v>2017</v>
      </c>
      <c r="AE64" s="140">
        <v>2026</v>
      </c>
      <c r="AF64" s="140">
        <v>10</v>
      </c>
      <c r="AG64" s="138">
        <v>1044.5</v>
      </c>
      <c r="AH64" s="133" t="s">
        <v>18</v>
      </c>
      <c r="AI64" s="141" t="s">
        <v>5069</v>
      </c>
      <c r="AJ64" s="140">
        <v>2017</v>
      </c>
      <c r="AK64" s="140">
        <v>2026</v>
      </c>
      <c r="AL64" s="140">
        <v>10</v>
      </c>
      <c r="AM64" s="138">
        <v>325.89999999999998</v>
      </c>
      <c r="AN64" s="133" t="s">
        <v>18</v>
      </c>
      <c r="AO64" s="137" t="s">
        <v>5070</v>
      </c>
      <c r="AP64" s="133" t="s">
        <v>18</v>
      </c>
      <c r="AQ64" s="137" t="s">
        <v>5071</v>
      </c>
      <c r="AR64" s="133" t="s">
        <v>18</v>
      </c>
      <c r="AS64" s="137" t="s">
        <v>5072</v>
      </c>
      <c r="AT64" s="133" t="s">
        <v>18</v>
      </c>
      <c r="AU64" s="137" t="s">
        <v>5073</v>
      </c>
      <c r="AV64" s="133" t="s">
        <v>18</v>
      </c>
      <c r="AW64" s="137" t="s">
        <v>5074</v>
      </c>
      <c r="AX64" s="133" t="s">
        <v>18</v>
      </c>
      <c r="AY64" s="137" t="s">
        <v>5075</v>
      </c>
      <c r="AZ64" s="133" t="s">
        <v>18</v>
      </c>
      <c r="BA64" s="137" t="s">
        <v>5076</v>
      </c>
      <c r="BB64" s="133" t="s">
        <v>18</v>
      </c>
      <c r="BC64" s="137" t="s">
        <v>5077</v>
      </c>
      <c r="BD64" s="133" t="s">
        <v>18</v>
      </c>
      <c r="BE64" s="137" t="s">
        <v>5078</v>
      </c>
      <c r="BF64" s="133" t="s">
        <v>18</v>
      </c>
      <c r="BG64" s="137" t="s">
        <v>5079</v>
      </c>
      <c r="BH64" s="133" t="s">
        <v>18</v>
      </c>
      <c r="BI64" s="137" t="s">
        <v>5080</v>
      </c>
      <c r="BJ64" s="142" t="s">
        <v>19</v>
      </c>
      <c r="BK64" s="142" t="s">
        <v>18</v>
      </c>
      <c r="BL64" s="142" t="s">
        <v>19</v>
      </c>
      <c r="BM64" s="142" t="s">
        <v>19</v>
      </c>
      <c r="BN64" s="133" t="s">
        <v>18</v>
      </c>
      <c r="BO64" s="137" t="s">
        <v>5081</v>
      </c>
      <c r="BP64" s="133" t="s">
        <v>18</v>
      </c>
      <c r="BQ64" s="137" t="s">
        <v>5082</v>
      </c>
      <c r="BR64" s="133" t="s">
        <v>19</v>
      </c>
      <c r="BS64" s="137"/>
      <c r="BT64" s="133" t="s">
        <v>18</v>
      </c>
      <c r="BU64" s="133" t="s">
        <v>18</v>
      </c>
      <c r="BV64" s="133" t="s">
        <v>18</v>
      </c>
      <c r="BW64" s="137" t="s">
        <v>5083</v>
      </c>
      <c r="BX64" s="143">
        <v>5</v>
      </c>
      <c r="BY64" s="144"/>
      <c r="BZ64" s="133" t="s">
        <v>18</v>
      </c>
      <c r="CA64" s="145" t="s">
        <v>5084</v>
      </c>
      <c r="CB64" s="146" t="s">
        <v>5085</v>
      </c>
      <c r="CC64" s="126">
        <v>117143</v>
      </c>
      <c r="CD64" s="126">
        <v>117005</v>
      </c>
      <c r="CE64" s="126">
        <v>116733</v>
      </c>
      <c r="CF64" s="126">
        <v>116113</v>
      </c>
      <c r="CG64" s="127">
        <v>417417</v>
      </c>
      <c r="CH64" s="127">
        <v>422572</v>
      </c>
      <c r="CI64" s="127">
        <v>424845</v>
      </c>
      <c r="CJ64" s="127">
        <v>426320</v>
      </c>
      <c r="CK64" s="128">
        <v>3.56</v>
      </c>
      <c r="CL64" s="128">
        <v>3.61</v>
      </c>
      <c r="CM64" s="128">
        <v>3.64</v>
      </c>
      <c r="CN64" s="128">
        <v>3.67</v>
      </c>
      <c r="CO64" s="129">
        <v>0.55500000000000005</v>
      </c>
      <c r="CP64" s="129">
        <v>0.56299999999999994</v>
      </c>
      <c r="CQ64" s="129">
        <v>0.57799999999999996</v>
      </c>
      <c r="CR64" s="130" t="s">
        <v>4154</v>
      </c>
    </row>
    <row r="65" spans="1:96" s="147" customFormat="1" ht="200" customHeight="1" x14ac:dyDescent="0.2">
      <c r="A65" s="132" t="s">
        <v>3714</v>
      </c>
      <c r="B65" s="133" t="s">
        <v>1032</v>
      </c>
      <c r="C65" s="133" t="str">
        <f>IF(A65="","自動表示",IF(B65="",VLOOKUP(A65,リスト!$C$2:$D$48,2,FALSE),VLOOKUP(一覧表!A65&amp;一覧表!B65,リスト!$C$49:$D$1789,2,FALSE)))</f>
        <v>092142</v>
      </c>
      <c r="D65" s="134" t="str">
        <f>IF(C65="自動表示","自動表示",VLOOKUP(C65,リスト!$D$2:$E$1789,2,FALSE))</f>
        <v>都市Ⅰ－２</v>
      </c>
      <c r="E65" s="132" t="s">
        <v>3772</v>
      </c>
      <c r="F65" s="133" t="s">
        <v>3773</v>
      </c>
      <c r="G65" s="135">
        <v>40</v>
      </c>
      <c r="H65" s="133" t="str">
        <f t="shared" si="1"/>
        <v>20年超</v>
      </c>
      <c r="I65" s="133" t="s">
        <v>5086</v>
      </c>
      <c r="J65" s="136">
        <v>4.4000000000000004</v>
      </c>
      <c r="K65" s="133" t="s">
        <v>3898</v>
      </c>
      <c r="L65" s="137" t="s">
        <v>5087</v>
      </c>
      <c r="M65" s="133" t="s">
        <v>5088</v>
      </c>
      <c r="N65" s="133" t="s">
        <v>5089</v>
      </c>
      <c r="O65" s="137" t="s">
        <v>5090</v>
      </c>
      <c r="P65" s="133" t="s">
        <v>5088</v>
      </c>
      <c r="Q65" s="137" t="s">
        <v>5091</v>
      </c>
      <c r="R65" s="133" t="s">
        <v>5092</v>
      </c>
      <c r="S65" s="133" t="s">
        <v>5093</v>
      </c>
      <c r="T65" s="138">
        <v>27.1</v>
      </c>
      <c r="U65" s="138"/>
      <c r="V65" s="133" t="s">
        <v>5092</v>
      </c>
      <c r="W65" s="139" t="s">
        <v>5094</v>
      </c>
      <c r="X65" s="140">
        <v>2022</v>
      </c>
      <c r="Y65" s="140">
        <v>2056</v>
      </c>
      <c r="Z65" s="140">
        <v>35</v>
      </c>
      <c r="AA65" s="138">
        <v>1438.7</v>
      </c>
      <c r="AB65" s="133" t="s">
        <v>5088</v>
      </c>
      <c r="AC65" s="139" t="s">
        <v>5095</v>
      </c>
      <c r="AD65" s="140">
        <v>2022</v>
      </c>
      <c r="AE65" s="140">
        <v>2056</v>
      </c>
      <c r="AF65" s="140">
        <v>35</v>
      </c>
      <c r="AG65" s="138">
        <v>1229.7</v>
      </c>
      <c r="AH65" s="133" t="s">
        <v>5096</v>
      </c>
      <c r="AI65" s="141" t="s">
        <v>5097</v>
      </c>
      <c r="AJ65" s="140">
        <v>2022</v>
      </c>
      <c r="AK65" s="140">
        <v>2056</v>
      </c>
      <c r="AL65" s="140">
        <v>35</v>
      </c>
      <c r="AM65" s="138">
        <v>209</v>
      </c>
      <c r="AN65" s="133" t="s">
        <v>5088</v>
      </c>
      <c r="AO65" s="137" t="s">
        <v>5098</v>
      </c>
      <c r="AP65" s="133" t="s">
        <v>5088</v>
      </c>
      <c r="AQ65" s="137" t="s">
        <v>5099</v>
      </c>
      <c r="AR65" s="133" t="s">
        <v>5092</v>
      </c>
      <c r="AS65" s="137" t="s">
        <v>5100</v>
      </c>
      <c r="AT65" s="133" t="s">
        <v>5092</v>
      </c>
      <c r="AU65" s="137" t="s">
        <v>5101</v>
      </c>
      <c r="AV65" s="133" t="s">
        <v>5092</v>
      </c>
      <c r="AW65" s="137" t="s">
        <v>5102</v>
      </c>
      <c r="AX65" s="133" t="s">
        <v>5092</v>
      </c>
      <c r="AY65" s="137" t="s">
        <v>5103</v>
      </c>
      <c r="AZ65" s="133" t="s">
        <v>5092</v>
      </c>
      <c r="BA65" s="137" t="s">
        <v>5104</v>
      </c>
      <c r="BB65" s="133" t="s">
        <v>5088</v>
      </c>
      <c r="BC65" s="137" t="s">
        <v>5105</v>
      </c>
      <c r="BD65" s="133" t="s">
        <v>5088</v>
      </c>
      <c r="BE65" s="137" t="s">
        <v>5106</v>
      </c>
      <c r="BF65" s="133" t="s">
        <v>5092</v>
      </c>
      <c r="BG65" s="137" t="s">
        <v>5107</v>
      </c>
      <c r="BH65" s="133" t="s">
        <v>5088</v>
      </c>
      <c r="BI65" s="137" t="s">
        <v>5108</v>
      </c>
      <c r="BJ65" s="142" t="s">
        <v>19</v>
      </c>
      <c r="BK65" s="142" t="s">
        <v>5092</v>
      </c>
      <c r="BL65" s="142" t="s">
        <v>19</v>
      </c>
      <c r="BM65" s="142" t="s">
        <v>3917</v>
      </c>
      <c r="BN65" s="133" t="s">
        <v>5088</v>
      </c>
      <c r="BO65" s="137" t="s">
        <v>5109</v>
      </c>
      <c r="BP65" s="133" t="s">
        <v>5088</v>
      </c>
      <c r="BQ65" s="137" t="s">
        <v>5110</v>
      </c>
      <c r="BR65" s="133" t="s">
        <v>5111</v>
      </c>
      <c r="BS65" s="137"/>
      <c r="BT65" s="133" t="s">
        <v>3917</v>
      </c>
      <c r="BU65" s="133" t="s">
        <v>3917</v>
      </c>
      <c r="BV65" s="133" t="s">
        <v>5088</v>
      </c>
      <c r="BW65" s="137" t="s">
        <v>5112</v>
      </c>
      <c r="BX65" s="143"/>
      <c r="BY65" s="144" t="s">
        <v>5113</v>
      </c>
      <c r="BZ65" s="133" t="s">
        <v>5088</v>
      </c>
      <c r="CA65" s="145" t="s">
        <v>5114</v>
      </c>
      <c r="CB65" s="146" t="s">
        <v>5115</v>
      </c>
      <c r="CC65" s="126">
        <v>44329</v>
      </c>
      <c r="CD65" s="126">
        <v>44006</v>
      </c>
      <c r="CE65" s="126">
        <v>43984</v>
      </c>
      <c r="CF65" s="126">
        <v>43560</v>
      </c>
      <c r="CG65" s="127">
        <v>158725</v>
      </c>
      <c r="CH65" s="127">
        <v>157453.17000000001</v>
      </c>
      <c r="CI65" s="127">
        <v>157467</v>
      </c>
      <c r="CJ65" s="127">
        <v>154766</v>
      </c>
      <c r="CK65" s="128">
        <v>3.58</v>
      </c>
      <c r="CL65" s="128">
        <v>3.58</v>
      </c>
      <c r="CM65" s="128">
        <v>3.58</v>
      </c>
      <c r="CN65" s="128">
        <v>3.55</v>
      </c>
      <c r="CO65" s="129">
        <v>0.5857</v>
      </c>
      <c r="CP65" s="129">
        <v>0.59630000000000005</v>
      </c>
      <c r="CQ65" s="129">
        <v>0.60599999999999998</v>
      </c>
      <c r="CR65" s="130">
        <v>0.621</v>
      </c>
    </row>
    <row r="66" spans="1:96" s="147" customFormat="1" ht="200" customHeight="1" x14ac:dyDescent="0.2">
      <c r="A66" s="132" t="s">
        <v>3714</v>
      </c>
      <c r="B66" s="133" t="s">
        <v>1034</v>
      </c>
      <c r="C66" s="133" t="str">
        <f>IF(A66="","自動表示",IF(B66="",VLOOKUP(A66,リスト!$C$2:$D$48,2,FALSE),VLOOKUP(一覧表!A66&amp;一覧表!B66,リスト!$C$49:$D$1789,2,FALSE)))</f>
        <v>092151</v>
      </c>
      <c r="D66" s="134" t="str">
        <f>IF(C66="自動表示","自動表示",VLOOKUP(C66,リスト!$D$2:$E$1789,2,FALSE))</f>
        <v>都市Ⅰ－２</v>
      </c>
      <c r="E66" s="132" t="s">
        <v>3560</v>
      </c>
      <c r="F66" s="133" t="s">
        <v>3774</v>
      </c>
      <c r="G66" s="135">
        <v>40</v>
      </c>
      <c r="H66" s="133" t="str">
        <f t="shared" si="1"/>
        <v>20年超</v>
      </c>
      <c r="I66" s="133" t="s">
        <v>3634</v>
      </c>
      <c r="J66" s="136">
        <v>2.5</v>
      </c>
      <c r="K66" s="133" t="s">
        <v>18</v>
      </c>
      <c r="L66" s="137" t="s">
        <v>5116</v>
      </c>
      <c r="M66" s="133" t="s">
        <v>18</v>
      </c>
      <c r="N66" s="133" t="s">
        <v>3634</v>
      </c>
      <c r="O66" s="137" t="s">
        <v>5117</v>
      </c>
      <c r="P66" s="133" t="s">
        <v>18</v>
      </c>
      <c r="Q66" s="137" t="s">
        <v>5118</v>
      </c>
      <c r="R66" s="133" t="s">
        <v>18</v>
      </c>
      <c r="S66" s="133" t="s">
        <v>3667</v>
      </c>
      <c r="T66" s="138">
        <v>11.4</v>
      </c>
      <c r="U66" s="138"/>
      <c r="V66" s="133" t="s">
        <v>18</v>
      </c>
      <c r="W66" s="139" t="s">
        <v>5119</v>
      </c>
      <c r="X66" s="140">
        <v>2022</v>
      </c>
      <c r="Y66" s="140">
        <v>2056</v>
      </c>
      <c r="Z66" s="140">
        <v>35</v>
      </c>
      <c r="AA66" s="138">
        <v>844.9</v>
      </c>
      <c r="AB66" s="133" t="s">
        <v>18</v>
      </c>
      <c r="AC66" s="139" t="s">
        <v>5120</v>
      </c>
      <c r="AD66" s="140">
        <v>2022</v>
      </c>
      <c r="AE66" s="140">
        <v>2056</v>
      </c>
      <c r="AF66" s="140">
        <v>35</v>
      </c>
      <c r="AG66" s="138">
        <v>673.4</v>
      </c>
      <c r="AH66" s="133" t="s">
        <v>18</v>
      </c>
      <c r="AI66" s="141" t="s">
        <v>5121</v>
      </c>
      <c r="AJ66" s="140">
        <v>2022</v>
      </c>
      <c r="AK66" s="140">
        <v>2056</v>
      </c>
      <c r="AL66" s="140">
        <v>35</v>
      </c>
      <c r="AM66" s="138">
        <v>171.5</v>
      </c>
      <c r="AN66" s="133" t="s">
        <v>18</v>
      </c>
      <c r="AO66" s="137" t="s">
        <v>5122</v>
      </c>
      <c r="AP66" s="133" t="s">
        <v>18</v>
      </c>
      <c r="AQ66" s="137" t="s">
        <v>5123</v>
      </c>
      <c r="AR66" s="133" t="s">
        <v>18</v>
      </c>
      <c r="AS66" s="137" t="s">
        <v>5124</v>
      </c>
      <c r="AT66" s="133" t="s">
        <v>18</v>
      </c>
      <c r="AU66" s="137" t="s">
        <v>5125</v>
      </c>
      <c r="AV66" s="133" t="s">
        <v>18</v>
      </c>
      <c r="AW66" s="137" t="s">
        <v>5126</v>
      </c>
      <c r="AX66" s="133" t="s">
        <v>18</v>
      </c>
      <c r="AY66" s="137" t="s">
        <v>5127</v>
      </c>
      <c r="AZ66" s="133" t="s">
        <v>18</v>
      </c>
      <c r="BA66" s="137" t="s">
        <v>5128</v>
      </c>
      <c r="BB66" s="133" t="s">
        <v>18</v>
      </c>
      <c r="BC66" s="137" t="s">
        <v>5129</v>
      </c>
      <c r="BD66" s="133" t="s">
        <v>18</v>
      </c>
      <c r="BE66" s="137" t="s">
        <v>5130</v>
      </c>
      <c r="BF66" s="133" t="s">
        <v>18</v>
      </c>
      <c r="BG66" s="137" t="s">
        <v>5131</v>
      </c>
      <c r="BH66" s="133" t="s">
        <v>18</v>
      </c>
      <c r="BI66" s="137" t="s">
        <v>5132</v>
      </c>
      <c r="BJ66" s="142" t="s">
        <v>19</v>
      </c>
      <c r="BK66" s="142" t="s">
        <v>18</v>
      </c>
      <c r="BL66" s="142" t="s">
        <v>19</v>
      </c>
      <c r="BM66" s="142" t="s">
        <v>19</v>
      </c>
      <c r="BN66" s="133" t="s">
        <v>19</v>
      </c>
      <c r="BO66" s="137"/>
      <c r="BP66" s="133" t="s">
        <v>18</v>
      </c>
      <c r="BQ66" s="137" t="s">
        <v>5133</v>
      </c>
      <c r="BR66" s="133" t="s">
        <v>18</v>
      </c>
      <c r="BS66" s="137" t="s">
        <v>5134</v>
      </c>
      <c r="BT66" s="133" t="s">
        <v>18</v>
      </c>
      <c r="BU66" s="133" t="s">
        <v>18</v>
      </c>
      <c r="BV66" s="133" t="s">
        <v>18</v>
      </c>
      <c r="BW66" s="137" t="s">
        <v>5135</v>
      </c>
      <c r="BX66" s="143">
        <v>10</v>
      </c>
      <c r="BY66" s="144" t="s">
        <v>5136</v>
      </c>
      <c r="BZ66" s="133" t="s">
        <v>18</v>
      </c>
      <c r="CA66" s="145" t="s">
        <v>5137</v>
      </c>
      <c r="CB66" s="146" t="s">
        <v>5138</v>
      </c>
      <c r="CC66" s="126">
        <v>25567</v>
      </c>
      <c r="CD66" s="126">
        <v>25130</v>
      </c>
      <c r="CE66" s="126">
        <v>24601</v>
      </c>
      <c r="CF66" s="126">
        <v>24035</v>
      </c>
      <c r="CG66" s="127">
        <v>92048</v>
      </c>
      <c r="CH66" s="127">
        <v>90669.92</v>
      </c>
      <c r="CI66" s="127">
        <v>90525.67</v>
      </c>
      <c r="CJ66" s="127">
        <v>90525.67</v>
      </c>
      <c r="CK66" s="128">
        <v>3.6</v>
      </c>
      <c r="CL66" s="128">
        <v>3.61</v>
      </c>
      <c r="CM66" s="128">
        <v>3.68</v>
      </c>
      <c r="CN66" s="128">
        <v>3.77</v>
      </c>
      <c r="CO66" s="129">
        <v>0.70899999999999996</v>
      </c>
      <c r="CP66" s="129">
        <v>0.72499999999999998</v>
      </c>
      <c r="CQ66" s="129">
        <v>0.74299999999999999</v>
      </c>
      <c r="CR66" s="130">
        <v>0.75800000000000001</v>
      </c>
    </row>
    <row r="67" spans="1:96" s="147" customFormat="1" ht="200" customHeight="1" x14ac:dyDescent="0.2">
      <c r="A67" s="132" t="s">
        <v>3714</v>
      </c>
      <c r="B67" s="133" t="s">
        <v>1036</v>
      </c>
      <c r="C67" s="133" t="str">
        <f>IF(A67="","自動表示",IF(B67="",VLOOKUP(A67,リスト!$C$2:$D$48,2,FALSE),VLOOKUP(一覧表!A67&amp;一覧表!B67,リスト!$C$49:$D$1789,2,FALSE)))</f>
        <v>092169</v>
      </c>
      <c r="D67" s="134" t="str">
        <f>IF(C67="自動表示","自動表示",VLOOKUP(C67,リスト!$D$2:$E$1789,2,FALSE))</f>
        <v>都市Ⅱ－３</v>
      </c>
      <c r="E67" s="132" t="s">
        <v>3560</v>
      </c>
      <c r="F67" s="133" t="s">
        <v>3775</v>
      </c>
      <c r="G67" s="135">
        <v>30</v>
      </c>
      <c r="H67" s="133" t="str">
        <f t="shared" si="1"/>
        <v>20年超</v>
      </c>
      <c r="I67" s="133" t="s">
        <v>3634</v>
      </c>
      <c r="J67" s="136">
        <v>5.9</v>
      </c>
      <c r="K67" s="133" t="s">
        <v>18</v>
      </c>
      <c r="L67" s="137" t="s">
        <v>5139</v>
      </c>
      <c r="M67" s="133" t="s">
        <v>18</v>
      </c>
      <c r="N67" s="133" t="s">
        <v>3635</v>
      </c>
      <c r="O67" s="137" t="s">
        <v>5140</v>
      </c>
      <c r="P67" s="133" t="s">
        <v>18</v>
      </c>
      <c r="Q67" s="137" t="s">
        <v>5141</v>
      </c>
      <c r="R67" s="133" t="s">
        <v>18</v>
      </c>
      <c r="S67" s="133" t="s">
        <v>3667</v>
      </c>
      <c r="T67" s="138">
        <v>50.2</v>
      </c>
      <c r="U67" s="138"/>
      <c r="V67" s="133" t="s">
        <v>18</v>
      </c>
      <c r="W67" s="139" t="s">
        <v>5142</v>
      </c>
      <c r="X67" s="140">
        <v>2017</v>
      </c>
      <c r="Y67" s="140">
        <v>2046</v>
      </c>
      <c r="Z67" s="140">
        <v>30</v>
      </c>
      <c r="AA67" s="138">
        <v>1342.7</v>
      </c>
      <c r="AB67" s="133" t="s">
        <v>18</v>
      </c>
      <c r="AC67" s="139" t="s">
        <v>5143</v>
      </c>
      <c r="AD67" s="140">
        <v>2017</v>
      </c>
      <c r="AE67" s="140">
        <v>2046</v>
      </c>
      <c r="AF67" s="140">
        <v>30</v>
      </c>
      <c r="AG67" s="138">
        <v>1339.3</v>
      </c>
      <c r="AH67" s="133" t="s">
        <v>18</v>
      </c>
      <c r="AI67" s="141" t="s">
        <v>5144</v>
      </c>
      <c r="AJ67" s="140">
        <v>2017</v>
      </c>
      <c r="AK67" s="140">
        <v>2046</v>
      </c>
      <c r="AL67" s="140">
        <v>30</v>
      </c>
      <c r="AM67" s="138">
        <v>3.4</v>
      </c>
      <c r="AN67" s="133" t="s">
        <v>18</v>
      </c>
      <c r="AO67" s="137" t="s">
        <v>5145</v>
      </c>
      <c r="AP67" s="133" t="s">
        <v>18</v>
      </c>
      <c r="AQ67" s="137" t="s">
        <v>5146</v>
      </c>
      <c r="AR67" s="133" t="s">
        <v>18</v>
      </c>
      <c r="AS67" s="137" t="s">
        <v>5147</v>
      </c>
      <c r="AT67" s="133" t="s">
        <v>18</v>
      </c>
      <c r="AU67" s="137" t="s">
        <v>5148</v>
      </c>
      <c r="AV67" s="133" t="s">
        <v>18</v>
      </c>
      <c r="AW67" s="137" t="s">
        <v>5149</v>
      </c>
      <c r="AX67" s="133" t="s">
        <v>18</v>
      </c>
      <c r="AY67" s="137" t="s">
        <v>5150</v>
      </c>
      <c r="AZ67" s="133" t="s">
        <v>18</v>
      </c>
      <c r="BA67" s="137" t="s">
        <v>5151</v>
      </c>
      <c r="BB67" s="133" t="s">
        <v>18</v>
      </c>
      <c r="BC67" s="137" t="s">
        <v>5152</v>
      </c>
      <c r="BD67" s="133" t="s">
        <v>19</v>
      </c>
      <c r="BE67" s="137"/>
      <c r="BF67" s="133" t="s">
        <v>18</v>
      </c>
      <c r="BG67" s="137" t="s">
        <v>5153</v>
      </c>
      <c r="BH67" s="133" t="s">
        <v>18</v>
      </c>
      <c r="BI67" s="137" t="s">
        <v>5154</v>
      </c>
      <c r="BJ67" s="142" t="s">
        <v>19</v>
      </c>
      <c r="BK67" s="142" t="s">
        <v>19</v>
      </c>
      <c r="BL67" s="142" t="s">
        <v>18</v>
      </c>
      <c r="BM67" s="142" t="s">
        <v>18</v>
      </c>
      <c r="BN67" s="133" t="s">
        <v>19</v>
      </c>
      <c r="BO67" s="137"/>
      <c r="BP67" s="133" t="s">
        <v>18</v>
      </c>
      <c r="BQ67" s="137" t="s">
        <v>5155</v>
      </c>
      <c r="BR67" s="133" t="s">
        <v>19</v>
      </c>
      <c r="BS67" s="137"/>
      <c r="BT67" s="133" t="s">
        <v>18</v>
      </c>
      <c r="BU67" s="133" t="s">
        <v>18</v>
      </c>
      <c r="BV67" s="133" t="s">
        <v>18</v>
      </c>
      <c r="BW67" s="137" t="s">
        <v>5156</v>
      </c>
      <c r="BX67" s="143">
        <v>5</v>
      </c>
      <c r="BY67" s="144"/>
      <c r="BZ67" s="133" t="s">
        <v>18</v>
      </c>
      <c r="CA67" s="145" t="s">
        <v>5157</v>
      </c>
      <c r="CB67" s="146" t="s">
        <v>5158</v>
      </c>
      <c r="CC67" s="126">
        <v>60163</v>
      </c>
      <c r="CD67" s="126">
        <v>60202</v>
      </c>
      <c r="CE67" s="126">
        <v>60140</v>
      </c>
      <c r="CF67" s="126">
        <v>59648</v>
      </c>
      <c r="CG67" s="127">
        <v>273638</v>
      </c>
      <c r="CH67" s="127">
        <v>315373</v>
      </c>
      <c r="CI67" s="127">
        <v>316435</v>
      </c>
      <c r="CJ67" s="127">
        <v>316435</v>
      </c>
      <c r="CK67" s="128">
        <v>4.55</v>
      </c>
      <c r="CL67" s="128">
        <v>5.24</v>
      </c>
      <c r="CM67" s="128">
        <v>5.26</v>
      </c>
      <c r="CN67" s="128">
        <v>5.31</v>
      </c>
      <c r="CO67" s="129">
        <v>0.59199999999999997</v>
      </c>
      <c r="CP67" s="129">
        <v>0.58699999999999997</v>
      </c>
      <c r="CQ67" s="129">
        <v>0.59399999999999997</v>
      </c>
      <c r="CR67" s="130">
        <v>0.61</v>
      </c>
    </row>
    <row r="68" spans="1:96" s="147" customFormat="1" ht="200" customHeight="1" x14ac:dyDescent="0.2">
      <c r="A68" s="132" t="s">
        <v>3714</v>
      </c>
      <c r="B68" s="133" t="s">
        <v>1038</v>
      </c>
      <c r="C68" s="133" t="str">
        <f>IF(A68="","自動表示",IF(B68="",VLOOKUP(A68,リスト!$C$2:$D$48,2,FALSE),VLOOKUP(一覧表!A68&amp;一覧表!B68,リスト!$C$49:$D$1789,2,FALSE)))</f>
        <v>093017</v>
      </c>
      <c r="D68" s="134" t="str">
        <f>IF(C68="自動表示","自動表示",VLOOKUP(C68,リスト!$D$2:$E$1789,2,FALSE))</f>
        <v>町村Ⅴ－１</v>
      </c>
      <c r="E68" s="132" t="s">
        <v>3560</v>
      </c>
      <c r="F68" s="133" t="s">
        <v>3776</v>
      </c>
      <c r="G68" s="135">
        <v>30</v>
      </c>
      <c r="H68" s="133" t="str">
        <f t="shared" si="1"/>
        <v>20年超</v>
      </c>
      <c r="I68" s="133" t="s">
        <v>14</v>
      </c>
      <c r="J68" s="136">
        <v>3</v>
      </c>
      <c r="K68" s="133" t="s">
        <v>18</v>
      </c>
      <c r="L68" s="137" t="s">
        <v>5159</v>
      </c>
      <c r="M68" s="133" t="s">
        <v>18</v>
      </c>
      <c r="N68" s="133" t="s">
        <v>3634</v>
      </c>
      <c r="O68" s="137" t="s">
        <v>5160</v>
      </c>
      <c r="P68" s="133" t="s">
        <v>18</v>
      </c>
      <c r="Q68" s="137" t="s">
        <v>5161</v>
      </c>
      <c r="R68" s="133" t="s">
        <v>18</v>
      </c>
      <c r="S68" s="133" t="s">
        <v>3667</v>
      </c>
      <c r="T68" s="138">
        <v>10.199999999999999</v>
      </c>
      <c r="U68" s="138"/>
      <c r="V68" s="133" t="s">
        <v>18</v>
      </c>
      <c r="W68" s="139" t="s">
        <v>5162</v>
      </c>
      <c r="X68" s="140">
        <v>2017</v>
      </c>
      <c r="Y68" s="140">
        <v>2031</v>
      </c>
      <c r="Z68" s="140">
        <v>15</v>
      </c>
      <c r="AA68" s="138">
        <v>341.3</v>
      </c>
      <c r="AB68" s="133" t="s">
        <v>18</v>
      </c>
      <c r="AC68" s="139" t="s">
        <v>5163</v>
      </c>
      <c r="AD68" s="140">
        <v>2017</v>
      </c>
      <c r="AE68" s="140">
        <v>2031</v>
      </c>
      <c r="AF68" s="140">
        <v>15</v>
      </c>
      <c r="AG68" s="138">
        <v>169.1</v>
      </c>
      <c r="AH68" s="133" t="s">
        <v>18</v>
      </c>
      <c r="AI68" s="141" t="s">
        <v>5164</v>
      </c>
      <c r="AJ68" s="140">
        <v>2017</v>
      </c>
      <c r="AK68" s="140">
        <v>2031</v>
      </c>
      <c r="AL68" s="140">
        <v>15</v>
      </c>
      <c r="AM68" s="138">
        <v>172.2</v>
      </c>
      <c r="AN68" s="133" t="s">
        <v>18</v>
      </c>
      <c r="AO68" s="137" t="s">
        <v>5165</v>
      </c>
      <c r="AP68" s="133" t="s">
        <v>18</v>
      </c>
      <c r="AQ68" s="137" t="s">
        <v>5166</v>
      </c>
      <c r="AR68" s="133" t="s">
        <v>18</v>
      </c>
      <c r="AS68" s="137" t="s">
        <v>5167</v>
      </c>
      <c r="AT68" s="133" t="s">
        <v>18</v>
      </c>
      <c r="AU68" s="137" t="s">
        <v>5168</v>
      </c>
      <c r="AV68" s="133" t="s">
        <v>18</v>
      </c>
      <c r="AW68" s="137" t="s">
        <v>5169</v>
      </c>
      <c r="AX68" s="133" t="s">
        <v>18</v>
      </c>
      <c r="AY68" s="137" t="s">
        <v>5170</v>
      </c>
      <c r="AZ68" s="133" t="s">
        <v>18</v>
      </c>
      <c r="BA68" s="137" t="s">
        <v>5171</v>
      </c>
      <c r="BB68" s="133" t="s">
        <v>18</v>
      </c>
      <c r="BC68" s="137" t="s">
        <v>5172</v>
      </c>
      <c r="BD68" s="133" t="s">
        <v>18</v>
      </c>
      <c r="BE68" s="137" t="s">
        <v>5173</v>
      </c>
      <c r="BF68" s="133" t="s">
        <v>18</v>
      </c>
      <c r="BG68" s="137" t="s">
        <v>5174</v>
      </c>
      <c r="BH68" s="133" t="s">
        <v>18</v>
      </c>
      <c r="BI68" s="137" t="s">
        <v>5175</v>
      </c>
      <c r="BJ68" s="142" t="s">
        <v>19</v>
      </c>
      <c r="BK68" s="142" t="s">
        <v>19</v>
      </c>
      <c r="BL68" s="142" t="s">
        <v>18</v>
      </c>
      <c r="BM68" s="142" t="s">
        <v>19</v>
      </c>
      <c r="BN68" s="133" t="s">
        <v>18</v>
      </c>
      <c r="BO68" s="137" t="s">
        <v>5176</v>
      </c>
      <c r="BP68" s="133" t="s">
        <v>18</v>
      </c>
      <c r="BQ68" s="137" t="s">
        <v>5177</v>
      </c>
      <c r="BR68" s="133" t="s">
        <v>19</v>
      </c>
      <c r="BS68" s="137"/>
      <c r="BT68" s="133" t="s">
        <v>18</v>
      </c>
      <c r="BU68" s="133" t="s">
        <v>18</v>
      </c>
      <c r="BV68" s="133" t="s">
        <v>18</v>
      </c>
      <c r="BW68" s="137" t="s">
        <v>5178</v>
      </c>
      <c r="BX68" s="143" t="s">
        <v>5179</v>
      </c>
      <c r="BY68" s="144"/>
      <c r="BZ68" s="133" t="s">
        <v>18</v>
      </c>
      <c r="CA68" s="145" t="s">
        <v>5180</v>
      </c>
      <c r="CB68" s="146" t="s">
        <v>5181</v>
      </c>
      <c r="CC68" s="126">
        <v>31285</v>
      </c>
      <c r="CD68" s="126">
        <v>31103</v>
      </c>
      <c r="CE68" s="126">
        <v>30860</v>
      </c>
      <c r="CF68" s="126">
        <v>31012</v>
      </c>
      <c r="CG68" s="127">
        <v>99854</v>
      </c>
      <c r="CH68" s="127">
        <v>99804</v>
      </c>
      <c r="CI68" s="127">
        <v>100786</v>
      </c>
      <c r="CJ68" s="127">
        <v>101551.2</v>
      </c>
      <c r="CK68" s="128">
        <v>3.19</v>
      </c>
      <c r="CL68" s="128">
        <v>3.21</v>
      </c>
      <c r="CM68" s="128">
        <v>3.27</v>
      </c>
      <c r="CN68" s="128">
        <v>3.27</v>
      </c>
      <c r="CO68" s="129">
        <v>0.56299999999999994</v>
      </c>
      <c r="CP68" s="129">
        <v>0.57499999999999996</v>
      </c>
      <c r="CQ68" s="129">
        <v>0.58899999999999997</v>
      </c>
      <c r="CR68" s="130" t="s">
        <v>4154</v>
      </c>
    </row>
    <row r="69" spans="1:96" s="147" customFormat="1" ht="200" customHeight="1" x14ac:dyDescent="0.2">
      <c r="A69" s="132" t="s">
        <v>3714</v>
      </c>
      <c r="B69" s="133" t="s">
        <v>1040</v>
      </c>
      <c r="C69" s="133" t="str">
        <f>IF(A69="","自動表示",IF(B69="",VLOOKUP(A69,リスト!$C$2:$D$48,2,FALSE),VLOOKUP(一覧表!A69&amp;一覧表!B69,リスト!$C$49:$D$1789,2,FALSE)))</f>
        <v>093424</v>
      </c>
      <c r="D69" s="134" t="str">
        <f>IF(C69="自動表示","自動表示",VLOOKUP(C69,リスト!$D$2:$E$1789,2,FALSE))</f>
        <v>町村Ⅴ－１</v>
      </c>
      <c r="E69" s="132" t="s">
        <v>3728</v>
      </c>
      <c r="F69" s="133" t="s">
        <v>3777</v>
      </c>
      <c r="G69" s="135">
        <v>40</v>
      </c>
      <c r="H69" s="133" t="str">
        <f t="shared" si="1"/>
        <v>20年超</v>
      </c>
      <c r="I69" s="133" t="s">
        <v>3897</v>
      </c>
      <c r="J69" s="136">
        <v>2.2000000000000002</v>
      </c>
      <c r="K69" s="133" t="s">
        <v>3898</v>
      </c>
      <c r="L69" s="137" t="s">
        <v>5182</v>
      </c>
      <c r="M69" s="133" t="s">
        <v>3898</v>
      </c>
      <c r="N69" s="133" t="s">
        <v>3948</v>
      </c>
      <c r="O69" s="137" t="s">
        <v>5183</v>
      </c>
      <c r="P69" s="133" t="s">
        <v>3898</v>
      </c>
      <c r="Q69" s="137" t="s">
        <v>5184</v>
      </c>
      <c r="R69" s="133" t="s">
        <v>3898</v>
      </c>
      <c r="S69" s="133" t="s">
        <v>3903</v>
      </c>
      <c r="T69" s="138">
        <v>10.1</v>
      </c>
      <c r="U69" s="138"/>
      <c r="V69" s="133" t="s">
        <v>3898</v>
      </c>
      <c r="W69" s="139" t="s">
        <v>5185</v>
      </c>
      <c r="X69" s="140">
        <v>2021</v>
      </c>
      <c r="Y69" s="140">
        <v>2056</v>
      </c>
      <c r="Z69" s="140">
        <v>36</v>
      </c>
      <c r="AA69" s="138">
        <v>464.7</v>
      </c>
      <c r="AB69" s="133" t="s">
        <v>3898</v>
      </c>
      <c r="AC69" s="139" t="s">
        <v>5186</v>
      </c>
      <c r="AD69" s="140">
        <v>2021</v>
      </c>
      <c r="AE69" s="140">
        <v>2056</v>
      </c>
      <c r="AF69" s="140">
        <v>36</v>
      </c>
      <c r="AG69" s="138">
        <v>443</v>
      </c>
      <c r="AH69" s="133" t="s">
        <v>3898</v>
      </c>
      <c r="AI69" s="141" t="s">
        <v>5187</v>
      </c>
      <c r="AJ69" s="140">
        <v>2021</v>
      </c>
      <c r="AK69" s="140">
        <v>2056</v>
      </c>
      <c r="AL69" s="140">
        <v>36</v>
      </c>
      <c r="AM69" s="138">
        <v>21.8</v>
      </c>
      <c r="AN69" s="133" t="s">
        <v>3898</v>
      </c>
      <c r="AO69" s="137" t="s">
        <v>5188</v>
      </c>
      <c r="AP69" s="133" t="s">
        <v>3898</v>
      </c>
      <c r="AQ69" s="137" t="s">
        <v>5189</v>
      </c>
      <c r="AR69" s="133" t="s">
        <v>3898</v>
      </c>
      <c r="AS69" s="137" t="s">
        <v>5190</v>
      </c>
      <c r="AT69" s="133" t="s">
        <v>3898</v>
      </c>
      <c r="AU69" s="137" t="s">
        <v>5191</v>
      </c>
      <c r="AV69" s="133" t="s">
        <v>3898</v>
      </c>
      <c r="AW69" s="137" t="s">
        <v>5192</v>
      </c>
      <c r="AX69" s="133" t="s">
        <v>3898</v>
      </c>
      <c r="AY69" s="137" t="s">
        <v>5193</v>
      </c>
      <c r="AZ69" s="133" t="s">
        <v>3898</v>
      </c>
      <c r="BA69" s="137" t="s">
        <v>5194</v>
      </c>
      <c r="BB69" s="133" t="s">
        <v>3898</v>
      </c>
      <c r="BC69" s="137" t="s">
        <v>5195</v>
      </c>
      <c r="BD69" s="133" t="s">
        <v>3898</v>
      </c>
      <c r="BE69" s="137" t="s">
        <v>5196</v>
      </c>
      <c r="BF69" s="133" t="s">
        <v>3898</v>
      </c>
      <c r="BG69" s="137" t="s">
        <v>5197</v>
      </c>
      <c r="BH69" s="133" t="s">
        <v>3898</v>
      </c>
      <c r="BI69" s="137" t="s">
        <v>5198</v>
      </c>
      <c r="BJ69" s="142" t="s">
        <v>19</v>
      </c>
      <c r="BK69" s="142" t="s">
        <v>3898</v>
      </c>
      <c r="BL69" s="142" t="s">
        <v>19</v>
      </c>
      <c r="BM69" s="142" t="s">
        <v>3917</v>
      </c>
      <c r="BN69" s="133" t="s">
        <v>3917</v>
      </c>
      <c r="BO69" s="137"/>
      <c r="BP69" s="133" t="s">
        <v>3917</v>
      </c>
      <c r="BQ69" s="137"/>
      <c r="BR69" s="133" t="s">
        <v>3917</v>
      </c>
      <c r="BS69" s="137"/>
      <c r="BT69" s="133" t="s">
        <v>3917</v>
      </c>
      <c r="BU69" s="133" t="s">
        <v>3917</v>
      </c>
      <c r="BV69" s="133" t="s">
        <v>3898</v>
      </c>
      <c r="BW69" s="137" t="s">
        <v>5199</v>
      </c>
      <c r="BX69" s="143"/>
      <c r="BY69" s="144" t="s">
        <v>5200</v>
      </c>
      <c r="BZ69" s="133" t="s">
        <v>3917</v>
      </c>
      <c r="CA69" s="145"/>
      <c r="CB69" s="146" t="s">
        <v>5201</v>
      </c>
      <c r="CC69" s="126">
        <v>22530</v>
      </c>
      <c r="CD69" s="126">
        <v>22196</v>
      </c>
      <c r="CE69" s="126">
        <v>21876</v>
      </c>
      <c r="CF69" s="126">
        <v>21616</v>
      </c>
      <c r="CG69" s="127">
        <v>90675</v>
      </c>
      <c r="CH69" s="127">
        <v>90675</v>
      </c>
      <c r="CI69" s="127">
        <v>90517</v>
      </c>
      <c r="CJ69" s="127">
        <v>90517</v>
      </c>
      <c r="CK69" s="128">
        <v>4.0199999999999996</v>
      </c>
      <c r="CL69" s="128">
        <v>4.09</v>
      </c>
      <c r="CM69" s="128">
        <v>4.1399999999999997</v>
      </c>
      <c r="CN69" s="128">
        <v>4.1900000000000004</v>
      </c>
      <c r="CO69" s="129">
        <v>0.50660000000000005</v>
      </c>
      <c r="CP69" s="129">
        <v>0.52790000000000004</v>
      </c>
      <c r="CQ69" s="129">
        <v>0.54759999999999998</v>
      </c>
      <c r="CR69" s="130">
        <v>0.56930000000000003</v>
      </c>
    </row>
    <row r="70" spans="1:96" s="147" customFormat="1" ht="200" customHeight="1" x14ac:dyDescent="0.2">
      <c r="A70" s="132" t="s">
        <v>3714</v>
      </c>
      <c r="B70" s="133" t="s">
        <v>1042</v>
      </c>
      <c r="C70" s="133" t="str">
        <f>IF(A70="","自動表示",IF(B70="",VLOOKUP(A70,リスト!$C$2:$D$48,2,FALSE),VLOOKUP(一覧表!A70&amp;一覧表!B70,リスト!$C$49:$D$1789,2,FALSE)))</f>
        <v>093432</v>
      </c>
      <c r="D70" s="134" t="str">
        <f>IF(C70="自動表示","自動表示",VLOOKUP(C70,リスト!$D$2:$E$1789,2,FALSE))</f>
        <v>町村Ⅲ－１</v>
      </c>
      <c r="E70" s="132" t="s">
        <v>3728</v>
      </c>
      <c r="F70" s="133" t="s">
        <v>3778</v>
      </c>
      <c r="G70" s="135">
        <v>10</v>
      </c>
      <c r="H70" s="133" t="str">
        <f t="shared" si="1"/>
        <v>10年</v>
      </c>
      <c r="I70" s="133" t="s">
        <v>3946</v>
      </c>
      <c r="J70" s="136">
        <v>1.3</v>
      </c>
      <c r="K70" s="133" t="s">
        <v>3898</v>
      </c>
      <c r="L70" s="137" t="s">
        <v>5202</v>
      </c>
      <c r="M70" s="133" t="s">
        <v>3898</v>
      </c>
      <c r="N70" s="133" t="s">
        <v>3946</v>
      </c>
      <c r="O70" s="137" t="s">
        <v>5203</v>
      </c>
      <c r="P70" s="133" t="s">
        <v>3898</v>
      </c>
      <c r="Q70" s="137" t="s">
        <v>5204</v>
      </c>
      <c r="R70" s="133" t="s">
        <v>3898</v>
      </c>
      <c r="S70" s="133" t="s">
        <v>3973</v>
      </c>
      <c r="T70" s="138">
        <v>13.2</v>
      </c>
      <c r="U70" s="138"/>
      <c r="V70" s="133" t="s">
        <v>3898</v>
      </c>
      <c r="W70" s="139" t="s">
        <v>5205</v>
      </c>
      <c r="X70" s="140">
        <v>2017</v>
      </c>
      <c r="Y70" s="140">
        <v>2056</v>
      </c>
      <c r="Z70" s="140">
        <v>40</v>
      </c>
      <c r="AA70" s="138">
        <v>879.2</v>
      </c>
      <c r="AB70" s="133" t="s">
        <v>3898</v>
      </c>
      <c r="AC70" s="139" t="s">
        <v>5206</v>
      </c>
      <c r="AD70" s="140">
        <v>2017</v>
      </c>
      <c r="AE70" s="140">
        <v>2056</v>
      </c>
      <c r="AF70" s="140">
        <v>40</v>
      </c>
      <c r="AG70" s="138">
        <v>820</v>
      </c>
      <c r="AH70" s="133" t="s">
        <v>3898</v>
      </c>
      <c r="AI70" s="141" t="s">
        <v>5207</v>
      </c>
      <c r="AJ70" s="140">
        <v>2017</v>
      </c>
      <c r="AK70" s="140">
        <v>2056</v>
      </c>
      <c r="AL70" s="140">
        <v>40</v>
      </c>
      <c r="AM70" s="138">
        <v>59.2</v>
      </c>
      <c r="AN70" s="133" t="s">
        <v>3898</v>
      </c>
      <c r="AO70" s="137" t="s">
        <v>5208</v>
      </c>
      <c r="AP70" s="133" t="s">
        <v>3898</v>
      </c>
      <c r="AQ70" s="137" t="s">
        <v>5209</v>
      </c>
      <c r="AR70" s="133" t="s">
        <v>3898</v>
      </c>
      <c r="AS70" s="137" t="s">
        <v>5210</v>
      </c>
      <c r="AT70" s="133" t="s">
        <v>3898</v>
      </c>
      <c r="AU70" s="137" t="s">
        <v>5211</v>
      </c>
      <c r="AV70" s="133" t="s">
        <v>3898</v>
      </c>
      <c r="AW70" s="137" t="s">
        <v>5210</v>
      </c>
      <c r="AX70" s="133" t="s">
        <v>3898</v>
      </c>
      <c r="AY70" s="137" t="s">
        <v>5212</v>
      </c>
      <c r="AZ70" s="133" t="s">
        <v>3898</v>
      </c>
      <c r="BA70" s="137" t="s">
        <v>5213</v>
      </c>
      <c r="BB70" s="133" t="s">
        <v>3898</v>
      </c>
      <c r="BC70" s="137" t="s">
        <v>5214</v>
      </c>
      <c r="BD70" s="133" t="s">
        <v>3898</v>
      </c>
      <c r="BE70" s="137" t="s">
        <v>5215</v>
      </c>
      <c r="BF70" s="133" t="s">
        <v>3898</v>
      </c>
      <c r="BG70" s="137" t="s">
        <v>5216</v>
      </c>
      <c r="BH70" s="133" t="s">
        <v>3898</v>
      </c>
      <c r="BI70" s="137" t="s">
        <v>5217</v>
      </c>
      <c r="BJ70" s="142" t="s">
        <v>19</v>
      </c>
      <c r="BK70" s="142" t="s">
        <v>3898</v>
      </c>
      <c r="BL70" s="142" t="s">
        <v>19</v>
      </c>
      <c r="BM70" s="142" t="s">
        <v>3917</v>
      </c>
      <c r="BN70" s="133" t="s">
        <v>3898</v>
      </c>
      <c r="BO70" s="137" t="s">
        <v>5218</v>
      </c>
      <c r="BP70" s="133" t="s">
        <v>3898</v>
      </c>
      <c r="BQ70" s="137" t="s">
        <v>5219</v>
      </c>
      <c r="BR70" s="133" t="s">
        <v>3898</v>
      </c>
      <c r="BS70" s="137" t="s">
        <v>5220</v>
      </c>
      <c r="BT70" s="133" t="s">
        <v>3898</v>
      </c>
      <c r="BU70" s="133" t="s">
        <v>3898</v>
      </c>
      <c r="BV70" s="133" t="s">
        <v>3898</v>
      </c>
      <c r="BW70" s="137" t="s">
        <v>5221</v>
      </c>
      <c r="BX70" s="143"/>
      <c r="BY70" s="144" t="s">
        <v>5200</v>
      </c>
      <c r="BZ70" s="133" t="s">
        <v>3917</v>
      </c>
      <c r="CA70" s="145"/>
      <c r="CB70" s="146" t="s">
        <v>5222</v>
      </c>
      <c r="CC70" s="126">
        <v>12745</v>
      </c>
      <c r="CD70" s="126">
        <v>12472</v>
      </c>
      <c r="CE70" s="126">
        <v>12178</v>
      </c>
      <c r="CF70" s="126">
        <v>11977</v>
      </c>
      <c r="CG70" s="127">
        <v>84694</v>
      </c>
      <c r="CH70" s="127">
        <v>83568</v>
      </c>
      <c r="CI70" s="127">
        <v>83635</v>
      </c>
      <c r="CJ70" s="127">
        <v>83536</v>
      </c>
      <c r="CK70" s="128">
        <v>6.65</v>
      </c>
      <c r="CL70" s="128">
        <v>6.7</v>
      </c>
      <c r="CM70" s="128">
        <v>6.87</v>
      </c>
      <c r="CN70" s="128">
        <v>6.97</v>
      </c>
      <c r="CO70" s="129">
        <v>0.77700000000000002</v>
      </c>
      <c r="CP70" s="129">
        <v>0.78500000000000003</v>
      </c>
      <c r="CQ70" s="129">
        <v>0.79200000000000004</v>
      </c>
      <c r="CR70" s="130">
        <v>0.78500000000000003</v>
      </c>
    </row>
    <row r="71" spans="1:96" s="147" customFormat="1" ht="200" customHeight="1" x14ac:dyDescent="0.2">
      <c r="A71" s="132" t="s">
        <v>3714</v>
      </c>
      <c r="B71" s="133" t="s">
        <v>1044</v>
      </c>
      <c r="C71" s="133" t="str">
        <f>IF(A71="","自動表示",IF(B71="",VLOOKUP(A71,リスト!$C$2:$D$48,2,FALSE),VLOOKUP(一覧表!A71&amp;一覧表!B71,リスト!$C$49:$D$1789,2,FALSE)))</f>
        <v>093441</v>
      </c>
      <c r="D71" s="134" t="str">
        <f>IF(C71="自動表示","自動表示",VLOOKUP(C71,リスト!$D$2:$E$1789,2,FALSE))</f>
        <v>町村Ⅲ－１</v>
      </c>
      <c r="E71" s="132" t="s">
        <v>3779</v>
      </c>
      <c r="F71" s="133" t="s">
        <v>3780</v>
      </c>
      <c r="G71" s="135">
        <v>40</v>
      </c>
      <c r="H71" s="133" t="str">
        <f t="shared" si="1"/>
        <v>20年超</v>
      </c>
      <c r="I71" s="133" t="s">
        <v>13</v>
      </c>
      <c r="J71" s="136">
        <v>1.2</v>
      </c>
      <c r="K71" s="133" t="s">
        <v>18</v>
      </c>
      <c r="L71" s="137" t="s">
        <v>5223</v>
      </c>
      <c r="M71" s="133" t="s">
        <v>18</v>
      </c>
      <c r="N71" s="133" t="s">
        <v>3634</v>
      </c>
      <c r="O71" s="137" t="s">
        <v>5224</v>
      </c>
      <c r="P71" s="133" t="s">
        <v>5225</v>
      </c>
      <c r="Q71" s="137" t="s">
        <v>5226</v>
      </c>
      <c r="R71" s="133" t="s">
        <v>5088</v>
      </c>
      <c r="S71" s="133" t="s">
        <v>5227</v>
      </c>
      <c r="T71" s="138">
        <v>4.4000000000000004</v>
      </c>
      <c r="U71" s="138"/>
      <c r="V71" s="133" t="s">
        <v>18</v>
      </c>
      <c r="W71" s="139" t="s">
        <v>5228</v>
      </c>
      <c r="X71" s="140">
        <v>2021</v>
      </c>
      <c r="Y71" s="140">
        <v>2056</v>
      </c>
      <c r="Z71" s="140">
        <v>36</v>
      </c>
      <c r="AA71" s="138">
        <v>424.2</v>
      </c>
      <c r="AB71" s="133" t="s">
        <v>18</v>
      </c>
      <c r="AC71" s="139" t="s">
        <v>5229</v>
      </c>
      <c r="AD71" s="140">
        <v>2021</v>
      </c>
      <c r="AE71" s="140">
        <v>2056</v>
      </c>
      <c r="AF71" s="140">
        <v>36</v>
      </c>
      <c r="AG71" s="138">
        <v>355.2</v>
      </c>
      <c r="AH71" s="133" t="s">
        <v>18</v>
      </c>
      <c r="AI71" s="141" t="s">
        <v>5230</v>
      </c>
      <c r="AJ71" s="140">
        <v>2021</v>
      </c>
      <c r="AK71" s="140">
        <v>2056</v>
      </c>
      <c r="AL71" s="140">
        <v>36</v>
      </c>
      <c r="AM71" s="138">
        <v>69</v>
      </c>
      <c r="AN71" s="133" t="s">
        <v>18</v>
      </c>
      <c r="AO71" s="137" t="s">
        <v>5231</v>
      </c>
      <c r="AP71" s="133" t="s">
        <v>19</v>
      </c>
      <c r="AQ71" s="137"/>
      <c r="AR71" s="133" t="s">
        <v>18</v>
      </c>
      <c r="AS71" s="137" t="s">
        <v>5232</v>
      </c>
      <c r="AT71" s="133" t="s">
        <v>18</v>
      </c>
      <c r="AU71" s="137" t="s">
        <v>5233</v>
      </c>
      <c r="AV71" s="133" t="s">
        <v>18</v>
      </c>
      <c r="AW71" s="137" t="s">
        <v>5234</v>
      </c>
      <c r="AX71" s="133" t="s">
        <v>18</v>
      </c>
      <c r="AY71" s="137" t="s">
        <v>5235</v>
      </c>
      <c r="AZ71" s="133" t="s">
        <v>18</v>
      </c>
      <c r="BA71" s="137" t="s">
        <v>5236</v>
      </c>
      <c r="BB71" s="133" t="s">
        <v>18</v>
      </c>
      <c r="BC71" s="137" t="s">
        <v>5237</v>
      </c>
      <c r="BD71" s="133" t="s">
        <v>18</v>
      </c>
      <c r="BE71" s="137" t="s">
        <v>5238</v>
      </c>
      <c r="BF71" s="133" t="s">
        <v>18</v>
      </c>
      <c r="BG71" s="137" t="s">
        <v>5239</v>
      </c>
      <c r="BH71" s="133" t="s">
        <v>18</v>
      </c>
      <c r="BI71" s="137" t="s">
        <v>5240</v>
      </c>
      <c r="BJ71" s="142" t="s">
        <v>19</v>
      </c>
      <c r="BK71" s="142" t="s">
        <v>19</v>
      </c>
      <c r="BL71" s="142" t="s">
        <v>18</v>
      </c>
      <c r="BM71" s="142" t="s">
        <v>19</v>
      </c>
      <c r="BN71" s="133" t="s">
        <v>19</v>
      </c>
      <c r="BO71" s="137"/>
      <c r="BP71" s="133" t="s">
        <v>19</v>
      </c>
      <c r="BQ71" s="137"/>
      <c r="BR71" s="133" t="s">
        <v>19</v>
      </c>
      <c r="BS71" s="137"/>
      <c r="BT71" s="133" t="s">
        <v>19</v>
      </c>
      <c r="BU71" s="133" t="s">
        <v>18</v>
      </c>
      <c r="BV71" s="133" t="s">
        <v>18</v>
      </c>
      <c r="BW71" s="137" t="s">
        <v>5241</v>
      </c>
      <c r="BX71" s="143"/>
      <c r="BY71" s="144" t="s">
        <v>5242</v>
      </c>
      <c r="BZ71" s="133" t="s">
        <v>18</v>
      </c>
      <c r="CA71" s="145" t="s">
        <v>5243</v>
      </c>
      <c r="CB71" s="146"/>
      <c r="CC71" s="126">
        <v>11262</v>
      </c>
      <c r="CD71" s="126">
        <v>11683</v>
      </c>
      <c r="CE71" s="126">
        <v>11397</v>
      </c>
      <c r="CF71" s="126">
        <v>11277</v>
      </c>
      <c r="CG71" s="127">
        <v>62603</v>
      </c>
      <c r="CH71" s="127">
        <v>62653</v>
      </c>
      <c r="CI71" s="127">
        <v>62628</v>
      </c>
      <c r="CJ71" s="127">
        <v>62628</v>
      </c>
      <c r="CK71" s="128">
        <v>5.56</v>
      </c>
      <c r="CL71" s="128">
        <v>5.36</v>
      </c>
      <c r="CM71" s="128">
        <v>5.5</v>
      </c>
      <c r="CN71" s="128">
        <v>5.55</v>
      </c>
      <c r="CO71" s="129">
        <v>0.41799999999999998</v>
      </c>
      <c r="CP71" s="129">
        <v>0.432</v>
      </c>
      <c r="CQ71" s="129">
        <v>0.438</v>
      </c>
      <c r="CR71" s="130">
        <v>0.44900000000000001</v>
      </c>
    </row>
    <row r="72" spans="1:96" s="147" customFormat="1" ht="200" customHeight="1" x14ac:dyDescent="0.2">
      <c r="A72" s="132" t="s">
        <v>3714</v>
      </c>
      <c r="B72" s="133" t="s">
        <v>1046</v>
      </c>
      <c r="C72" s="133" t="str">
        <f>IF(A72="","自動表示",IF(B72="",VLOOKUP(A72,リスト!$C$2:$D$48,2,FALSE),VLOOKUP(一覧表!A72&amp;一覧表!B72,リスト!$C$49:$D$1789,2,FALSE)))</f>
        <v>093459</v>
      </c>
      <c r="D72" s="134" t="str">
        <f>IF(C72="自動表示","自動表示",VLOOKUP(C72,リスト!$D$2:$E$1789,2,FALSE))</f>
        <v>町村Ⅲ－１</v>
      </c>
      <c r="E72" s="132" t="s">
        <v>3772</v>
      </c>
      <c r="F72" s="133" t="s">
        <v>3781</v>
      </c>
      <c r="G72" s="135">
        <v>13</v>
      </c>
      <c r="H72" s="133" t="str">
        <f t="shared" si="1"/>
        <v>11年～20年</v>
      </c>
      <c r="I72" s="133" t="s">
        <v>5244</v>
      </c>
      <c r="J72" s="136">
        <v>1.5</v>
      </c>
      <c r="K72" s="133" t="s">
        <v>5245</v>
      </c>
      <c r="L72" s="137" t="s">
        <v>5246</v>
      </c>
      <c r="M72" s="133" t="s">
        <v>5245</v>
      </c>
      <c r="N72" s="133" t="s">
        <v>5244</v>
      </c>
      <c r="O72" s="137" t="s">
        <v>5247</v>
      </c>
      <c r="P72" s="133" t="s">
        <v>5245</v>
      </c>
      <c r="Q72" s="137" t="s">
        <v>5248</v>
      </c>
      <c r="R72" s="133" t="s">
        <v>5092</v>
      </c>
      <c r="S72" s="133" t="s">
        <v>5227</v>
      </c>
      <c r="T72" s="138">
        <v>4</v>
      </c>
      <c r="U72" s="138"/>
      <c r="V72" s="133" t="s">
        <v>5245</v>
      </c>
      <c r="W72" s="139" t="s">
        <v>5249</v>
      </c>
      <c r="X72" s="140">
        <v>2023</v>
      </c>
      <c r="Y72" s="140">
        <v>2035</v>
      </c>
      <c r="Z72" s="140">
        <v>13</v>
      </c>
      <c r="AA72" s="138">
        <v>142.5</v>
      </c>
      <c r="AB72" s="133" t="s">
        <v>5245</v>
      </c>
      <c r="AC72" s="139" t="s">
        <v>5250</v>
      </c>
      <c r="AD72" s="140">
        <v>2023</v>
      </c>
      <c r="AE72" s="140">
        <v>2035</v>
      </c>
      <c r="AF72" s="140">
        <v>13</v>
      </c>
      <c r="AG72" s="138">
        <v>89.6</v>
      </c>
      <c r="AH72" s="133" t="s">
        <v>5245</v>
      </c>
      <c r="AI72" s="141" t="s">
        <v>5250</v>
      </c>
      <c r="AJ72" s="140">
        <v>2023</v>
      </c>
      <c r="AK72" s="140">
        <v>2035</v>
      </c>
      <c r="AL72" s="140">
        <v>13</v>
      </c>
      <c r="AM72" s="138">
        <v>52.9</v>
      </c>
      <c r="AN72" s="133" t="s">
        <v>5245</v>
      </c>
      <c r="AO72" s="137" t="s">
        <v>5251</v>
      </c>
      <c r="AP72" s="133" t="s">
        <v>5252</v>
      </c>
      <c r="AQ72" s="137"/>
      <c r="AR72" s="133" t="s">
        <v>5253</v>
      </c>
      <c r="AS72" s="137" t="s">
        <v>5254</v>
      </c>
      <c r="AT72" s="133" t="s">
        <v>5253</v>
      </c>
      <c r="AU72" s="137" t="s">
        <v>5255</v>
      </c>
      <c r="AV72" s="133" t="s">
        <v>5253</v>
      </c>
      <c r="AW72" s="137" t="s">
        <v>5256</v>
      </c>
      <c r="AX72" s="133" t="s">
        <v>5253</v>
      </c>
      <c r="AY72" s="137" t="s">
        <v>5257</v>
      </c>
      <c r="AZ72" s="133" t="s">
        <v>5253</v>
      </c>
      <c r="BA72" s="137" t="s">
        <v>5258</v>
      </c>
      <c r="BB72" s="133" t="s">
        <v>5245</v>
      </c>
      <c r="BC72" s="137" t="s">
        <v>5259</v>
      </c>
      <c r="BD72" s="133" t="s">
        <v>5245</v>
      </c>
      <c r="BE72" s="137" t="s">
        <v>5260</v>
      </c>
      <c r="BF72" s="133" t="s">
        <v>5253</v>
      </c>
      <c r="BG72" s="137" t="s">
        <v>5261</v>
      </c>
      <c r="BH72" s="133" t="s">
        <v>19</v>
      </c>
      <c r="BI72" s="137"/>
      <c r="BJ72" s="142" t="s">
        <v>19</v>
      </c>
      <c r="BK72" s="142" t="s">
        <v>19</v>
      </c>
      <c r="BL72" s="142" t="s">
        <v>19</v>
      </c>
      <c r="BM72" s="142" t="s">
        <v>19</v>
      </c>
      <c r="BN72" s="133" t="s">
        <v>19</v>
      </c>
      <c r="BO72" s="137"/>
      <c r="BP72" s="133" t="s">
        <v>19</v>
      </c>
      <c r="BQ72" s="137"/>
      <c r="BR72" s="133" t="s">
        <v>18</v>
      </c>
      <c r="BS72" s="137" t="s">
        <v>5262</v>
      </c>
      <c r="BT72" s="133" t="s">
        <v>19</v>
      </c>
      <c r="BU72" s="133" t="s">
        <v>18</v>
      </c>
      <c r="BV72" s="133" t="s">
        <v>5245</v>
      </c>
      <c r="BW72" s="137" t="s">
        <v>5263</v>
      </c>
      <c r="BX72" s="143"/>
      <c r="BY72" s="144"/>
      <c r="BZ72" s="133" t="s">
        <v>5245</v>
      </c>
      <c r="CA72" s="145" t="s">
        <v>5264</v>
      </c>
      <c r="CB72" s="146"/>
      <c r="CC72" s="126">
        <v>15612</v>
      </c>
      <c r="CD72" s="126">
        <v>15651</v>
      </c>
      <c r="CE72" s="126">
        <v>15549</v>
      </c>
      <c r="CF72" s="126">
        <v>15505</v>
      </c>
      <c r="CG72" s="127">
        <v>86260</v>
      </c>
      <c r="CH72" s="127">
        <v>86260</v>
      </c>
      <c r="CI72" s="127">
        <v>85983</v>
      </c>
      <c r="CJ72" s="127">
        <v>85983</v>
      </c>
      <c r="CK72" s="128">
        <v>5.53</v>
      </c>
      <c r="CL72" s="128">
        <v>5.51</v>
      </c>
      <c r="CM72" s="128">
        <v>5.53</v>
      </c>
      <c r="CN72" s="128">
        <v>5.55</v>
      </c>
      <c r="CO72" s="129">
        <v>0.622</v>
      </c>
      <c r="CP72" s="129">
        <v>0.63700000000000001</v>
      </c>
      <c r="CQ72" s="129">
        <v>0.65600000000000003</v>
      </c>
      <c r="CR72" s="130" t="s">
        <v>4154</v>
      </c>
    </row>
    <row r="73" spans="1:96" s="147" customFormat="1" ht="200" customHeight="1" x14ac:dyDescent="0.2">
      <c r="A73" s="132" t="s">
        <v>3714</v>
      </c>
      <c r="B73" s="133" t="s">
        <v>1048</v>
      </c>
      <c r="C73" s="133" t="str">
        <f>IF(A73="","自動表示",IF(B73="",VLOOKUP(A73,リスト!$C$2:$D$48,2,FALSE),VLOOKUP(一覧表!A73&amp;一覧表!B73,リスト!$C$49:$D$1789,2,FALSE)))</f>
        <v>093611</v>
      </c>
      <c r="D73" s="134" t="str">
        <f>IF(C73="自動表示","自動表示",VLOOKUP(C73,リスト!$D$2:$E$1789,2,FALSE))</f>
        <v>町村Ⅴ－２</v>
      </c>
      <c r="E73" s="132" t="s">
        <v>3560</v>
      </c>
      <c r="F73" s="133" t="s">
        <v>3771</v>
      </c>
      <c r="G73" s="135">
        <v>30</v>
      </c>
      <c r="H73" s="133" t="str">
        <f t="shared" si="1"/>
        <v>20年超</v>
      </c>
      <c r="I73" s="133" t="s">
        <v>3634</v>
      </c>
      <c r="J73" s="136">
        <v>4</v>
      </c>
      <c r="K73" s="133" t="s">
        <v>18</v>
      </c>
      <c r="L73" s="137" t="s">
        <v>5265</v>
      </c>
      <c r="M73" s="133" t="s">
        <v>18</v>
      </c>
      <c r="N73" s="133" t="s">
        <v>3635</v>
      </c>
      <c r="O73" s="137" t="s">
        <v>5266</v>
      </c>
      <c r="P73" s="133" t="s">
        <v>18</v>
      </c>
      <c r="Q73" s="137" t="s">
        <v>5267</v>
      </c>
      <c r="R73" s="133" t="s">
        <v>18</v>
      </c>
      <c r="S73" s="133" t="s">
        <v>3667</v>
      </c>
      <c r="T73" s="138">
        <v>11</v>
      </c>
      <c r="U73" s="138"/>
      <c r="V73" s="133" t="s">
        <v>18</v>
      </c>
      <c r="W73" s="139" t="s">
        <v>5268</v>
      </c>
      <c r="X73" s="140">
        <v>2022</v>
      </c>
      <c r="Y73" s="140">
        <v>2051</v>
      </c>
      <c r="Z73" s="140">
        <v>30</v>
      </c>
      <c r="AA73" s="138">
        <v>1130.8</v>
      </c>
      <c r="AB73" s="133" t="s">
        <v>18</v>
      </c>
      <c r="AC73" s="139" t="s">
        <v>5269</v>
      </c>
      <c r="AD73" s="140">
        <v>2022</v>
      </c>
      <c r="AE73" s="140">
        <v>2051</v>
      </c>
      <c r="AF73" s="140">
        <v>30</v>
      </c>
      <c r="AG73" s="138">
        <v>995.3</v>
      </c>
      <c r="AH73" s="133" t="s">
        <v>18</v>
      </c>
      <c r="AI73" s="141" t="s">
        <v>5270</v>
      </c>
      <c r="AJ73" s="140">
        <v>2022</v>
      </c>
      <c r="AK73" s="140">
        <v>2051</v>
      </c>
      <c r="AL73" s="140">
        <v>30</v>
      </c>
      <c r="AM73" s="138">
        <v>135.5</v>
      </c>
      <c r="AN73" s="133" t="s">
        <v>18</v>
      </c>
      <c r="AO73" s="137" t="s">
        <v>5271</v>
      </c>
      <c r="AP73" s="133" t="s">
        <v>19</v>
      </c>
      <c r="AQ73" s="137"/>
      <c r="AR73" s="133" t="s">
        <v>18</v>
      </c>
      <c r="AS73" s="137" t="s">
        <v>5272</v>
      </c>
      <c r="AT73" s="133" t="s">
        <v>18</v>
      </c>
      <c r="AU73" s="137" t="s">
        <v>5273</v>
      </c>
      <c r="AV73" s="133" t="s">
        <v>18</v>
      </c>
      <c r="AW73" s="137" t="s">
        <v>5274</v>
      </c>
      <c r="AX73" s="133" t="s">
        <v>18</v>
      </c>
      <c r="AY73" s="137" t="s">
        <v>5275</v>
      </c>
      <c r="AZ73" s="133" t="s">
        <v>18</v>
      </c>
      <c r="BA73" s="137" t="s">
        <v>5276</v>
      </c>
      <c r="BB73" s="133" t="s">
        <v>18</v>
      </c>
      <c r="BC73" s="137" t="s">
        <v>5277</v>
      </c>
      <c r="BD73" s="133" t="s">
        <v>18</v>
      </c>
      <c r="BE73" s="137" t="s">
        <v>5278</v>
      </c>
      <c r="BF73" s="133" t="s">
        <v>18</v>
      </c>
      <c r="BG73" s="137" t="s">
        <v>5279</v>
      </c>
      <c r="BH73" s="133" t="s">
        <v>18</v>
      </c>
      <c r="BI73" s="137" t="s">
        <v>5280</v>
      </c>
      <c r="BJ73" s="142" t="s">
        <v>19</v>
      </c>
      <c r="BK73" s="142" t="s">
        <v>19</v>
      </c>
      <c r="BL73" s="142" t="s">
        <v>18</v>
      </c>
      <c r="BM73" s="142" t="s">
        <v>19</v>
      </c>
      <c r="BN73" s="133" t="s">
        <v>18</v>
      </c>
      <c r="BO73" s="137" t="s">
        <v>5281</v>
      </c>
      <c r="BP73" s="133" t="s">
        <v>18</v>
      </c>
      <c r="BQ73" s="137" t="s">
        <v>5282</v>
      </c>
      <c r="BR73" s="133" t="s">
        <v>18</v>
      </c>
      <c r="BS73" s="137" t="s">
        <v>5283</v>
      </c>
      <c r="BT73" s="133" t="s">
        <v>18</v>
      </c>
      <c r="BU73" s="133" t="s">
        <v>18</v>
      </c>
      <c r="BV73" s="133" t="s">
        <v>18</v>
      </c>
      <c r="BW73" s="137" t="s">
        <v>5284</v>
      </c>
      <c r="BX73" s="143">
        <v>5</v>
      </c>
      <c r="BY73" s="144"/>
      <c r="BZ73" s="133" t="s">
        <v>18</v>
      </c>
      <c r="CA73" s="145" t="s">
        <v>5285</v>
      </c>
      <c r="CB73" s="146" t="s">
        <v>5286</v>
      </c>
      <c r="CC73" s="126">
        <v>39096</v>
      </c>
      <c r="CD73" s="126">
        <v>38831</v>
      </c>
      <c r="CE73" s="126">
        <v>38600</v>
      </c>
      <c r="CF73" s="126">
        <v>38359</v>
      </c>
      <c r="CG73" s="127">
        <v>144711</v>
      </c>
      <c r="CH73" s="127">
        <v>152481</v>
      </c>
      <c r="CI73" s="127">
        <v>152907</v>
      </c>
      <c r="CJ73" s="127">
        <v>148650</v>
      </c>
      <c r="CK73" s="128">
        <v>3.7</v>
      </c>
      <c r="CL73" s="128">
        <v>3.93</v>
      </c>
      <c r="CM73" s="128">
        <v>3.96</v>
      </c>
      <c r="CN73" s="128">
        <v>3.88</v>
      </c>
      <c r="CO73" s="129">
        <v>0.7</v>
      </c>
      <c r="CP73" s="129">
        <v>0.66800000000000004</v>
      </c>
      <c r="CQ73" s="129">
        <v>0.65300000000000002</v>
      </c>
      <c r="CR73" s="130">
        <v>0.66300000000000003</v>
      </c>
    </row>
    <row r="74" spans="1:96" s="147" customFormat="1" ht="200" customHeight="1" x14ac:dyDescent="0.2">
      <c r="A74" s="132" t="s">
        <v>3714</v>
      </c>
      <c r="B74" s="133" t="s">
        <v>1050</v>
      </c>
      <c r="C74" s="133" t="str">
        <f>IF(A74="","自動表示",IF(B74="",VLOOKUP(A74,リスト!$C$2:$D$48,2,FALSE),VLOOKUP(一覧表!A74&amp;一覧表!B74,リスト!$C$49:$D$1789,2,FALSE)))</f>
        <v>093645</v>
      </c>
      <c r="D74" s="134" t="str">
        <f>IF(C74="自動表示","自動表示",VLOOKUP(C74,リスト!$D$2:$E$1789,2,FALSE))</f>
        <v>町村Ⅴ－２</v>
      </c>
      <c r="E74" s="132" t="s">
        <v>3560</v>
      </c>
      <c r="F74" s="133" t="s">
        <v>3743</v>
      </c>
      <c r="G74" s="135">
        <v>30</v>
      </c>
      <c r="H74" s="133" t="str">
        <f t="shared" si="1"/>
        <v>20年超</v>
      </c>
      <c r="I74" s="133" t="s">
        <v>3634</v>
      </c>
      <c r="J74" s="136">
        <v>2.5</v>
      </c>
      <c r="K74" s="133" t="s">
        <v>18</v>
      </c>
      <c r="L74" s="137" t="s">
        <v>5287</v>
      </c>
      <c r="M74" s="133" t="s">
        <v>18</v>
      </c>
      <c r="N74" s="133" t="s">
        <v>3636</v>
      </c>
      <c r="O74" s="137" t="s">
        <v>5288</v>
      </c>
      <c r="P74" s="133" t="s">
        <v>18</v>
      </c>
      <c r="Q74" s="137" t="s">
        <v>5289</v>
      </c>
      <c r="R74" s="133" t="s">
        <v>18</v>
      </c>
      <c r="S74" s="133" t="s">
        <v>3667</v>
      </c>
      <c r="T74" s="138">
        <v>1.4</v>
      </c>
      <c r="U74" s="138"/>
      <c r="V74" s="133" t="s">
        <v>18</v>
      </c>
      <c r="W74" s="139" t="s">
        <v>5290</v>
      </c>
      <c r="X74" s="140">
        <v>2025</v>
      </c>
      <c r="Y74" s="140">
        <v>2054</v>
      </c>
      <c r="Z74" s="140">
        <v>30</v>
      </c>
      <c r="AA74" s="138">
        <v>436.1</v>
      </c>
      <c r="AB74" s="133" t="s">
        <v>18</v>
      </c>
      <c r="AC74" s="139" t="s">
        <v>5291</v>
      </c>
      <c r="AD74" s="140">
        <v>2025</v>
      </c>
      <c r="AE74" s="140">
        <v>2054</v>
      </c>
      <c r="AF74" s="140">
        <v>30</v>
      </c>
      <c r="AG74" s="138">
        <v>215.9</v>
      </c>
      <c r="AH74" s="133" t="s">
        <v>18</v>
      </c>
      <c r="AI74" s="141" t="s">
        <v>5292</v>
      </c>
      <c r="AJ74" s="140">
        <v>2025</v>
      </c>
      <c r="AK74" s="140">
        <v>2054</v>
      </c>
      <c r="AL74" s="140">
        <v>30</v>
      </c>
      <c r="AM74" s="138">
        <v>39.6</v>
      </c>
      <c r="AN74" s="133" t="s">
        <v>18</v>
      </c>
      <c r="AO74" s="137" t="s">
        <v>5293</v>
      </c>
      <c r="AP74" s="133" t="s">
        <v>19</v>
      </c>
      <c r="AQ74" s="137"/>
      <c r="AR74" s="133" t="s">
        <v>18</v>
      </c>
      <c r="AS74" s="137" t="s">
        <v>5294</v>
      </c>
      <c r="AT74" s="133" t="s">
        <v>18</v>
      </c>
      <c r="AU74" s="137" t="s">
        <v>5295</v>
      </c>
      <c r="AV74" s="133" t="s">
        <v>18</v>
      </c>
      <c r="AW74" s="137" t="s">
        <v>5296</v>
      </c>
      <c r="AX74" s="133" t="s">
        <v>18</v>
      </c>
      <c r="AY74" s="137" t="s">
        <v>5297</v>
      </c>
      <c r="AZ74" s="133" t="s">
        <v>18</v>
      </c>
      <c r="BA74" s="137" t="s">
        <v>5298</v>
      </c>
      <c r="BB74" s="133" t="s">
        <v>18</v>
      </c>
      <c r="BC74" s="137" t="s">
        <v>5299</v>
      </c>
      <c r="BD74" s="133" t="s">
        <v>18</v>
      </c>
      <c r="BE74" s="137" t="s">
        <v>5300</v>
      </c>
      <c r="BF74" s="133" t="s">
        <v>18</v>
      </c>
      <c r="BG74" s="137" t="s">
        <v>5301</v>
      </c>
      <c r="BH74" s="133" t="s">
        <v>19</v>
      </c>
      <c r="BI74" s="137"/>
      <c r="BJ74" s="142" t="s">
        <v>19</v>
      </c>
      <c r="BK74" s="142" t="s">
        <v>19</v>
      </c>
      <c r="BL74" s="142" t="s">
        <v>19</v>
      </c>
      <c r="BM74" s="142" t="s">
        <v>19</v>
      </c>
      <c r="BN74" s="133" t="s">
        <v>19</v>
      </c>
      <c r="BO74" s="137"/>
      <c r="BP74" s="133" t="s">
        <v>19</v>
      </c>
      <c r="BQ74" s="137"/>
      <c r="BR74" s="133" t="s">
        <v>19</v>
      </c>
      <c r="BS74" s="137"/>
      <c r="BT74" s="133" t="s">
        <v>19</v>
      </c>
      <c r="BU74" s="133" t="s">
        <v>19</v>
      </c>
      <c r="BV74" s="133" t="s">
        <v>18</v>
      </c>
      <c r="BW74" s="137" t="s">
        <v>5302</v>
      </c>
      <c r="BX74" s="143"/>
      <c r="BY74" s="144"/>
      <c r="BZ74" s="133" t="s">
        <v>18</v>
      </c>
      <c r="CA74" s="145" t="s">
        <v>5303</v>
      </c>
      <c r="CB74" s="146"/>
      <c r="CC74" s="126">
        <v>25497</v>
      </c>
      <c r="CD74" s="126">
        <v>25305</v>
      </c>
      <c r="CE74" s="126">
        <v>25164</v>
      </c>
      <c r="CF74" s="126">
        <v>25006</v>
      </c>
      <c r="CG74" s="127">
        <v>73343</v>
      </c>
      <c r="CH74" s="127">
        <v>73343</v>
      </c>
      <c r="CI74" s="127">
        <v>69281</v>
      </c>
      <c r="CJ74" s="127">
        <v>69281</v>
      </c>
      <c r="CK74" s="128">
        <v>2.88</v>
      </c>
      <c r="CL74" s="128">
        <v>2.9</v>
      </c>
      <c r="CM74" s="128">
        <v>2.75</v>
      </c>
      <c r="CN74" s="128">
        <v>2.77</v>
      </c>
      <c r="CO74" s="129">
        <v>0.69899999999999995</v>
      </c>
      <c r="CP74" s="129">
        <v>0.71709999999999996</v>
      </c>
      <c r="CQ74" s="129">
        <v>0.7379</v>
      </c>
      <c r="CR74" s="130">
        <v>0.7581</v>
      </c>
    </row>
    <row r="75" spans="1:96" s="147" customFormat="1" ht="200" customHeight="1" x14ac:dyDescent="0.2">
      <c r="A75" s="132" t="s">
        <v>3714</v>
      </c>
      <c r="B75" s="133" t="s">
        <v>1052</v>
      </c>
      <c r="C75" s="133" t="str">
        <f>IF(A75="","自動表示",IF(B75="",VLOOKUP(A75,リスト!$C$2:$D$48,2,FALSE),VLOOKUP(一覧表!A75&amp;一覧表!B75,リスト!$C$49:$D$1789,2,FALSE)))</f>
        <v>093840</v>
      </c>
      <c r="D75" s="134" t="str">
        <f>IF(C75="自動表示","自動表示",VLOOKUP(C75,リスト!$D$2:$E$1789,2,FALSE))</f>
        <v>町村Ⅲ－１</v>
      </c>
      <c r="E75" s="132" t="s">
        <v>3560</v>
      </c>
      <c r="F75" s="133" t="s">
        <v>3730</v>
      </c>
      <c r="G75" s="135">
        <v>40</v>
      </c>
      <c r="H75" s="133" t="str">
        <f t="shared" si="1"/>
        <v>20年超</v>
      </c>
      <c r="I75" s="133" t="s">
        <v>17</v>
      </c>
      <c r="J75" s="136">
        <v>1.2</v>
      </c>
      <c r="K75" s="133" t="s">
        <v>18</v>
      </c>
      <c r="L75" s="137" t="s">
        <v>5304</v>
      </c>
      <c r="M75" s="133" t="s">
        <v>18</v>
      </c>
      <c r="N75" s="133" t="s">
        <v>3604</v>
      </c>
      <c r="O75" s="137" t="s">
        <v>5305</v>
      </c>
      <c r="P75" s="133" t="s">
        <v>18</v>
      </c>
      <c r="Q75" s="137" t="s">
        <v>5306</v>
      </c>
      <c r="R75" s="133" t="s">
        <v>18</v>
      </c>
      <c r="S75" s="133" t="s">
        <v>3667</v>
      </c>
      <c r="T75" s="138">
        <v>8.9700000000000006</v>
      </c>
      <c r="U75" s="138"/>
      <c r="V75" s="133" t="s">
        <v>18</v>
      </c>
      <c r="W75" s="139" t="s">
        <v>5307</v>
      </c>
      <c r="X75" s="140">
        <v>2022</v>
      </c>
      <c r="Y75" s="140">
        <v>2056</v>
      </c>
      <c r="Z75" s="140">
        <v>35</v>
      </c>
      <c r="AA75" s="138">
        <v>547.15</v>
      </c>
      <c r="AB75" s="133" t="s">
        <v>18</v>
      </c>
      <c r="AC75" s="139" t="s">
        <v>5308</v>
      </c>
      <c r="AD75" s="140">
        <v>2022</v>
      </c>
      <c r="AE75" s="140">
        <v>2056</v>
      </c>
      <c r="AF75" s="140">
        <v>35</v>
      </c>
      <c r="AG75" s="138">
        <v>389.55</v>
      </c>
      <c r="AH75" s="133" t="s">
        <v>18</v>
      </c>
      <c r="AI75" s="141" t="s">
        <v>5309</v>
      </c>
      <c r="AJ75" s="140">
        <v>2022</v>
      </c>
      <c r="AK75" s="140">
        <v>2056</v>
      </c>
      <c r="AL75" s="140">
        <v>35</v>
      </c>
      <c r="AM75" s="138">
        <v>157.6</v>
      </c>
      <c r="AN75" s="133" t="s">
        <v>18</v>
      </c>
      <c r="AO75" s="137" t="s">
        <v>5310</v>
      </c>
      <c r="AP75" s="133" t="s">
        <v>18</v>
      </c>
      <c r="AQ75" s="137" t="s">
        <v>5311</v>
      </c>
      <c r="AR75" s="133" t="s">
        <v>18</v>
      </c>
      <c r="AS75" s="137" t="s">
        <v>5312</v>
      </c>
      <c r="AT75" s="133" t="s">
        <v>18</v>
      </c>
      <c r="AU75" s="137" t="s">
        <v>5313</v>
      </c>
      <c r="AV75" s="133" t="s">
        <v>18</v>
      </c>
      <c r="AW75" s="137" t="s">
        <v>5314</v>
      </c>
      <c r="AX75" s="133" t="s">
        <v>18</v>
      </c>
      <c r="AY75" s="137" t="s">
        <v>5314</v>
      </c>
      <c r="AZ75" s="133" t="s">
        <v>18</v>
      </c>
      <c r="BA75" s="137" t="s">
        <v>5315</v>
      </c>
      <c r="BB75" s="133" t="s">
        <v>18</v>
      </c>
      <c r="BC75" s="137" t="s">
        <v>5316</v>
      </c>
      <c r="BD75" s="133" t="s">
        <v>18</v>
      </c>
      <c r="BE75" s="137" t="s">
        <v>5317</v>
      </c>
      <c r="BF75" s="133" t="s">
        <v>18</v>
      </c>
      <c r="BG75" s="137" t="s">
        <v>5318</v>
      </c>
      <c r="BH75" s="133" t="s">
        <v>18</v>
      </c>
      <c r="BI75" s="137" t="s">
        <v>5319</v>
      </c>
      <c r="BJ75" s="142" t="s">
        <v>18</v>
      </c>
      <c r="BK75" s="142" t="s">
        <v>18</v>
      </c>
      <c r="BL75" s="142" t="s">
        <v>18</v>
      </c>
      <c r="BM75" s="142" t="s">
        <v>18</v>
      </c>
      <c r="BN75" s="133" t="s">
        <v>18</v>
      </c>
      <c r="BO75" s="137" t="s">
        <v>5320</v>
      </c>
      <c r="BP75" s="133" t="s">
        <v>18</v>
      </c>
      <c r="BQ75" s="137" t="s">
        <v>5321</v>
      </c>
      <c r="BR75" s="133" t="s">
        <v>18</v>
      </c>
      <c r="BS75" s="137" t="s">
        <v>5322</v>
      </c>
      <c r="BT75" s="133" t="s">
        <v>18</v>
      </c>
      <c r="BU75" s="133" t="s">
        <v>18</v>
      </c>
      <c r="BV75" s="133" t="s">
        <v>18</v>
      </c>
      <c r="BW75" s="137" t="s">
        <v>5323</v>
      </c>
      <c r="BX75" s="143">
        <v>10</v>
      </c>
      <c r="BY75" s="144"/>
      <c r="BZ75" s="133" t="s">
        <v>18</v>
      </c>
      <c r="CA75" s="145" t="s">
        <v>5324</v>
      </c>
      <c r="CB75" s="146" t="s">
        <v>5325</v>
      </c>
      <c r="CC75" s="126">
        <v>11071</v>
      </c>
      <c r="CD75" s="126">
        <v>10804</v>
      </c>
      <c r="CE75" s="126">
        <v>10558</v>
      </c>
      <c r="CF75" s="126">
        <v>10322</v>
      </c>
      <c r="CG75" s="127">
        <v>73904</v>
      </c>
      <c r="CH75" s="127">
        <v>74554</v>
      </c>
      <c r="CI75" s="127">
        <v>74554</v>
      </c>
      <c r="CJ75" s="127">
        <v>79024.3</v>
      </c>
      <c r="CK75" s="128">
        <v>6.68</v>
      </c>
      <c r="CL75" s="128">
        <v>6.9</v>
      </c>
      <c r="CM75" s="128">
        <v>7.06</v>
      </c>
      <c r="CN75" s="128">
        <v>7.66</v>
      </c>
      <c r="CO75" s="129">
        <v>0.57499999999999996</v>
      </c>
      <c r="CP75" s="129">
        <v>0.59199999999999997</v>
      </c>
      <c r="CQ75" s="129">
        <v>0.60599999999999998</v>
      </c>
      <c r="CR75" s="130">
        <v>0.57799999999999996</v>
      </c>
    </row>
    <row r="76" spans="1:96" s="147" customFormat="1" ht="200" customHeight="1" x14ac:dyDescent="0.2">
      <c r="A76" s="132" t="s">
        <v>3714</v>
      </c>
      <c r="B76" s="133" t="s">
        <v>1054</v>
      </c>
      <c r="C76" s="133" t="str">
        <f>IF(A76="","自動表示",IF(B76="",VLOOKUP(A76,リスト!$C$2:$D$48,2,FALSE),VLOOKUP(一覧表!A76&amp;一覧表!B76,リスト!$C$49:$D$1789,2,FALSE)))</f>
        <v>093866</v>
      </c>
      <c r="D76" s="134" t="str">
        <f>IF(C76="自動表示","自動表示",VLOOKUP(C76,リスト!$D$2:$E$1789,2,FALSE))</f>
        <v>町村Ⅴ－１</v>
      </c>
      <c r="E76" s="132" t="s">
        <v>5</v>
      </c>
      <c r="F76" s="133" t="s">
        <v>3747</v>
      </c>
      <c r="G76" s="135">
        <v>10</v>
      </c>
      <c r="H76" s="133" t="str">
        <f t="shared" si="1"/>
        <v>10年</v>
      </c>
      <c r="I76" s="133" t="s">
        <v>17</v>
      </c>
      <c r="J76" s="136">
        <v>2.9</v>
      </c>
      <c r="K76" s="133" t="s">
        <v>18</v>
      </c>
      <c r="L76" s="137" t="s">
        <v>5326</v>
      </c>
      <c r="M76" s="133" t="s">
        <v>18</v>
      </c>
      <c r="N76" s="133" t="s">
        <v>17</v>
      </c>
      <c r="O76" s="137" t="s">
        <v>5327</v>
      </c>
      <c r="P76" s="133" t="s">
        <v>18</v>
      </c>
      <c r="Q76" s="137" t="s">
        <v>5328</v>
      </c>
      <c r="R76" s="133" t="s">
        <v>18</v>
      </c>
      <c r="S76" s="133" t="s">
        <v>3667</v>
      </c>
      <c r="T76" s="138">
        <v>19.899999999999999</v>
      </c>
      <c r="U76" s="138"/>
      <c r="V76" s="133" t="s">
        <v>18</v>
      </c>
      <c r="W76" s="139" t="s">
        <v>5329</v>
      </c>
      <c r="X76" s="140">
        <v>2016</v>
      </c>
      <c r="Y76" s="140">
        <v>2055</v>
      </c>
      <c r="Z76" s="140">
        <v>40</v>
      </c>
      <c r="AA76" s="138">
        <v>1151</v>
      </c>
      <c r="AB76" s="133" t="s">
        <v>18</v>
      </c>
      <c r="AC76" s="139" t="s">
        <v>5330</v>
      </c>
      <c r="AD76" s="140">
        <v>2016</v>
      </c>
      <c r="AE76" s="140">
        <v>2055</v>
      </c>
      <c r="AF76" s="140">
        <v>40</v>
      </c>
      <c r="AG76" s="138">
        <v>759</v>
      </c>
      <c r="AH76" s="133" t="s">
        <v>18</v>
      </c>
      <c r="AI76" s="141" t="s">
        <v>5331</v>
      </c>
      <c r="AJ76" s="140">
        <v>2016</v>
      </c>
      <c r="AK76" s="140">
        <v>2055</v>
      </c>
      <c r="AL76" s="140">
        <v>40</v>
      </c>
      <c r="AM76" s="138">
        <v>40</v>
      </c>
      <c r="AN76" s="133" t="s">
        <v>18</v>
      </c>
      <c r="AO76" s="137" t="s">
        <v>5332</v>
      </c>
      <c r="AP76" s="133" t="s">
        <v>18</v>
      </c>
      <c r="AQ76" s="137" t="s">
        <v>5333</v>
      </c>
      <c r="AR76" s="133" t="s">
        <v>18</v>
      </c>
      <c r="AS76" s="137" t="s">
        <v>5334</v>
      </c>
      <c r="AT76" s="133" t="s">
        <v>18</v>
      </c>
      <c r="AU76" s="137" t="s">
        <v>5335</v>
      </c>
      <c r="AV76" s="133" t="s">
        <v>18</v>
      </c>
      <c r="AW76" s="137" t="s">
        <v>5336</v>
      </c>
      <c r="AX76" s="133" t="s">
        <v>18</v>
      </c>
      <c r="AY76" s="137" t="s">
        <v>5337</v>
      </c>
      <c r="AZ76" s="133" t="s">
        <v>18</v>
      </c>
      <c r="BA76" s="137" t="s">
        <v>5338</v>
      </c>
      <c r="BB76" s="133" t="s">
        <v>18</v>
      </c>
      <c r="BC76" s="137" t="s">
        <v>5339</v>
      </c>
      <c r="BD76" s="133" t="s">
        <v>18</v>
      </c>
      <c r="BE76" s="137" t="s">
        <v>5340</v>
      </c>
      <c r="BF76" s="133" t="s">
        <v>18</v>
      </c>
      <c r="BG76" s="137" t="s">
        <v>5341</v>
      </c>
      <c r="BH76" s="133" t="s">
        <v>19</v>
      </c>
      <c r="BI76" s="137"/>
      <c r="BJ76" s="142" t="s">
        <v>19</v>
      </c>
      <c r="BK76" s="142" t="s">
        <v>19</v>
      </c>
      <c r="BL76" s="142" t="s">
        <v>19</v>
      </c>
      <c r="BM76" s="142" t="s">
        <v>19</v>
      </c>
      <c r="BN76" s="133" t="s">
        <v>19</v>
      </c>
      <c r="BO76" s="137"/>
      <c r="BP76" s="133" t="s">
        <v>18</v>
      </c>
      <c r="BQ76" s="137" t="s">
        <v>5342</v>
      </c>
      <c r="BR76" s="133" t="s">
        <v>19</v>
      </c>
      <c r="BS76" s="137"/>
      <c r="BT76" s="133" t="s">
        <v>19</v>
      </c>
      <c r="BU76" s="133" t="s">
        <v>18</v>
      </c>
      <c r="BV76" s="133" t="s">
        <v>18</v>
      </c>
      <c r="BW76" s="137" t="s">
        <v>5343</v>
      </c>
      <c r="BX76" s="143">
        <v>5</v>
      </c>
      <c r="BY76" s="144"/>
      <c r="BZ76" s="133" t="s">
        <v>18</v>
      </c>
      <c r="CA76" s="145" t="s">
        <v>5344</v>
      </c>
      <c r="CB76" s="146"/>
      <c r="CC76" s="126">
        <v>29522</v>
      </c>
      <c r="CD76" s="126">
        <v>29424</v>
      </c>
      <c r="CE76" s="126">
        <v>29350</v>
      </c>
      <c r="CF76" s="126">
        <v>29074</v>
      </c>
      <c r="CG76" s="127">
        <v>93836</v>
      </c>
      <c r="CH76" s="127">
        <v>93836</v>
      </c>
      <c r="CI76" s="127">
        <v>93836</v>
      </c>
      <c r="CJ76" s="127">
        <v>93836</v>
      </c>
      <c r="CK76" s="128">
        <v>3.18</v>
      </c>
      <c r="CL76" s="128">
        <v>3.19</v>
      </c>
      <c r="CM76" s="128">
        <v>3.2</v>
      </c>
      <c r="CN76" s="128">
        <v>3.23</v>
      </c>
      <c r="CO76" s="129">
        <v>0.72599999999999998</v>
      </c>
      <c r="CP76" s="129">
        <v>0.73599999999999999</v>
      </c>
      <c r="CQ76" s="129">
        <v>0.749</v>
      </c>
      <c r="CR76" s="130">
        <v>0.76700000000000002</v>
      </c>
    </row>
    <row r="77" spans="1:96" s="147" customFormat="1" ht="200" customHeight="1" x14ac:dyDescent="0.2">
      <c r="A77" s="132" t="s">
        <v>3714</v>
      </c>
      <c r="B77" s="133" t="s">
        <v>1056</v>
      </c>
      <c r="C77" s="133" t="str">
        <f>IF(A77="","自動表示",IF(B77="",VLOOKUP(A77,リスト!$C$2:$D$48,2,FALSE),VLOOKUP(一覧表!A77&amp;一覧表!B77,リスト!$C$49:$D$1789,2,FALSE)))</f>
        <v>094072</v>
      </c>
      <c r="D77" s="134" t="str">
        <f>IF(C77="自動表示","自動表示",VLOOKUP(C77,リスト!$D$2:$E$1789,2,FALSE))</f>
        <v>町村Ⅴ－１</v>
      </c>
      <c r="E77" s="132" t="s">
        <v>3560</v>
      </c>
      <c r="F77" s="133" t="s">
        <v>3760</v>
      </c>
      <c r="G77" s="135">
        <v>40</v>
      </c>
      <c r="H77" s="133" t="str">
        <f t="shared" si="1"/>
        <v>20年超</v>
      </c>
      <c r="I77" s="133" t="s">
        <v>3634</v>
      </c>
      <c r="J77" s="136">
        <v>2.4</v>
      </c>
      <c r="K77" s="133" t="s">
        <v>18</v>
      </c>
      <c r="L77" s="137" t="s">
        <v>5345</v>
      </c>
      <c r="M77" s="133" t="s">
        <v>18</v>
      </c>
      <c r="N77" s="133" t="s">
        <v>3634</v>
      </c>
      <c r="O77" s="137" t="s">
        <v>5346</v>
      </c>
      <c r="P77" s="133" t="s">
        <v>18</v>
      </c>
      <c r="Q77" s="137" t="s">
        <v>5347</v>
      </c>
      <c r="R77" s="133" t="s">
        <v>18</v>
      </c>
      <c r="S77" s="133" t="s">
        <v>3667</v>
      </c>
      <c r="T77" s="138">
        <v>19</v>
      </c>
      <c r="U77" s="138"/>
      <c r="V77" s="133" t="s">
        <v>18</v>
      </c>
      <c r="W77" s="139" t="s">
        <v>5348</v>
      </c>
      <c r="X77" s="140">
        <v>2023</v>
      </c>
      <c r="Y77" s="140">
        <v>2032</v>
      </c>
      <c r="Z77" s="140">
        <v>10</v>
      </c>
      <c r="AA77" s="138">
        <v>353</v>
      </c>
      <c r="AB77" s="133" t="s">
        <v>18</v>
      </c>
      <c r="AC77" s="139" t="s">
        <v>5349</v>
      </c>
      <c r="AD77" s="140">
        <v>2023</v>
      </c>
      <c r="AE77" s="140">
        <v>2032</v>
      </c>
      <c r="AF77" s="140">
        <v>10</v>
      </c>
      <c r="AG77" s="138">
        <v>292</v>
      </c>
      <c r="AH77" s="133" t="s">
        <v>18</v>
      </c>
      <c r="AI77" s="141" t="s">
        <v>5350</v>
      </c>
      <c r="AJ77" s="140">
        <v>2023</v>
      </c>
      <c r="AK77" s="140">
        <v>2032</v>
      </c>
      <c r="AL77" s="140">
        <v>10</v>
      </c>
      <c r="AM77" s="138">
        <v>-61</v>
      </c>
      <c r="AN77" s="133" t="s">
        <v>18</v>
      </c>
      <c r="AO77" s="137" t="s">
        <v>5351</v>
      </c>
      <c r="AP77" s="133" t="s">
        <v>18</v>
      </c>
      <c r="AQ77" s="137" t="s">
        <v>5352</v>
      </c>
      <c r="AR77" s="133" t="s">
        <v>18</v>
      </c>
      <c r="AS77" s="137" t="s">
        <v>5353</v>
      </c>
      <c r="AT77" s="133" t="s">
        <v>18</v>
      </c>
      <c r="AU77" s="137" t="s">
        <v>5354</v>
      </c>
      <c r="AV77" s="133" t="s">
        <v>18</v>
      </c>
      <c r="AW77" s="137" t="s">
        <v>5355</v>
      </c>
      <c r="AX77" s="133" t="s">
        <v>18</v>
      </c>
      <c r="AY77" s="137" t="s">
        <v>5356</v>
      </c>
      <c r="AZ77" s="133" t="s">
        <v>18</v>
      </c>
      <c r="BA77" s="137" t="s">
        <v>5357</v>
      </c>
      <c r="BB77" s="133" t="s">
        <v>18</v>
      </c>
      <c r="BC77" s="137" t="s">
        <v>5358</v>
      </c>
      <c r="BD77" s="133" t="s">
        <v>18</v>
      </c>
      <c r="BE77" s="137" t="s">
        <v>5359</v>
      </c>
      <c r="BF77" s="133" t="s">
        <v>18</v>
      </c>
      <c r="BG77" s="137" t="s">
        <v>5360</v>
      </c>
      <c r="BH77" s="133" t="s">
        <v>18</v>
      </c>
      <c r="BI77" s="137" t="s">
        <v>5361</v>
      </c>
      <c r="BJ77" s="142" t="s">
        <v>19</v>
      </c>
      <c r="BK77" s="142" t="s">
        <v>19</v>
      </c>
      <c r="BL77" s="142" t="s">
        <v>19</v>
      </c>
      <c r="BM77" s="142" t="s">
        <v>18</v>
      </c>
      <c r="BN77" s="133" t="s">
        <v>19</v>
      </c>
      <c r="BO77" s="137"/>
      <c r="BP77" s="133" t="s">
        <v>19</v>
      </c>
      <c r="BQ77" s="137"/>
      <c r="BR77" s="133" t="s">
        <v>19</v>
      </c>
      <c r="BS77" s="137"/>
      <c r="BT77" s="133" t="s">
        <v>18</v>
      </c>
      <c r="BU77" s="133" t="s">
        <v>18</v>
      </c>
      <c r="BV77" s="133" t="s">
        <v>18</v>
      </c>
      <c r="BW77" s="137" t="s">
        <v>5362</v>
      </c>
      <c r="BX77" s="143"/>
      <c r="BY77" s="144" t="s">
        <v>5363</v>
      </c>
      <c r="BZ77" s="133" t="s">
        <v>18</v>
      </c>
      <c r="CA77" s="145" t="s">
        <v>5364</v>
      </c>
      <c r="CB77" s="146" t="s">
        <v>5365</v>
      </c>
      <c r="CC77" s="126">
        <v>24756</v>
      </c>
      <c r="CD77" s="126">
        <v>24538</v>
      </c>
      <c r="CE77" s="126">
        <v>24281</v>
      </c>
      <c r="CF77" s="126">
        <v>24011</v>
      </c>
      <c r="CG77" s="127">
        <v>154877</v>
      </c>
      <c r="CH77" s="127">
        <v>147757</v>
      </c>
      <c r="CI77" s="127">
        <v>143228</v>
      </c>
      <c r="CJ77" s="127">
        <v>143226</v>
      </c>
      <c r="CK77" s="128">
        <v>6.26</v>
      </c>
      <c r="CL77" s="128">
        <v>6.02</v>
      </c>
      <c r="CM77" s="128">
        <v>5.9</v>
      </c>
      <c r="CN77" s="128">
        <v>5.97</v>
      </c>
      <c r="CO77" s="129">
        <v>0.65300000000000002</v>
      </c>
      <c r="CP77" s="129">
        <v>0.66800000000000004</v>
      </c>
      <c r="CQ77" s="129">
        <v>0.68500000000000005</v>
      </c>
      <c r="CR77" s="130">
        <v>0.70199999999999996</v>
      </c>
    </row>
    <row r="78" spans="1:96" s="147" customFormat="1" ht="200" customHeight="1" x14ac:dyDescent="0.2">
      <c r="A78" s="132" t="s">
        <v>3714</v>
      </c>
      <c r="B78" s="133" t="s">
        <v>1058</v>
      </c>
      <c r="C78" s="133" t="str">
        <f>IF(A78="","自動表示",IF(B78="",VLOOKUP(A78,リスト!$C$2:$D$48,2,FALSE),VLOOKUP(一覧表!A78&amp;一覧表!B78,リスト!$C$49:$D$1789,2,FALSE)))</f>
        <v>094111</v>
      </c>
      <c r="D78" s="134" t="str">
        <f>IF(C78="自動表示","自動表示",VLOOKUP(C78,リスト!$D$2:$E$1789,2,FALSE))</f>
        <v>町村Ⅳ－１</v>
      </c>
      <c r="E78" s="132" t="s">
        <v>3728</v>
      </c>
      <c r="F78" s="133" t="s">
        <v>3782</v>
      </c>
      <c r="G78" s="135">
        <v>30</v>
      </c>
      <c r="H78" s="133" t="str">
        <f t="shared" si="1"/>
        <v>20年超</v>
      </c>
      <c r="I78" s="133" t="s">
        <v>3946</v>
      </c>
      <c r="J78" s="136">
        <v>1.4</v>
      </c>
      <c r="K78" s="133" t="s">
        <v>3898</v>
      </c>
      <c r="L78" s="137" t="s">
        <v>5366</v>
      </c>
      <c r="M78" s="133" t="s">
        <v>3898</v>
      </c>
      <c r="N78" s="133" t="s">
        <v>3900</v>
      </c>
      <c r="O78" s="137" t="s">
        <v>5367</v>
      </c>
      <c r="P78" s="133" t="s">
        <v>3898</v>
      </c>
      <c r="Q78" s="137" t="s">
        <v>5368</v>
      </c>
      <c r="R78" s="133" t="s">
        <v>3898</v>
      </c>
      <c r="S78" s="133" t="s">
        <v>3903</v>
      </c>
      <c r="T78" s="138">
        <v>6.1</v>
      </c>
      <c r="U78" s="138"/>
      <c r="V78" s="133" t="s">
        <v>3898</v>
      </c>
      <c r="W78" s="139" t="s">
        <v>5369</v>
      </c>
      <c r="X78" s="140">
        <v>2017</v>
      </c>
      <c r="Y78" s="140">
        <v>2056</v>
      </c>
      <c r="Z78" s="140">
        <v>40</v>
      </c>
      <c r="AA78" s="138">
        <v>399</v>
      </c>
      <c r="AB78" s="133" t="s">
        <v>3898</v>
      </c>
      <c r="AC78" s="139" t="s">
        <v>5370</v>
      </c>
      <c r="AD78" s="140">
        <v>2017</v>
      </c>
      <c r="AE78" s="140">
        <v>2056</v>
      </c>
      <c r="AF78" s="140">
        <v>40</v>
      </c>
      <c r="AG78" s="138">
        <v>279</v>
      </c>
      <c r="AH78" s="133" t="s">
        <v>3898</v>
      </c>
      <c r="AI78" s="141" t="s">
        <v>5371</v>
      </c>
      <c r="AJ78" s="140">
        <v>2017</v>
      </c>
      <c r="AK78" s="140">
        <v>2056</v>
      </c>
      <c r="AL78" s="140">
        <v>40</v>
      </c>
      <c r="AM78" s="138">
        <v>120</v>
      </c>
      <c r="AN78" s="133" t="s">
        <v>3898</v>
      </c>
      <c r="AO78" s="137" t="s">
        <v>5372</v>
      </c>
      <c r="AP78" s="133" t="s">
        <v>3917</v>
      </c>
      <c r="AQ78" s="137"/>
      <c r="AR78" s="133" t="s">
        <v>3898</v>
      </c>
      <c r="AS78" s="137" t="s">
        <v>5373</v>
      </c>
      <c r="AT78" s="133" t="s">
        <v>3898</v>
      </c>
      <c r="AU78" s="137" t="s">
        <v>5374</v>
      </c>
      <c r="AV78" s="133" t="s">
        <v>3898</v>
      </c>
      <c r="AW78" s="137" t="s">
        <v>5375</v>
      </c>
      <c r="AX78" s="133" t="s">
        <v>3898</v>
      </c>
      <c r="AY78" s="137" t="s">
        <v>5376</v>
      </c>
      <c r="AZ78" s="133" t="s">
        <v>3898</v>
      </c>
      <c r="BA78" s="137" t="s">
        <v>5377</v>
      </c>
      <c r="BB78" s="133" t="s">
        <v>3898</v>
      </c>
      <c r="BC78" s="137" t="s">
        <v>5378</v>
      </c>
      <c r="BD78" s="133" t="s">
        <v>3898</v>
      </c>
      <c r="BE78" s="137" t="s">
        <v>5379</v>
      </c>
      <c r="BF78" s="133" t="s">
        <v>3898</v>
      </c>
      <c r="BG78" s="137" t="s">
        <v>5380</v>
      </c>
      <c r="BH78" s="133" t="s">
        <v>3898</v>
      </c>
      <c r="BI78" s="137" t="s">
        <v>5381</v>
      </c>
      <c r="BJ78" s="142" t="s">
        <v>19</v>
      </c>
      <c r="BK78" s="142" t="s">
        <v>3898</v>
      </c>
      <c r="BL78" s="142" t="s">
        <v>3898</v>
      </c>
      <c r="BM78" s="142" t="s">
        <v>3917</v>
      </c>
      <c r="BN78" s="133" t="s">
        <v>3917</v>
      </c>
      <c r="BO78" s="137"/>
      <c r="BP78" s="133" t="s">
        <v>3917</v>
      </c>
      <c r="BQ78" s="137"/>
      <c r="BR78" s="133" t="s">
        <v>3917</v>
      </c>
      <c r="BS78" s="137"/>
      <c r="BT78" s="133" t="s">
        <v>3917</v>
      </c>
      <c r="BU78" s="133" t="s">
        <v>3898</v>
      </c>
      <c r="BV78" s="133" t="s">
        <v>3898</v>
      </c>
      <c r="BW78" s="137" t="s">
        <v>5382</v>
      </c>
      <c r="BX78" s="143">
        <v>5</v>
      </c>
      <c r="BY78" s="144"/>
      <c r="BZ78" s="133" t="s">
        <v>3898</v>
      </c>
      <c r="CA78" s="145" t="s">
        <v>5383</v>
      </c>
      <c r="CB78" s="146"/>
      <c r="CC78" s="126">
        <v>15698</v>
      </c>
      <c r="CD78" s="126">
        <v>15286</v>
      </c>
      <c r="CE78" s="126">
        <v>14865</v>
      </c>
      <c r="CF78" s="126">
        <v>14560</v>
      </c>
      <c r="CG78" s="127">
        <v>105116</v>
      </c>
      <c r="CH78" s="127">
        <v>106922</v>
      </c>
      <c r="CI78" s="127">
        <v>106922</v>
      </c>
      <c r="CJ78" s="127">
        <v>106922</v>
      </c>
      <c r="CK78" s="128">
        <v>6.7</v>
      </c>
      <c r="CL78" s="128">
        <v>6.99</v>
      </c>
      <c r="CM78" s="128">
        <v>7.19</v>
      </c>
      <c r="CN78" s="128">
        <v>7.34</v>
      </c>
      <c r="CO78" s="129">
        <v>0.65500000000000003</v>
      </c>
      <c r="CP78" s="129">
        <v>0.66299999999999992</v>
      </c>
      <c r="CQ78" s="129">
        <v>0.67500000000000004</v>
      </c>
      <c r="CR78" s="130">
        <v>0.68140000000000001</v>
      </c>
    </row>
    <row r="79" spans="1:96" s="147" customFormat="1" ht="200" customHeight="1" x14ac:dyDescent="0.2">
      <c r="A79" s="132" t="s">
        <v>40</v>
      </c>
      <c r="B79" s="133" t="s">
        <v>1060</v>
      </c>
      <c r="C79" s="133" t="str">
        <f>IF(A79="","自動表示",IF(B79="",VLOOKUP(A79,リスト!$C$2:$D$48,2,FALSE),VLOOKUP(一覧表!A79&amp;一覧表!B79,リスト!$C$49:$D$1789,2,FALSE)))</f>
        <v>102016</v>
      </c>
      <c r="D79" s="134" t="str">
        <f>IF(C79="自動表示","自動表示",VLOOKUP(C79,リスト!$D$2:$E$1789,2,FALSE))</f>
        <v>中核市</v>
      </c>
      <c r="E79" s="132" t="s">
        <v>5</v>
      </c>
      <c r="F79" s="133" t="s">
        <v>3761</v>
      </c>
      <c r="G79" s="135">
        <v>40</v>
      </c>
      <c r="H79" s="133" t="str">
        <f t="shared" si="1"/>
        <v>20年超</v>
      </c>
      <c r="I79" s="133" t="s">
        <v>3636</v>
      </c>
      <c r="J79" s="136">
        <v>33.200000000000003</v>
      </c>
      <c r="K79" s="133" t="s">
        <v>18</v>
      </c>
      <c r="L79" s="137" t="s">
        <v>5384</v>
      </c>
      <c r="M79" s="133" t="s">
        <v>18</v>
      </c>
      <c r="N79" s="133" t="s">
        <v>3634</v>
      </c>
      <c r="O79" s="137" t="s">
        <v>5385</v>
      </c>
      <c r="P79" s="133" t="s">
        <v>18</v>
      </c>
      <c r="Q79" s="137" t="s">
        <v>5386</v>
      </c>
      <c r="R79" s="133" t="s">
        <v>18</v>
      </c>
      <c r="S79" s="133" t="s">
        <v>3667</v>
      </c>
      <c r="T79" s="138">
        <v>182.1</v>
      </c>
      <c r="U79" s="138"/>
      <c r="V79" s="133" t="s">
        <v>18</v>
      </c>
      <c r="W79" s="139" t="s">
        <v>5387</v>
      </c>
      <c r="X79" s="140">
        <v>2021</v>
      </c>
      <c r="Y79" s="140">
        <v>2054</v>
      </c>
      <c r="Z79" s="140">
        <v>34</v>
      </c>
      <c r="AA79" s="138">
        <v>11958.9</v>
      </c>
      <c r="AB79" s="133" t="s">
        <v>18</v>
      </c>
      <c r="AC79" s="139" t="s">
        <v>5388</v>
      </c>
      <c r="AD79" s="140">
        <v>2021</v>
      </c>
      <c r="AE79" s="140">
        <v>2054</v>
      </c>
      <c r="AF79" s="140">
        <v>34</v>
      </c>
      <c r="AG79" s="138">
        <v>10358.299999999999</v>
      </c>
      <c r="AH79" s="133" t="s">
        <v>18</v>
      </c>
      <c r="AI79" s="141" t="s">
        <v>5389</v>
      </c>
      <c r="AJ79" s="140">
        <v>2021</v>
      </c>
      <c r="AK79" s="140">
        <v>2054</v>
      </c>
      <c r="AL79" s="140">
        <v>34</v>
      </c>
      <c r="AM79" s="138">
        <v>1600.6</v>
      </c>
      <c r="AN79" s="133" t="s">
        <v>18</v>
      </c>
      <c r="AO79" s="137" t="s">
        <v>5390</v>
      </c>
      <c r="AP79" s="133" t="s">
        <v>18</v>
      </c>
      <c r="AQ79" s="137" t="s">
        <v>5391</v>
      </c>
      <c r="AR79" s="133" t="s">
        <v>18</v>
      </c>
      <c r="AS79" s="137" t="s">
        <v>5392</v>
      </c>
      <c r="AT79" s="133" t="s">
        <v>18</v>
      </c>
      <c r="AU79" s="137" t="s">
        <v>5393</v>
      </c>
      <c r="AV79" s="133" t="s">
        <v>18</v>
      </c>
      <c r="AW79" s="137" t="s">
        <v>5394</v>
      </c>
      <c r="AX79" s="133" t="s">
        <v>18</v>
      </c>
      <c r="AY79" s="137" t="s">
        <v>5395</v>
      </c>
      <c r="AZ79" s="133" t="s">
        <v>18</v>
      </c>
      <c r="BA79" s="137" t="s">
        <v>5396</v>
      </c>
      <c r="BB79" s="133" t="s">
        <v>18</v>
      </c>
      <c r="BC79" s="137" t="s">
        <v>5397</v>
      </c>
      <c r="BD79" s="133" t="s">
        <v>18</v>
      </c>
      <c r="BE79" s="137" t="s">
        <v>5398</v>
      </c>
      <c r="BF79" s="133" t="s">
        <v>18</v>
      </c>
      <c r="BG79" s="137" t="s">
        <v>5399</v>
      </c>
      <c r="BH79" s="133" t="s">
        <v>19</v>
      </c>
      <c r="BI79" s="137"/>
      <c r="BJ79" s="142" t="s">
        <v>19</v>
      </c>
      <c r="BK79" s="142" t="s">
        <v>19</v>
      </c>
      <c r="BL79" s="142" t="s">
        <v>19</v>
      </c>
      <c r="BM79" s="142" t="s">
        <v>19</v>
      </c>
      <c r="BN79" s="133" t="s">
        <v>19</v>
      </c>
      <c r="BO79" s="137"/>
      <c r="BP79" s="133" t="s">
        <v>18</v>
      </c>
      <c r="BQ79" s="137" t="s">
        <v>5400</v>
      </c>
      <c r="BR79" s="133" t="s">
        <v>18</v>
      </c>
      <c r="BS79" s="137" t="s">
        <v>5401</v>
      </c>
      <c r="BT79" s="133" t="s">
        <v>18</v>
      </c>
      <c r="BU79" s="133" t="s">
        <v>18</v>
      </c>
      <c r="BV79" s="133" t="s">
        <v>18</v>
      </c>
      <c r="BW79" s="137" t="s">
        <v>5402</v>
      </c>
      <c r="BX79" s="143"/>
      <c r="BY79" s="144"/>
      <c r="BZ79" s="133" t="s">
        <v>19</v>
      </c>
      <c r="CA79" s="145"/>
      <c r="CB79" s="146" t="s">
        <v>5403</v>
      </c>
      <c r="CC79" s="126">
        <v>335055</v>
      </c>
      <c r="CD79" s="126">
        <v>333263</v>
      </c>
      <c r="CE79" s="126">
        <v>331771</v>
      </c>
      <c r="CF79" s="126">
        <v>329860</v>
      </c>
      <c r="CG79" s="127">
        <v>1426266</v>
      </c>
      <c r="CH79" s="127">
        <v>1419856</v>
      </c>
      <c r="CI79" s="127">
        <v>1427234</v>
      </c>
      <c r="CJ79" s="127">
        <v>1426895</v>
      </c>
      <c r="CK79" s="128">
        <v>4.26</v>
      </c>
      <c r="CL79" s="128">
        <v>4.26</v>
      </c>
      <c r="CM79" s="128">
        <v>4.3</v>
      </c>
      <c r="CN79" s="128">
        <v>4.33</v>
      </c>
      <c r="CO79" s="129">
        <v>0.65600000000000003</v>
      </c>
      <c r="CP79" s="129">
        <v>0.66700000000000004</v>
      </c>
      <c r="CQ79" s="129">
        <v>0.67400000000000004</v>
      </c>
      <c r="CR79" s="130">
        <v>0.68200000000000005</v>
      </c>
    </row>
    <row r="80" spans="1:96" s="147" customFormat="1" ht="200" customHeight="1" x14ac:dyDescent="0.2">
      <c r="A80" s="132" t="s">
        <v>40</v>
      </c>
      <c r="B80" s="133" t="s">
        <v>1062</v>
      </c>
      <c r="C80" s="133" t="str">
        <f>IF(A80="","自動表示",IF(B80="",VLOOKUP(A80,リスト!$C$2:$D$48,2,FALSE),VLOOKUP(一覧表!A80&amp;一覧表!B80,リスト!$C$49:$D$1789,2,FALSE)))</f>
        <v>102024</v>
      </c>
      <c r="D80" s="134" t="str">
        <f>IF(C80="自動表示","自動表示",VLOOKUP(C80,リスト!$D$2:$E$1789,2,FALSE))</f>
        <v>中核市</v>
      </c>
      <c r="E80" s="132" t="s">
        <v>3560</v>
      </c>
      <c r="F80" s="133" t="s">
        <v>3783</v>
      </c>
      <c r="G80" s="135">
        <v>30</v>
      </c>
      <c r="H80" s="133" t="str">
        <f t="shared" si="1"/>
        <v>20年超</v>
      </c>
      <c r="I80" s="133" t="s">
        <v>17</v>
      </c>
      <c r="J80" s="136">
        <v>37.200000000000003</v>
      </c>
      <c r="K80" s="133" t="s">
        <v>18</v>
      </c>
      <c r="L80" s="137" t="s">
        <v>5404</v>
      </c>
      <c r="M80" s="133" t="s">
        <v>18</v>
      </c>
      <c r="N80" s="133" t="s">
        <v>3652</v>
      </c>
      <c r="O80" s="137" t="s">
        <v>5405</v>
      </c>
      <c r="P80" s="133" t="s">
        <v>18</v>
      </c>
      <c r="Q80" s="137" t="s">
        <v>5406</v>
      </c>
      <c r="R80" s="133" t="s">
        <v>18</v>
      </c>
      <c r="S80" s="133" t="s">
        <v>3667</v>
      </c>
      <c r="T80" s="138">
        <v>259</v>
      </c>
      <c r="U80" s="138"/>
      <c r="V80" s="133" t="s">
        <v>18</v>
      </c>
      <c r="W80" s="139" t="s">
        <v>5407</v>
      </c>
      <c r="X80" s="140">
        <v>2024</v>
      </c>
      <c r="Y80" s="140">
        <v>2063</v>
      </c>
      <c r="Z80" s="140">
        <v>40</v>
      </c>
      <c r="AA80" s="138">
        <v>13533</v>
      </c>
      <c r="AB80" s="133" t="s">
        <v>18</v>
      </c>
      <c r="AC80" s="139" t="s">
        <v>5408</v>
      </c>
      <c r="AD80" s="140">
        <v>2024</v>
      </c>
      <c r="AE80" s="140">
        <v>2063</v>
      </c>
      <c r="AF80" s="140">
        <v>40</v>
      </c>
      <c r="AG80" s="138">
        <v>10152</v>
      </c>
      <c r="AH80" s="133" t="s">
        <v>18</v>
      </c>
      <c r="AI80" s="141" t="s">
        <v>5409</v>
      </c>
      <c r="AJ80" s="140">
        <v>2024</v>
      </c>
      <c r="AK80" s="140">
        <v>2063</v>
      </c>
      <c r="AL80" s="140">
        <v>40</v>
      </c>
      <c r="AM80" s="138">
        <v>3383</v>
      </c>
      <c r="AN80" s="133" t="s">
        <v>18</v>
      </c>
      <c r="AO80" s="137" t="s">
        <v>5410</v>
      </c>
      <c r="AP80" s="133" t="s">
        <v>18</v>
      </c>
      <c r="AQ80" s="137" t="s">
        <v>5411</v>
      </c>
      <c r="AR80" s="133" t="s">
        <v>18</v>
      </c>
      <c r="AS80" s="137" t="s">
        <v>5412</v>
      </c>
      <c r="AT80" s="133" t="s">
        <v>18</v>
      </c>
      <c r="AU80" s="137" t="s">
        <v>5412</v>
      </c>
      <c r="AV80" s="133" t="s">
        <v>18</v>
      </c>
      <c r="AW80" s="137" t="s">
        <v>5413</v>
      </c>
      <c r="AX80" s="133" t="s">
        <v>18</v>
      </c>
      <c r="AY80" s="137" t="s">
        <v>5414</v>
      </c>
      <c r="AZ80" s="133" t="s">
        <v>18</v>
      </c>
      <c r="BA80" s="137" t="s">
        <v>5415</v>
      </c>
      <c r="BB80" s="133" t="s">
        <v>18</v>
      </c>
      <c r="BC80" s="137" t="s">
        <v>5416</v>
      </c>
      <c r="BD80" s="133" t="s">
        <v>18</v>
      </c>
      <c r="BE80" s="137" t="s">
        <v>5417</v>
      </c>
      <c r="BF80" s="133" t="s">
        <v>18</v>
      </c>
      <c r="BG80" s="137" t="s">
        <v>5418</v>
      </c>
      <c r="BH80" s="133" t="s">
        <v>19</v>
      </c>
      <c r="BI80" s="137"/>
      <c r="BJ80" s="142" t="s">
        <v>19</v>
      </c>
      <c r="BK80" s="142" t="s">
        <v>19</v>
      </c>
      <c r="BL80" s="142" t="s">
        <v>19</v>
      </c>
      <c r="BM80" s="142" t="s">
        <v>19</v>
      </c>
      <c r="BN80" s="133" t="s">
        <v>18</v>
      </c>
      <c r="BO80" s="137" t="s">
        <v>5419</v>
      </c>
      <c r="BP80" s="133" t="s">
        <v>18</v>
      </c>
      <c r="BQ80" s="137" t="s">
        <v>5420</v>
      </c>
      <c r="BR80" s="133" t="s">
        <v>18</v>
      </c>
      <c r="BS80" s="137" t="s">
        <v>5421</v>
      </c>
      <c r="BT80" s="133" t="s">
        <v>18</v>
      </c>
      <c r="BU80" s="133" t="s">
        <v>19</v>
      </c>
      <c r="BV80" s="133" t="s">
        <v>18</v>
      </c>
      <c r="BW80" s="137" t="s">
        <v>5422</v>
      </c>
      <c r="BX80" s="143"/>
      <c r="BY80" s="144" t="s">
        <v>5423</v>
      </c>
      <c r="BZ80" s="133" t="s">
        <v>18</v>
      </c>
      <c r="CA80" s="145" t="s">
        <v>5424</v>
      </c>
      <c r="CB80" s="146" t="s">
        <v>5425</v>
      </c>
      <c r="CC80" s="126">
        <v>372189</v>
      </c>
      <c r="CD80" s="126">
        <v>370806</v>
      </c>
      <c r="CE80" s="126">
        <v>369314</v>
      </c>
      <c r="CF80" s="126">
        <v>367861</v>
      </c>
      <c r="CG80" s="127">
        <v>1437229.49</v>
      </c>
      <c r="CH80" s="127">
        <v>1431209.93</v>
      </c>
      <c r="CI80" s="127">
        <v>1428950.12</v>
      </c>
      <c r="CJ80" s="127">
        <v>1428189.88</v>
      </c>
      <c r="CK80" s="128">
        <v>3.86</v>
      </c>
      <c r="CL80" s="128">
        <v>3.86</v>
      </c>
      <c r="CM80" s="128">
        <v>3.87</v>
      </c>
      <c r="CN80" s="128">
        <v>3.88</v>
      </c>
      <c r="CO80" s="129">
        <v>0.57799999999999996</v>
      </c>
      <c r="CP80" s="129">
        <v>0.59499999999999997</v>
      </c>
      <c r="CQ80" s="129">
        <v>0.61299999999999999</v>
      </c>
      <c r="CR80" s="130">
        <v>0.63300000000000001</v>
      </c>
    </row>
    <row r="81" spans="1:96" s="147" customFormat="1" ht="200" customHeight="1" x14ac:dyDescent="0.2">
      <c r="A81" s="132" t="s">
        <v>40</v>
      </c>
      <c r="B81" s="133" t="s">
        <v>1064</v>
      </c>
      <c r="C81" s="133" t="str">
        <f>IF(A81="","自動表示",IF(B81="",VLOOKUP(A81,リスト!$C$2:$D$48,2,FALSE),VLOOKUP(一覧表!A81&amp;一覧表!B81,リスト!$C$49:$D$1789,2,FALSE)))</f>
        <v>102032</v>
      </c>
      <c r="D81" s="134" t="str">
        <f>IF(C81="自動表示","自動表示",VLOOKUP(C81,リスト!$D$2:$E$1789,2,FALSE))</f>
        <v>都市Ⅲ－２</v>
      </c>
      <c r="E81" s="132" t="s">
        <v>3560</v>
      </c>
      <c r="F81" s="133"/>
      <c r="G81" s="135">
        <v>35</v>
      </c>
      <c r="H81" s="133" t="str">
        <f t="shared" si="1"/>
        <v>20年超</v>
      </c>
      <c r="I81" s="133" t="s">
        <v>17</v>
      </c>
      <c r="J81" s="136">
        <v>11</v>
      </c>
      <c r="K81" s="133" t="s">
        <v>18</v>
      </c>
      <c r="L81" s="137" t="s">
        <v>5426</v>
      </c>
      <c r="M81" s="133" t="s">
        <v>18</v>
      </c>
      <c r="N81" s="133" t="s">
        <v>17</v>
      </c>
      <c r="O81" s="137" t="s">
        <v>5427</v>
      </c>
      <c r="P81" s="133" t="s">
        <v>18</v>
      </c>
      <c r="Q81" s="137" t="s">
        <v>5428</v>
      </c>
      <c r="R81" s="133" t="s">
        <v>18</v>
      </c>
      <c r="S81" s="133" t="s">
        <v>3667</v>
      </c>
      <c r="T81" s="138">
        <v>59.2</v>
      </c>
      <c r="U81" s="138"/>
      <c r="V81" s="133" t="s">
        <v>18</v>
      </c>
      <c r="W81" s="139" t="s">
        <v>5429</v>
      </c>
      <c r="X81" s="140">
        <v>2017</v>
      </c>
      <c r="Y81" s="140">
        <v>2051</v>
      </c>
      <c r="Z81" s="140">
        <v>35</v>
      </c>
      <c r="AA81" s="138">
        <v>4734</v>
      </c>
      <c r="AB81" s="133" t="s">
        <v>18</v>
      </c>
      <c r="AC81" s="139" t="s">
        <v>5430</v>
      </c>
      <c r="AD81" s="140">
        <v>2017</v>
      </c>
      <c r="AE81" s="140">
        <v>2051</v>
      </c>
      <c r="AF81" s="140">
        <v>35</v>
      </c>
      <c r="AG81" s="138">
        <v>928.4</v>
      </c>
      <c r="AH81" s="133" t="s">
        <v>18</v>
      </c>
      <c r="AI81" s="141" t="s">
        <v>5431</v>
      </c>
      <c r="AJ81" s="140">
        <v>2017</v>
      </c>
      <c r="AK81" s="140">
        <v>2051</v>
      </c>
      <c r="AL81" s="140">
        <v>35</v>
      </c>
      <c r="AM81" s="138">
        <v>2101.6</v>
      </c>
      <c r="AN81" s="133" t="s">
        <v>18</v>
      </c>
      <c r="AO81" s="137" t="s">
        <v>5432</v>
      </c>
      <c r="AP81" s="133" t="s">
        <v>18</v>
      </c>
      <c r="AQ81" s="137" t="s">
        <v>5433</v>
      </c>
      <c r="AR81" s="133" t="s">
        <v>18</v>
      </c>
      <c r="AS81" s="137" t="s">
        <v>5434</v>
      </c>
      <c r="AT81" s="133" t="s">
        <v>18</v>
      </c>
      <c r="AU81" s="137" t="s">
        <v>5435</v>
      </c>
      <c r="AV81" s="133" t="s">
        <v>18</v>
      </c>
      <c r="AW81" s="137" t="s">
        <v>5436</v>
      </c>
      <c r="AX81" s="133" t="s">
        <v>18</v>
      </c>
      <c r="AY81" s="137" t="s">
        <v>5437</v>
      </c>
      <c r="AZ81" s="133" t="s">
        <v>18</v>
      </c>
      <c r="BA81" s="137" t="s">
        <v>5438</v>
      </c>
      <c r="BB81" s="133" t="s">
        <v>18</v>
      </c>
      <c r="BC81" s="137" t="s">
        <v>5439</v>
      </c>
      <c r="BD81" s="133" t="s">
        <v>19</v>
      </c>
      <c r="BE81" s="137" t="s">
        <v>5440</v>
      </c>
      <c r="BF81" s="133" t="s">
        <v>18</v>
      </c>
      <c r="BG81" s="137" t="s">
        <v>5441</v>
      </c>
      <c r="BH81" s="133" t="s">
        <v>18</v>
      </c>
      <c r="BI81" s="137" t="s">
        <v>5442</v>
      </c>
      <c r="BJ81" s="142" t="s">
        <v>19</v>
      </c>
      <c r="BK81" s="142" t="s">
        <v>18</v>
      </c>
      <c r="BL81" s="142" t="s">
        <v>19</v>
      </c>
      <c r="BM81" s="142" t="s">
        <v>19</v>
      </c>
      <c r="BN81" s="133" t="s">
        <v>18</v>
      </c>
      <c r="BO81" s="137" t="s">
        <v>5443</v>
      </c>
      <c r="BP81" s="133" t="s">
        <v>18</v>
      </c>
      <c r="BQ81" s="137" t="s">
        <v>5444</v>
      </c>
      <c r="BR81" s="133" t="s">
        <v>18</v>
      </c>
      <c r="BS81" s="137" t="s">
        <v>5445</v>
      </c>
      <c r="BT81" s="133" t="s">
        <v>18</v>
      </c>
      <c r="BU81" s="133" t="s">
        <v>18</v>
      </c>
      <c r="BV81" s="133" t="s">
        <v>18</v>
      </c>
      <c r="BW81" s="137" t="s">
        <v>5446</v>
      </c>
      <c r="BX81" s="143"/>
      <c r="BY81" s="144" t="s">
        <v>5447</v>
      </c>
      <c r="BZ81" s="133" t="s">
        <v>18</v>
      </c>
      <c r="CA81" s="145" t="s">
        <v>5448</v>
      </c>
      <c r="CB81" s="146" t="s">
        <v>5449</v>
      </c>
      <c r="CC81" s="126">
        <v>108330</v>
      </c>
      <c r="CD81" s="126">
        <v>106379</v>
      </c>
      <c r="CE81" s="126">
        <v>104647</v>
      </c>
      <c r="CF81" s="126">
        <v>102988</v>
      </c>
      <c r="CG81" s="127">
        <v>703573</v>
      </c>
      <c r="CH81" s="127">
        <v>690450</v>
      </c>
      <c r="CI81" s="127">
        <v>687228</v>
      </c>
      <c r="CJ81" s="127">
        <v>687566.79</v>
      </c>
      <c r="CK81" s="128">
        <v>6.49</v>
      </c>
      <c r="CL81" s="128">
        <v>6.49</v>
      </c>
      <c r="CM81" s="128">
        <v>6.57</v>
      </c>
      <c r="CN81" s="128">
        <v>6.68</v>
      </c>
      <c r="CO81" s="129">
        <v>0.67069999999999996</v>
      </c>
      <c r="CP81" s="129">
        <v>0.67930000000000001</v>
      </c>
      <c r="CQ81" s="129">
        <v>0.6915</v>
      </c>
      <c r="CR81" s="130">
        <v>0.70279999999999998</v>
      </c>
    </row>
    <row r="82" spans="1:96" s="147" customFormat="1" ht="200" customHeight="1" x14ac:dyDescent="0.2">
      <c r="A82" s="132" t="s">
        <v>3716</v>
      </c>
      <c r="B82" s="133" t="s">
        <v>3717</v>
      </c>
      <c r="C82" s="133" t="str">
        <f>IF(A82="","自動表示",IF(B82="",VLOOKUP(A82,リスト!$C$2:$D$48,2,FALSE),VLOOKUP(一覧表!A82&amp;一覧表!B82,リスト!$C$49:$D$1789,2,FALSE)))</f>
        <v>102041</v>
      </c>
      <c r="D82" s="134" t="str">
        <f>IF(C82="自動表示","自動表示",VLOOKUP(C82,リスト!$D$2:$E$1789,2,FALSE))</f>
        <v>施行時特例市</v>
      </c>
      <c r="E82" s="132" t="s">
        <v>3560</v>
      </c>
      <c r="F82" s="133" t="s">
        <v>3730</v>
      </c>
      <c r="G82" s="135">
        <v>30</v>
      </c>
      <c r="H82" s="133" t="str">
        <f t="shared" si="1"/>
        <v>20年超</v>
      </c>
      <c r="I82" s="133" t="s">
        <v>16</v>
      </c>
      <c r="J82" s="136">
        <v>21.1</v>
      </c>
      <c r="K82" s="133" t="s">
        <v>5245</v>
      </c>
      <c r="L82" s="137" t="s">
        <v>5450</v>
      </c>
      <c r="M82" s="133" t="s">
        <v>5245</v>
      </c>
      <c r="N82" s="133" t="s">
        <v>5451</v>
      </c>
      <c r="O82" s="137" t="s">
        <v>5452</v>
      </c>
      <c r="P82" s="133" t="s">
        <v>5245</v>
      </c>
      <c r="Q82" s="137" t="s">
        <v>5453</v>
      </c>
      <c r="R82" s="133" t="s">
        <v>5245</v>
      </c>
      <c r="S82" s="133" t="s">
        <v>5227</v>
      </c>
      <c r="T82" s="138">
        <v>102.3</v>
      </c>
      <c r="U82" s="138"/>
      <c r="V82" s="133" t="s">
        <v>5245</v>
      </c>
      <c r="W82" s="139" t="s">
        <v>5454</v>
      </c>
      <c r="X82" s="140">
        <v>2016</v>
      </c>
      <c r="Y82" s="140">
        <v>2045</v>
      </c>
      <c r="Z82" s="140">
        <v>30</v>
      </c>
      <c r="AA82" s="138">
        <v>3616.4</v>
      </c>
      <c r="AB82" s="133" t="s">
        <v>18</v>
      </c>
      <c r="AC82" s="139" t="s">
        <v>5455</v>
      </c>
      <c r="AD82" s="140">
        <v>2016</v>
      </c>
      <c r="AE82" s="140">
        <v>2045</v>
      </c>
      <c r="AF82" s="140">
        <v>30</v>
      </c>
      <c r="AG82" s="138">
        <v>2600.5</v>
      </c>
      <c r="AH82" s="133" t="s">
        <v>5245</v>
      </c>
      <c r="AI82" s="141" t="s">
        <v>5456</v>
      </c>
      <c r="AJ82" s="140">
        <v>2016</v>
      </c>
      <c r="AK82" s="140">
        <v>2045</v>
      </c>
      <c r="AL82" s="140">
        <v>30</v>
      </c>
      <c r="AM82" s="138">
        <v>-1015.9</v>
      </c>
      <c r="AN82" s="133" t="s">
        <v>5245</v>
      </c>
      <c r="AO82" s="137" t="s">
        <v>5457</v>
      </c>
      <c r="AP82" s="133" t="s">
        <v>5245</v>
      </c>
      <c r="AQ82" s="137" t="s">
        <v>5458</v>
      </c>
      <c r="AR82" s="133" t="s">
        <v>5245</v>
      </c>
      <c r="AS82" s="137" t="s">
        <v>5459</v>
      </c>
      <c r="AT82" s="133" t="s">
        <v>5245</v>
      </c>
      <c r="AU82" s="137" t="s">
        <v>5460</v>
      </c>
      <c r="AV82" s="133" t="s">
        <v>5245</v>
      </c>
      <c r="AW82" s="137" t="s">
        <v>5461</v>
      </c>
      <c r="AX82" s="133" t="s">
        <v>5245</v>
      </c>
      <c r="AY82" s="137" t="s">
        <v>5462</v>
      </c>
      <c r="AZ82" s="133" t="s">
        <v>5245</v>
      </c>
      <c r="BA82" s="137" t="s">
        <v>5463</v>
      </c>
      <c r="BB82" s="133" t="s">
        <v>5245</v>
      </c>
      <c r="BC82" s="137" t="s">
        <v>5464</v>
      </c>
      <c r="BD82" s="133" t="s">
        <v>5252</v>
      </c>
      <c r="BE82" s="137"/>
      <c r="BF82" s="133" t="s">
        <v>5245</v>
      </c>
      <c r="BG82" s="137" t="s">
        <v>5465</v>
      </c>
      <c r="BH82" s="133" t="s">
        <v>5252</v>
      </c>
      <c r="BI82" s="137"/>
      <c r="BJ82" s="142" t="s">
        <v>19</v>
      </c>
      <c r="BK82" s="142" t="s">
        <v>19</v>
      </c>
      <c r="BL82" s="142" t="s">
        <v>19</v>
      </c>
      <c r="BM82" s="142" t="s">
        <v>19</v>
      </c>
      <c r="BN82" s="133" t="s">
        <v>19</v>
      </c>
      <c r="BO82" s="137"/>
      <c r="BP82" s="133" t="s">
        <v>5245</v>
      </c>
      <c r="BQ82" s="137" t="s">
        <v>5466</v>
      </c>
      <c r="BR82" s="133" t="s">
        <v>5245</v>
      </c>
      <c r="BS82" s="137" t="s">
        <v>5467</v>
      </c>
      <c r="BT82" s="133" t="s">
        <v>5245</v>
      </c>
      <c r="BU82" s="133" t="s">
        <v>5245</v>
      </c>
      <c r="BV82" s="133" t="s">
        <v>5245</v>
      </c>
      <c r="BW82" s="137" t="s">
        <v>5468</v>
      </c>
      <c r="BX82" s="143" t="s">
        <v>5469</v>
      </c>
      <c r="BY82" s="144"/>
      <c r="BZ82" s="133" t="s">
        <v>5245</v>
      </c>
      <c r="CA82" s="145" t="s">
        <v>5470</v>
      </c>
      <c r="CB82" s="146" t="s">
        <v>5471</v>
      </c>
      <c r="CC82" s="126">
        <v>213274</v>
      </c>
      <c r="CD82" s="126">
        <v>212536</v>
      </c>
      <c r="CE82" s="126">
        <v>212128</v>
      </c>
      <c r="CF82" s="126">
        <v>212237</v>
      </c>
      <c r="CG82" s="127">
        <v>670551</v>
      </c>
      <c r="CH82" s="127">
        <v>670608.53</v>
      </c>
      <c r="CI82" s="127">
        <v>670335</v>
      </c>
      <c r="CJ82" s="127">
        <v>667823.68999999994</v>
      </c>
      <c r="CK82" s="128">
        <v>3.14</v>
      </c>
      <c r="CL82" s="128">
        <v>3.16</v>
      </c>
      <c r="CM82" s="128">
        <v>3.16</v>
      </c>
      <c r="CN82" s="128">
        <v>3.15</v>
      </c>
      <c r="CO82" s="129">
        <v>0.66600000000000004</v>
      </c>
      <c r="CP82" s="129">
        <v>0.68300000000000005</v>
      </c>
      <c r="CQ82" s="129">
        <v>0.69599999999999995</v>
      </c>
      <c r="CR82" s="130">
        <v>0.70899999999999996</v>
      </c>
    </row>
    <row r="83" spans="1:96" s="147" customFormat="1" ht="200" customHeight="1" x14ac:dyDescent="0.2">
      <c r="A83" s="132" t="s">
        <v>40</v>
      </c>
      <c r="B83" s="133" t="s">
        <v>1068</v>
      </c>
      <c r="C83" s="133" t="str">
        <f>IF(A83="","自動表示",IF(B83="",VLOOKUP(A83,リスト!$C$2:$D$48,2,FALSE),VLOOKUP(一覧表!A83&amp;一覧表!B83,リスト!$C$49:$D$1789,2,FALSE)))</f>
        <v>102059</v>
      </c>
      <c r="D83" s="134" t="str">
        <f>IF(C83="自動表示","自動表示",VLOOKUP(C83,リスト!$D$2:$E$1789,2,FALSE))</f>
        <v>施行時特例市</v>
      </c>
      <c r="E83" s="132" t="s">
        <v>3560</v>
      </c>
      <c r="F83" s="133" t="s">
        <v>3784</v>
      </c>
      <c r="G83" s="135">
        <v>25</v>
      </c>
      <c r="H83" s="133" t="str">
        <f t="shared" si="1"/>
        <v>20年超</v>
      </c>
      <c r="I83" s="133" t="s">
        <v>3634</v>
      </c>
      <c r="J83" s="136">
        <v>22.3</v>
      </c>
      <c r="K83" s="133" t="s">
        <v>18</v>
      </c>
      <c r="L83" s="137" t="s">
        <v>5472</v>
      </c>
      <c r="M83" s="133" t="s">
        <v>18</v>
      </c>
      <c r="N83" s="133" t="s">
        <v>3634</v>
      </c>
      <c r="O83" s="137" t="s">
        <v>5473</v>
      </c>
      <c r="P83" s="133" t="s">
        <v>18</v>
      </c>
      <c r="Q83" s="137" t="s">
        <v>5474</v>
      </c>
      <c r="R83" s="133" t="s">
        <v>18</v>
      </c>
      <c r="S83" s="133" t="s">
        <v>3667</v>
      </c>
      <c r="T83" s="138">
        <v>90.4</v>
      </c>
      <c r="U83" s="138"/>
      <c r="V83" s="133" t="s">
        <v>18</v>
      </c>
      <c r="W83" s="139" t="s">
        <v>5475</v>
      </c>
      <c r="X83" s="140">
        <v>2021</v>
      </c>
      <c r="Y83" s="140">
        <v>2060</v>
      </c>
      <c r="Z83" s="140">
        <v>40</v>
      </c>
      <c r="AA83" s="138">
        <v>9586.3000000000011</v>
      </c>
      <c r="AB83" s="133" t="s">
        <v>18</v>
      </c>
      <c r="AC83" s="139" t="s">
        <v>5476</v>
      </c>
      <c r="AD83" s="140">
        <v>2021</v>
      </c>
      <c r="AE83" s="140">
        <v>2060</v>
      </c>
      <c r="AF83" s="140">
        <v>40</v>
      </c>
      <c r="AG83" s="138">
        <v>4233.5</v>
      </c>
      <c r="AH83" s="133" t="s">
        <v>18</v>
      </c>
      <c r="AI83" s="141" t="s">
        <v>5477</v>
      </c>
      <c r="AJ83" s="140">
        <v>2021</v>
      </c>
      <c r="AK83" s="140">
        <v>2030</v>
      </c>
      <c r="AL83" s="140">
        <v>10</v>
      </c>
      <c r="AM83" s="138">
        <v>63.5</v>
      </c>
      <c r="AN83" s="133" t="s">
        <v>18</v>
      </c>
      <c r="AO83" s="137" t="s">
        <v>5478</v>
      </c>
      <c r="AP83" s="133" t="s">
        <v>18</v>
      </c>
      <c r="AQ83" s="137" t="s">
        <v>5479</v>
      </c>
      <c r="AR83" s="133" t="s">
        <v>18</v>
      </c>
      <c r="AS83" s="137" t="s">
        <v>5480</v>
      </c>
      <c r="AT83" s="133" t="s">
        <v>18</v>
      </c>
      <c r="AU83" s="137" t="s">
        <v>5481</v>
      </c>
      <c r="AV83" s="133" t="s">
        <v>18</v>
      </c>
      <c r="AW83" s="137" t="s">
        <v>5482</v>
      </c>
      <c r="AX83" s="133" t="s">
        <v>18</v>
      </c>
      <c r="AY83" s="137" t="s">
        <v>5482</v>
      </c>
      <c r="AZ83" s="133" t="s">
        <v>18</v>
      </c>
      <c r="BA83" s="137" t="s">
        <v>5483</v>
      </c>
      <c r="BB83" s="133" t="s">
        <v>18</v>
      </c>
      <c r="BC83" s="137" t="s">
        <v>5484</v>
      </c>
      <c r="BD83" s="133" t="s">
        <v>18</v>
      </c>
      <c r="BE83" s="137" t="s">
        <v>5485</v>
      </c>
      <c r="BF83" s="133" t="s">
        <v>18</v>
      </c>
      <c r="BG83" s="137" t="s">
        <v>5486</v>
      </c>
      <c r="BH83" s="133" t="s">
        <v>18</v>
      </c>
      <c r="BI83" s="137" t="s">
        <v>5487</v>
      </c>
      <c r="BJ83" s="142" t="s">
        <v>19</v>
      </c>
      <c r="BK83" s="142" t="s">
        <v>18</v>
      </c>
      <c r="BL83" s="142" t="s">
        <v>19</v>
      </c>
      <c r="BM83" s="142" t="s">
        <v>19</v>
      </c>
      <c r="BN83" s="133" t="s">
        <v>18</v>
      </c>
      <c r="BO83" s="137" t="s">
        <v>5488</v>
      </c>
      <c r="BP83" s="133" t="s">
        <v>18</v>
      </c>
      <c r="BQ83" s="137" t="s">
        <v>5489</v>
      </c>
      <c r="BR83" s="133" t="s">
        <v>18</v>
      </c>
      <c r="BS83" s="137" t="s">
        <v>5490</v>
      </c>
      <c r="BT83" s="133" t="s">
        <v>18</v>
      </c>
      <c r="BU83" s="133" t="s">
        <v>18</v>
      </c>
      <c r="BV83" s="133" t="s">
        <v>18</v>
      </c>
      <c r="BW83" s="137" t="s">
        <v>5491</v>
      </c>
      <c r="BX83" s="143">
        <v>1</v>
      </c>
      <c r="BY83" s="144"/>
      <c r="BZ83" s="133" t="s">
        <v>18</v>
      </c>
      <c r="CA83" s="145" t="s">
        <v>5492</v>
      </c>
      <c r="CB83" s="146" t="s">
        <v>5493</v>
      </c>
      <c r="CC83" s="126">
        <v>224001</v>
      </c>
      <c r="CD83" s="126">
        <v>222562</v>
      </c>
      <c r="CE83" s="126">
        <v>222196</v>
      </c>
      <c r="CF83" s="126">
        <v>222518</v>
      </c>
      <c r="CG83" s="127">
        <v>862925</v>
      </c>
      <c r="CH83" s="127">
        <v>860248</v>
      </c>
      <c r="CI83" s="127">
        <v>855607</v>
      </c>
      <c r="CJ83" s="127">
        <v>860514</v>
      </c>
      <c r="CK83" s="128">
        <v>3.85</v>
      </c>
      <c r="CL83" s="128">
        <v>3.87</v>
      </c>
      <c r="CM83" s="128">
        <v>3.85</v>
      </c>
      <c r="CN83" s="128">
        <v>3.87</v>
      </c>
      <c r="CO83" s="129">
        <v>0.6</v>
      </c>
      <c r="CP83" s="129">
        <v>0.61099999999999999</v>
      </c>
      <c r="CQ83" s="129">
        <v>0.628</v>
      </c>
      <c r="CR83" s="130">
        <v>0.58399999999999996</v>
      </c>
    </row>
    <row r="84" spans="1:96" s="147" customFormat="1" ht="200" customHeight="1" x14ac:dyDescent="0.2">
      <c r="A84" s="132" t="s">
        <v>40</v>
      </c>
      <c r="B84" s="133" t="s">
        <v>1070</v>
      </c>
      <c r="C84" s="133" t="str">
        <f>IF(A84="","自動表示",IF(B84="",VLOOKUP(A84,リスト!$C$2:$D$48,2,FALSE),VLOOKUP(一覧表!A84&amp;一覧表!B84,リスト!$C$49:$D$1789,2,FALSE)))</f>
        <v>102067</v>
      </c>
      <c r="D84" s="134" t="str">
        <f>IF(C84="自動表示","自動表示",VLOOKUP(C84,リスト!$D$2:$E$1789,2,FALSE))</f>
        <v>都市Ⅰ－１</v>
      </c>
      <c r="E84" s="132" t="s">
        <v>3560</v>
      </c>
      <c r="F84" s="133" t="s">
        <v>3769</v>
      </c>
      <c r="G84" s="135">
        <v>40</v>
      </c>
      <c r="H84" s="133" t="str">
        <f t="shared" si="1"/>
        <v>20年超</v>
      </c>
      <c r="I84" s="133" t="s">
        <v>17</v>
      </c>
      <c r="J84" s="136">
        <v>5.0999999999999996</v>
      </c>
      <c r="K84" s="133" t="s">
        <v>18</v>
      </c>
      <c r="L84" s="137" t="s">
        <v>5494</v>
      </c>
      <c r="M84" s="133" t="s">
        <v>18</v>
      </c>
      <c r="N84" s="133" t="s">
        <v>3635</v>
      </c>
      <c r="O84" s="137" t="s">
        <v>5495</v>
      </c>
      <c r="P84" s="133" t="s">
        <v>18</v>
      </c>
      <c r="Q84" s="137" t="s">
        <v>5496</v>
      </c>
      <c r="R84" s="133" t="s">
        <v>18</v>
      </c>
      <c r="S84" s="133" t="s">
        <v>3667</v>
      </c>
      <c r="T84" s="138">
        <v>18.3</v>
      </c>
      <c r="U84" s="138"/>
      <c r="V84" s="133" t="s">
        <v>18</v>
      </c>
      <c r="W84" s="139" t="s">
        <v>5497</v>
      </c>
      <c r="X84" s="140">
        <v>2022</v>
      </c>
      <c r="Y84" s="140">
        <v>2031</v>
      </c>
      <c r="Z84" s="140">
        <v>10</v>
      </c>
      <c r="AA84" s="138">
        <v>244</v>
      </c>
      <c r="AB84" s="133" t="s">
        <v>18</v>
      </c>
      <c r="AC84" s="139" t="s">
        <v>5498</v>
      </c>
      <c r="AD84" s="140">
        <v>2022</v>
      </c>
      <c r="AE84" s="140">
        <v>2031</v>
      </c>
      <c r="AF84" s="140">
        <v>10</v>
      </c>
      <c r="AG84" s="138">
        <v>197</v>
      </c>
      <c r="AH84" s="133" t="s">
        <v>18</v>
      </c>
      <c r="AI84" s="141" t="s">
        <v>5499</v>
      </c>
      <c r="AJ84" s="140">
        <v>2022</v>
      </c>
      <c r="AK84" s="140">
        <v>2031</v>
      </c>
      <c r="AL84" s="140">
        <v>10</v>
      </c>
      <c r="AM84" s="138">
        <v>197</v>
      </c>
      <c r="AN84" s="133" t="s">
        <v>18</v>
      </c>
      <c r="AO84" s="137" t="s">
        <v>5500</v>
      </c>
      <c r="AP84" s="133" t="s">
        <v>18</v>
      </c>
      <c r="AQ84" s="137" t="s">
        <v>5501</v>
      </c>
      <c r="AR84" s="133" t="s">
        <v>18</v>
      </c>
      <c r="AS84" s="137" t="s">
        <v>5502</v>
      </c>
      <c r="AT84" s="133" t="s">
        <v>18</v>
      </c>
      <c r="AU84" s="137" t="s">
        <v>5503</v>
      </c>
      <c r="AV84" s="133" t="s">
        <v>18</v>
      </c>
      <c r="AW84" s="137" t="s">
        <v>5504</v>
      </c>
      <c r="AX84" s="133" t="s">
        <v>18</v>
      </c>
      <c r="AY84" s="137" t="s">
        <v>5505</v>
      </c>
      <c r="AZ84" s="133" t="s">
        <v>18</v>
      </c>
      <c r="BA84" s="137" t="s">
        <v>5506</v>
      </c>
      <c r="BB84" s="133" t="s">
        <v>18</v>
      </c>
      <c r="BC84" s="137" t="s">
        <v>5507</v>
      </c>
      <c r="BD84" s="133" t="s">
        <v>19</v>
      </c>
      <c r="BE84" s="137" t="s">
        <v>5508</v>
      </c>
      <c r="BF84" s="133" t="s">
        <v>18</v>
      </c>
      <c r="BG84" s="137" t="s">
        <v>5509</v>
      </c>
      <c r="BH84" s="133" t="s">
        <v>18</v>
      </c>
      <c r="BI84" s="137" t="s">
        <v>5510</v>
      </c>
      <c r="BJ84" s="142" t="s">
        <v>19</v>
      </c>
      <c r="BK84" s="142" t="s">
        <v>18</v>
      </c>
      <c r="BL84" s="142" t="s">
        <v>18</v>
      </c>
      <c r="BM84" s="142" t="s">
        <v>18</v>
      </c>
      <c r="BN84" s="133" t="s">
        <v>18</v>
      </c>
      <c r="BO84" s="137" t="s">
        <v>5511</v>
      </c>
      <c r="BP84" s="133" t="s">
        <v>18</v>
      </c>
      <c r="BQ84" s="137" t="s">
        <v>5512</v>
      </c>
      <c r="BR84" s="133" t="s">
        <v>18</v>
      </c>
      <c r="BS84" s="137" t="s">
        <v>5513</v>
      </c>
      <c r="BT84" s="133" t="s">
        <v>18</v>
      </c>
      <c r="BU84" s="133" t="s">
        <v>18</v>
      </c>
      <c r="BV84" s="133" t="s">
        <v>18</v>
      </c>
      <c r="BW84" s="137" t="s">
        <v>5514</v>
      </c>
      <c r="BX84" s="143"/>
      <c r="BY84" s="144" t="s">
        <v>5514</v>
      </c>
      <c r="BZ84" s="133" t="s">
        <v>18</v>
      </c>
      <c r="CA84" s="145" t="s">
        <v>5515</v>
      </c>
      <c r="CB84" s="146" t="s">
        <v>5516</v>
      </c>
      <c r="CC84" s="126">
        <v>46673</v>
      </c>
      <c r="CD84" s="126">
        <v>46009</v>
      </c>
      <c r="CE84" s="126">
        <v>45305</v>
      </c>
      <c r="CF84" s="126">
        <v>44361</v>
      </c>
      <c r="CG84" s="127">
        <v>282326</v>
      </c>
      <c r="CH84" s="127">
        <v>278943</v>
      </c>
      <c r="CI84" s="127">
        <v>274727</v>
      </c>
      <c r="CJ84" s="127">
        <v>274115</v>
      </c>
      <c r="CK84" s="128">
        <v>6.05</v>
      </c>
      <c r="CL84" s="128">
        <v>6.06</v>
      </c>
      <c r="CM84" s="128">
        <v>6.06</v>
      </c>
      <c r="CN84" s="128">
        <v>6.18</v>
      </c>
      <c r="CO84" s="129">
        <v>0.60599999999999998</v>
      </c>
      <c r="CP84" s="129">
        <v>0.626</v>
      </c>
      <c r="CQ84" s="129">
        <v>0.64200000000000002</v>
      </c>
      <c r="CR84" s="130">
        <v>0.65400000000000003</v>
      </c>
    </row>
    <row r="85" spans="1:96" s="147" customFormat="1" ht="200" customHeight="1" x14ac:dyDescent="0.2">
      <c r="A85" s="132" t="s">
        <v>40</v>
      </c>
      <c r="B85" s="133" t="s">
        <v>1072</v>
      </c>
      <c r="C85" s="133" t="str">
        <f>IF(A85="","自動表示",IF(B85="",VLOOKUP(A85,リスト!$C$2:$D$48,2,FALSE),VLOOKUP(一覧表!A85&amp;一覧表!B85,リスト!$C$49:$D$1789,2,FALSE)))</f>
        <v>102075</v>
      </c>
      <c r="D85" s="134" t="str">
        <f>IF(C85="自動表示","自動表示",VLOOKUP(C85,リスト!$D$2:$E$1789,2,FALSE))</f>
        <v>都市Ⅱ－２</v>
      </c>
      <c r="E85" s="132" t="s">
        <v>3560</v>
      </c>
      <c r="F85" s="133" t="s">
        <v>3730</v>
      </c>
      <c r="G85" s="135">
        <v>30</v>
      </c>
      <c r="H85" s="133" t="str">
        <f t="shared" si="1"/>
        <v>20年超</v>
      </c>
      <c r="I85" s="133" t="s">
        <v>17</v>
      </c>
      <c r="J85" s="136">
        <v>7.7</v>
      </c>
      <c r="K85" s="133" t="s">
        <v>18</v>
      </c>
      <c r="L85" s="137" t="s">
        <v>5517</v>
      </c>
      <c r="M85" s="133" t="s">
        <v>18</v>
      </c>
      <c r="N85" s="133" t="s">
        <v>3635</v>
      </c>
      <c r="O85" s="137" t="s">
        <v>5518</v>
      </c>
      <c r="P85" s="133" t="s">
        <v>18</v>
      </c>
      <c r="Q85" s="137" t="s">
        <v>5519</v>
      </c>
      <c r="R85" s="133" t="s">
        <v>18</v>
      </c>
      <c r="S85" s="133" t="s">
        <v>3667</v>
      </c>
      <c r="T85" s="138">
        <v>29.3</v>
      </c>
      <c r="U85" s="138"/>
      <c r="V85" s="133" t="s">
        <v>18</v>
      </c>
      <c r="W85" s="139" t="s">
        <v>5520</v>
      </c>
      <c r="X85" s="140">
        <v>2022</v>
      </c>
      <c r="Y85" s="140">
        <v>2051</v>
      </c>
      <c r="Z85" s="140">
        <v>30</v>
      </c>
      <c r="AA85" s="138">
        <v>1486.8</v>
      </c>
      <c r="AB85" s="133" t="s">
        <v>18</v>
      </c>
      <c r="AC85" s="139" t="s">
        <v>5521</v>
      </c>
      <c r="AD85" s="140">
        <v>2022</v>
      </c>
      <c r="AE85" s="140">
        <v>2051</v>
      </c>
      <c r="AF85" s="140">
        <v>30</v>
      </c>
      <c r="AG85" s="138">
        <v>999.8</v>
      </c>
      <c r="AH85" s="133" t="s">
        <v>18</v>
      </c>
      <c r="AI85" s="141" t="s">
        <v>5522</v>
      </c>
      <c r="AJ85" s="140">
        <v>2022</v>
      </c>
      <c r="AK85" s="140">
        <v>2051</v>
      </c>
      <c r="AL85" s="140">
        <v>30</v>
      </c>
      <c r="AM85" s="138">
        <v>487</v>
      </c>
      <c r="AN85" s="133" t="s">
        <v>18</v>
      </c>
      <c r="AO85" s="137" t="s">
        <v>5523</v>
      </c>
      <c r="AP85" s="133" t="s">
        <v>18</v>
      </c>
      <c r="AQ85" s="137" t="s">
        <v>5524</v>
      </c>
      <c r="AR85" s="133" t="s">
        <v>18</v>
      </c>
      <c r="AS85" s="137" t="s">
        <v>5525</v>
      </c>
      <c r="AT85" s="133" t="s">
        <v>18</v>
      </c>
      <c r="AU85" s="137" t="s">
        <v>5526</v>
      </c>
      <c r="AV85" s="133" t="s">
        <v>18</v>
      </c>
      <c r="AW85" s="137" t="s">
        <v>5527</v>
      </c>
      <c r="AX85" s="133" t="s">
        <v>18</v>
      </c>
      <c r="AY85" s="137" t="s">
        <v>5528</v>
      </c>
      <c r="AZ85" s="133" t="s">
        <v>18</v>
      </c>
      <c r="BA85" s="137" t="s">
        <v>5529</v>
      </c>
      <c r="BB85" s="133" t="s">
        <v>18</v>
      </c>
      <c r="BC85" s="137" t="s">
        <v>5530</v>
      </c>
      <c r="BD85" s="133" t="s">
        <v>19</v>
      </c>
      <c r="BE85" s="137" t="s">
        <v>5531</v>
      </c>
      <c r="BF85" s="133" t="s">
        <v>18</v>
      </c>
      <c r="BG85" s="137" t="s">
        <v>5532</v>
      </c>
      <c r="BH85" s="133" t="s">
        <v>18</v>
      </c>
      <c r="BI85" s="137" t="s">
        <v>5533</v>
      </c>
      <c r="BJ85" s="142" t="s">
        <v>19</v>
      </c>
      <c r="BK85" s="142" t="s">
        <v>18</v>
      </c>
      <c r="BL85" s="142" t="s">
        <v>19</v>
      </c>
      <c r="BM85" s="142" t="s">
        <v>19</v>
      </c>
      <c r="BN85" s="133" t="s">
        <v>19</v>
      </c>
      <c r="BO85" s="137"/>
      <c r="BP85" s="133" t="s">
        <v>18</v>
      </c>
      <c r="BQ85" s="137" t="s">
        <v>5534</v>
      </c>
      <c r="BR85" s="133" t="s">
        <v>18</v>
      </c>
      <c r="BS85" s="137" t="s">
        <v>5535</v>
      </c>
      <c r="BT85" s="133" t="s">
        <v>18</v>
      </c>
      <c r="BU85" s="133" t="s">
        <v>18</v>
      </c>
      <c r="BV85" s="133" t="s">
        <v>18</v>
      </c>
      <c r="BW85" s="137" t="s">
        <v>5536</v>
      </c>
      <c r="BX85" s="143">
        <v>5</v>
      </c>
      <c r="BY85" s="144"/>
      <c r="BZ85" s="133" t="s">
        <v>18</v>
      </c>
      <c r="CA85" s="145" t="s">
        <v>5537</v>
      </c>
      <c r="CB85" s="146" t="s">
        <v>5538</v>
      </c>
      <c r="CC85" s="126">
        <v>75373</v>
      </c>
      <c r="CD85" s="126">
        <v>74940</v>
      </c>
      <c r="CE85" s="126">
        <v>74427</v>
      </c>
      <c r="CF85" s="126">
        <v>74084</v>
      </c>
      <c r="CG85" s="127">
        <v>235551</v>
      </c>
      <c r="CH85" s="127">
        <v>235551</v>
      </c>
      <c r="CI85" s="127">
        <v>232961</v>
      </c>
      <c r="CJ85" s="127">
        <v>232889</v>
      </c>
      <c r="CK85" s="128">
        <v>3.13</v>
      </c>
      <c r="CL85" s="128">
        <v>3.14</v>
      </c>
      <c r="CM85" s="128">
        <v>3.13</v>
      </c>
      <c r="CN85" s="128">
        <v>3.14</v>
      </c>
      <c r="CO85" s="129">
        <v>0.61199999999999999</v>
      </c>
      <c r="CP85" s="129">
        <v>0.629</v>
      </c>
      <c r="CQ85" s="129">
        <v>0.64200000000000002</v>
      </c>
      <c r="CR85" s="130">
        <v>0.65200000000000002</v>
      </c>
    </row>
    <row r="86" spans="1:96" s="147" customFormat="1" ht="200" customHeight="1" x14ac:dyDescent="0.2">
      <c r="A86" s="132" t="s">
        <v>40</v>
      </c>
      <c r="B86" s="133" t="s">
        <v>1074</v>
      </c>
      <c r="C86" s="133" t="str">
        <f>IF(A86="","自動表示",IF(B86="",VLOOKUP(A86,リスト!$C$2:$D$48,2,FALSE),VLOOKUP(一覧表!A86&amp;一覧表!B86,リスト!$C$49:$D$1789,2,FALSE)))</f>
        <v>102083</v>
      </c>
      <c r="D86" s="134" t="str">
        <f>IF(C86="自動表示","自動表示",VLOOKUP(C86,リスト!$D$2:$E$1789,2,FALSE))</f>
        <v>都市Ⅱ－１</v>
      </c>
      <c r="E86" s="132" t="s">
        <v>3785</v>
      </c>
      <c r="F86" s="133" t="s">
        <v>3786</v>
      </c>
      <c r="G86" s="135">
        <v>30</v>
      </c>
      <c r="H86" s="133" t="str">
        <f t="shared" si="1"/>
        <v>20年超</v>
      </c>
      <c r="I86" s="133" t="s">
        <v>5539</v>
      </c>
      <c r="J86" s="136">
        <v>7.6</v>
      </c>
      <c r="K86" s="133" t="s">
        <v>5540</v>
      </c>
      <c r="L86" s="137" t="s">
        <v>5541</v>
      </c>
      <c r="M86" s="133" t="s">
        <v>5540</v>
      </c>
      <c r="N86" s="133" t="s">
        <v>5542</v>
      </c>
      <c r="O86" s="137" t="s">
        <v>5543</v>
      </c>
      <c r="P86" s="133" t="s">
        <v>5540</v>
      </c>
      <c r="Q86" s="137" t="s">
        <v>5544</v>
      </c>
      <c r="R86" s="133" t="s">
        <v>5540</v>
      </c>
      <c r="S86" s="133" t="s">
        <v>5545</v>
      </c>
      <c r="T86" s="138">
        <v>80.900000000000006</v>
      </c>
      <c r="U86" s="138"/>
      <c r="V86" s="133" t="s">
        <v>5540</v>
      </c>
      <c r="W86" s="139" t="s">
        <v>5546</v>
      </c>
      <c r="X86" s="140">
        <v>2020</v>
      </c>
      <c r="Y86" s="140">
        <v>2043</v>
      </c>
      <c r="Z86" s="140">
        <v>24</v>
      </c>
      <c r="AA86" s="138">
        <v>4089.71</v>
      </c>
      <c r="AB86" s="133" t="s">
        <v>5540</v>
      </c>
      <c r="AC86" s="139" t="s">
        <v>5547</v>
      </c>
      <c r="AD86" s="140">
        <v>2020</v>
      </c>
      <c r="AE86" s="140">
        <v>2043</v>
      </c>
      <c r="AF86" s="140">
        <v>24</v>
      </c>
      <c r="AG86" s="138">
        <v>2603.4</v>
      </c>
      <c r="AH86" s="133" t="s">
        <v>5540</v>
      </c>
      <c r="AI86" s="141" t="s">
        <v>5548</v>
      </c>
      <c r="AJ86" s="140">
        <v>2020</v>
      </c>
      <c r="AK86" s="140">
        <v>2043</v>
      </c>
      <c r="AL86" s="140">
        <v>24</v>
      </c>
      <c r="AM86" s="138">
        <v>1486.3</v>
      </c>
      <c r="AN86" s="133" t="s">
        <v>5540</v>
      </c>
      <c r="AO86" s="137" t="s">
        <v>5549</v>
      </c>
      <c r="AP86" s="133" t="s">
        <v>5540</v>
      </c>
      <c r="AQ86" s="137" t="s">
        <v>5550</v>
      </c>
      <c r="AR86" s="133" t="s">
        <v>5540</v>
      </c>
      <c r="AS86" s="137" t="s">
        <v>5551</v>
      </c>
      <c r="AT86" s="133" t="s">
        <v>5540</v>
      </c>
      <c r="AU86" s="137" t="s">
        <v>5552</v>
      </c>
      <c r="AV86" s="133" t="s">
        <v>5540</v>
      </c>
      <c r="AW86" s="137" t="s">
        <v>5553</v>
      </c>
      <c r="AX86" s="133" t="s">
        <v>5540</v>
      </c>
      <c r="AY86" s="137" t="s">
        <v>5554</v>
      </c>
      <c r="AZ86" s="133" t="s">
        <v>5540</v>
      </c>
      <c r="BA86" s="137" t="s">
        <v>5555</v>
      </c>
      <c r="BB86" s="133" t="s">
        <v>5540</v>
      </c>
      <c r="BC86" s="137" t="s">
        <v>5556</v>
      </c>
      <c r="BD86" s="133" t="s">
        <v>5540</v>
      </c>
      <c r="BE86" s="137" t="s">
        <v>5557</v>
      </c>
      <c r="BF86" s="133" t="s">
        <v>5540</v>
      </c>
      <c r="BG86" s="137" t="s">
        <v>5558</v>
      </c>
      <c r="BH86" s="133" t="s">
        <v>5559</v>
      </c>
      <c r="BI86" s="137" t="s">
        <v>5560</v>
      </c>
      <c r="BJ86" s="142" t="s">
        <v>5561</v>
      </c>
      <c r="BK86" s="142" t="s">
        <v>5540</v>
      </c>
      <c r="BL86" s="142" t="s">
        <v>5561</v>
      </c>
      <c r="BM86" s="142" t="s">
        <v>5561</v>
      </c>
      <c r="BN86" s="133" t="s">
        <v>5540</v>
      </c>
      <c r="BO86" s="137" t="s">
        <v>5562</v>
      </c>
      <c r="BP86" s="133" t="s">
        <v>5540</v>
      </c>
      <c r="BQ86" s="137" t="s">
        <v>5563</v>
      </c>
      <c r="BR86" s="133" t="s">
        <v>5540</v>
      </c>
      <c r="BS86" s="137" t="s">
        <v>5564</v>
      </c>
      <c r="BT86" s="133" t="s">
        <v>5561</v>
      </c>
      <c r="BU86" s="133" t="s">
        <v>5540</v>
      </c>
      <c r="BV86" s="133" t="s">
        <v>5540</v>
      </c>
      <c r="BW86" s="137" t="s">
        <v>5565</v>
      </c>
      <c r="BX86" s="143">
        <v>1</v>
      </c>
      <c r="BY86" s="144"/>
      <c r="BZ86" s="133" t="s">
        <v>5540</v>
      </c>
      <c r="CA86" s="145" t="s">
        <v>5566</v>
      </c>
      <c r="CB86" s="146" t="s">
        <v>5567</v>
      </c>
      <c r="CC86" s="126">
        <v>75847</v>
      </c>
      <c r="CD86" s="126">
        <v>74856</v>
      </c>
      <c r="CE86" s="126">
        <v>73968</v>
      </c>
      <c r="CF86" s="126">
        <v>73068</v>
      </c>
      <c r="CG86" s="127">
        <v>350608.79</v>
      </c>
      <c r="CH86" s="127">
        <v>346563.31</v>
      </c>
      <c r="CI86" s="127">
        <v>349471.2</v>
      </c>
      <c r="CJ86" s="127">
        <v>349551.06</v>
      </c>
      <c r="CK86" s="128">
        <v>4.62</v>
      </c>
      <c r="CL86" s="128">
        <v>4.63</v>
      </c>
      <c r="CM86" s="128">
        <v>4.72</v>
      </c>
      <c r="CN86" s="128">
        <v>4.78</v>
      </c>
      <c r="CO86" s="129">
        <v>0.68200000000000005</v>
      </c>
      <c r="CP86" s="129">
        <v>0.69279999999999997</v>
      </c>
      <c r="CQ86" s="129">
        <v>0.71</v>
      </c>
      <c r="CR86" s="130">
        <v>0.72900000000000009</v>
      </c>
    </row>
    <row r="87" spans="1:96" s="147" customFormat="1" ht="200" customHeight="1" x14ac:dyDescent="0.2">
      <c r="A87" s="132" t="s">
        <v>40</v>
      </c>
      <c r="B87" s="133" t="s">
        <v>1076</v>
      </c>
      <c r="C87" s="133" t="str">
        <f>IF(A87="","自動表示",IF(B87="",VLOOKUP(A87,リスト!$C$2:$D$48,2,FALSE),VLOOKUP(一覧表!A87&amp;一覧表!B87,リスト!$C$49:$D$1789,2,FALSE)))</f>
        <v>102091</v>
      </c>
      <c r="D87" s="134" t="str">
        <f>IF(C87="自動表示","自動表示",VLOOKUP(C87,リスト!$D$2:$E$1789,2,FALSE))</f>
        <v>都市Ⅱ－２</v>
      </c>
      <c r="E87" s="132" t="s">
        <v>3787</v>
      </c>
      <c r="F87" s="133" t="s">
        <v>3788</v>
      </c>
      <c r="G87" s="135">
        <v>30</v>
      </c>
      <c r="H87" s="133" t="str">
        <f t="shared" si="1"/>
        <v>20年超</v>
      </c>
      <c r="I87" s="133" t="s">
        <v>5568</v>
      </c>
      <c r="J87" s="136">
        <v>6.3</v>
      </c>
      <c r="K87" s="133" t="s">
        <v>5540</v>
      </c>
      <c r="L87" s="137" t="s">
        <v>5569</v>
      </c>
      <c r="M87" s="133" t="s">
        <v>5540</v>
      </c>
      <c r="N87" s="133" t="s">
        <v>5570</v>
      </c>
      <c r="O87" s="137" t="s">
        <v>5571</v>
      </c>
      <c r="P87" s="133" t="s">
        <v>5540</v>
      </c>
      <c r="Q87" s="137" t="s">
        <v>5572</v>
      </c>
      <c r="R87" s="133" t="s">
        <v>5540</v>
      </c>
      <c r="S87" s="133" t="s">
        <v>5573</v>
      </c>
      <c r="T87" s="138">
        <v>86.7</v>
      </c>
      <c r="U87" s="138"/>
      <c r="V87" s="133" t="s">
        <v>5540</v>
      </c>
      <c r="W87" s="139" t="s">
        <v>5574</v>
      </c>
      <c r="X87" s="140">
        <v>2024</v>
      </c>
      <c r="Y87" s="140">
        <v>2044</v>
      </c>
      <c r="Z87" s="140">
        <v>21</v>
      </c>
      <c r="AA87" s="138">
        <v>1362.3</v>
      </c>
      <c r="AB87" s="133" t="s">
        <v>5540</v>
      </c>
      <c r="AC87" s="139" t="s">
        <v>5575</v>
      </c>
      <c r="AD87" s="140">
        <v>2024</v>
      </c>
      <c r="AE87" s="140">
        <v>2044</v>
      </c>
      <c r="AF87" s="140">
        <v>21</v>
      </c>
      <c r="AG87" s="138">
        <v>1235.8</v>
      </c>
      <c r="AH87" s="133" t="s">
        <v>5540</v>
      </c>
      <c r="AI87" s="141" t="s">
        <v>5576</v>
      </c>
      <c r="AJ87" s="140">
        <v>2024</v>
      </c>
      <c r="AK87" s="140">
        <v>2044</v>
      </c>
      <c r="AL87" s="140">
        <v>21</v>
      </c>
      <c r="AM87" s="138">
        <v>-104.7</v>
      </c>
      <c r="AN87" s="133" t="s">
        <v>5540</v>
      </c>
      <c r="AO87" s="137" t="s">
        <v>5577</v>
      </c>
      <c r="AP87" s="133" t="s">
        <v>5540</v>
      </c>
      <c r="AQ87" s="137" t="s">
        <v>5578</v>
      </c>
      <c r="AR87" s="133" t="s">
        <v>5540</v>
      </c>
      <c r="AS87" s="137" t="s">
        <v>5579</v>
      </c>
      <c r="AT87" s="133" t="s">
        <v>5540</v>
      </c>
      <c r="AU87" s="137" t="s">
        <v>5580</v>
      </c>
      <c r="AV87" s="133" t="s">
        <v>5540</v>
      </c>
      <c r="AW87" s="137" t="s">
        <v>5581</v>
      </c>
      <c r="AX87" s="133" t="s">
        <v>5540</v>
      </c>
      <c r="AY87" s="137" t="s">
        <v>5582</v>
      </c>
      <c r="AZ87" s="133" t="s">
        <v>5540</v>
      </c>
      <c r="BA87" s="137" t="s">
        <v>5583</v>
      </c>
      <c r="BB87" s="133" t="s">
        <v>5540</v>
      </c>
      <c r="BC87" s="137" t="s">
        <v>5584</v>
      </c>
      <c r="BD87" s="133" t="s">
        <v>5540</v>
      </c>
      <c r="BE87" s="137" t="s">
        <v>5585</v>
      </c>
      <c r="BF87" s="133" t="s">
        <v>5540</v>
      </c>
      <c r="BG87" s="137" t="s">
        <v>5586</v>
      </c>
      <c r="BH87" s="133" t="s">
        <v>5540</v>
      </c>
      <c r="BI87" s="137" t="s">
        <v>5587</v>
      </c>
      <c r="BJ87" s="142" t="s">
        <v>5561</v>
      </c>
      <c r="BK87" s="142" t="s">
        <v>5540</v>
      </c>
      <c r="BL87" s="142" t="s">
        <v>5561</v>
      </c>
      <c r="BM87" s="142" t="s">
        <v>5561</v>
      </c>
      <c r="BN87" s="133" t="s">
        <v>5540</v>
      </c>
      <c r="BO87" s="137" t="s">
        <v>5588</v>
      </c>
      <c r="BP87" s="133" t="s">
        <v>5540</v>
      </c>
      <c r="BQ87" s="137" t="s">
        <v>5589</v>
      </c>
      <c r="BR87" s="133" t="s">
        <v>5540</v>
      </c>
      <c r="BS87" s="137" t="s">
        <v>5590</v>
      </c>
      <c r="BT87" s="133" t="s">
        <v>5540</v>
      </c>
      <c r="BU87" s="133" t="s">
        <v>5540</v>
      </c>
      <c r="BV87" s="133" t="s">
        <v>5540</v>
      </c>
      <c r="BW87" s="137" t="s">
        <v>5591</v>
      </c>
      <c r="BX87" s="143"/>
      <c r="BY87" s="144" t="s">
        <v>5592</v>
      </c>
      <c r="BZ87" s="133" t="s">
        <v>5540</v>
      </c>
      <c r="CA87" s="145" t="s">
        <v>5593</v>
      </c>
      <c r="CB87" s="146" t="s">
        <v>5594</v>
      </c>
      <c r="CC87" s="126">
        <v>64355</v>
      </c>
      <c r="CD87" s="126">
        <v>63564</v>
      </c>
      <c r="CE87" s="126">
        <v>62884</v>
      </c>
      <c r="CF87" s="126">
        <v>62261</v>
      </c>
      <c r="CG87" s="127">
        <v>236369</v>
      </c>
      <c r="CH87" s="127">
        <v>236437</v>
      </c>
      <c r="CI87" s="127">
        <v>235433</v>
      </c>
      <c r="CJ87" s="127">
        <v>233529.4</v>
      </c>
      <c r="CK87" s="128">
        <v>3.67</v>
      </c>
      <c r="CL87" s="128">
        <v>3.72</v>
      </c>
      <c r="CM87" s="128">
        <v>3.74</v>
      </c>
      <c r="CN87" s="128">
        <v>3.75</v>
      </c>
      <c r="CO87" s="129">
        <v>0.63700000000000001</v>
      </c>
      <c r="CP87" s="129">
        <v>0.65200000000000002</v>
      </c>
      <c r="CQ87" s="129">
        <v>0.65400000000000003</v>
      </c>
      <c r="CR87" s="130">
        <v>0.66599999999999993</v>
      </c>
    </row>
    <row r="88" spans="1:96" s="147" customFormat="1" ht="200" customHeight="1" x14ac:dyDescent="0.2">
      <c r="A88" s="132" t="s">
        <v>40</v>
      </c>
      <c r="B88" s="133" t="s">
        <v>1078</v>
      </c>
      <c r="C88" s="133" t="str">
        <f>IF(A88="","自動表示",IF(B88="",VLOOKUP(A88,リスト!$C$2:$D$48,2,FALSE),VLOOKUP(一覧表!A88&amp;一覧表!B88,リスト!$C$49:$D$1789,2,FALSE)))</f>
        <v>102105</v>
      </c>
      <c r="D88" s="134" t="str">
        <f>IF(C88="自動表示","自動表示",VLOOKUP(C88,リスト!$D$2:$E$1789,2,FALSE))</f>
        <v>都市Ⅰ－２</v>
      </c>
      <c r="E88" s="132" t="s">
        <v>3560</v>
      </c>
      <c r="F88" s="133" t="s">
        <v>3789</v>
      </c>
      <c r="G88" s="135">
        <v>35</v>
      </c>
      <c r="H88" s="133" t="str">
        <f t="shared" si="1"/>
        <v>20年超</v>
      </c>
      <c r="I88" s="133" t="s">
        <v>3634</v>
      </c>
      <c r="J88" s="136">
        <v>4.7</v>
      </c>
      <c r="K88" s="133" t="s">
        <v>18</v>
      </c>
      <c r="L88" s="137" t="s">
        <v>5595</v>
      </c>
      <c r="M88" s="133" t="s">
        <v>18</v>
      </c>
      <c r="N88" s="133" t="s">
        <v>3634</v>
      </c>
      <c r="O88" s="137" t="s">
        <v>5596</v>
      </c>
      <c r="P88" s="133" t="s">
        <v>18</v>
      </c>
      <c r="Q88" s="137" t="s">
        <v>5597</v>
      </c>
      <c r="R88" s="133" t="s">
        <v>18</v>
      </c>
      <c r="S88" s="133" t="s">
        <v>3667</v>
      </c>
      <c r="T88" s="138">
        <v>0.6</v>
      </c>
      <c r="U88" s="138"/>
      <c r="V88" s="133" t="s">
        <v>18</v>
      </c>
      <c r="W88" s="139" t="s">
        <v>5598</v>
      </c>
      <c r="X88" s="140">
        <v>2021</v>
      </c>
      <c r="Y88" s="140">
        <v>2050</v>
      </c>
      <c r="Z88" s="140">
        <v>30</v>
      </c>
      <c r="AA88" s="138">
        <v>1515</v>
      </c>
      <c r="AB88" s="133" t="s">
        <v>18</v>
      </c>
      <c r="AC88" s="139" t="s">
        <v>5599</v>
      </c>
      <c r="AD88" s="140">
        <v>2021</v>
      </c>
      <c r="AE88" s="140">
        <v>2050</v>
      </c>
      <c r="AF88" s="140">
        <v>30</v>
      </c>
      <c r="AG88" s="138">
        <v>50.9</v>
      </c>
      <c r="AH88" s="133" t="s">
        <v>18</v>
      </c>
      <c r="AI88" s="141" t="s">
        <v>5600</v>
      </c>
      <c r="AJ88" s="140">
        <v>2021</v>
      </c>
      <c r="AK88" s="140">
        <v>2050</v>
      </c>
      <c r="AL88" s="140">
        <v>30</v>
      </c>
      <c r="AM88" s="138">
        <v>287.3</v>
      </c>
      <c r="AN88" s="133" t="s">
        <v>18</v>
      </c>
      <c r="AO88" s="137" t="s">
        <v>5601</v>
      </c>
      <c r="AP88" s="133" t="s">
        <v>18</v>
      </c>
      <c r="AQ88" s="137" t="s">
        <v>5602</v>
      </c>
      <c r="AR88" s="133" t="s">
        <v>18</v>
      </c>
      <c r="AS88" s="137" t="s">
        <v>5603</v>
      </c>
      <c r="AT88" s="133" t="s">
        <v>18</v>
      </c>
      <c r="AU88" s="137" t="s">
        <v>5604</v>
      </c>
      <c r="AV88" s="133" t="s">
        <v>18</v>
      </c>
      <c r="AW88" s="137" t="s">
        <v>5605</v>
      </c>
      <c r="AX88" s="133" t="s">
        <v>18</v>
      </c>
      <c r="AY88" s="137" t="s">
        <v>5606</v>
      </c>
      <c r="AZ88" s="133" t="s">
        <v>18</v>
      </c>
      <c r="BA88" s="137" t="s">
        <v>5607</v>
      </c>
      <c r="BB88" s="133" t="s">
        <v>18</v>
      </c>
      <c r="BC88" s="137" t="s">
        <v>5608</v>
      </c>
      <c r="BD88" s="133" t="s">
        <v>18</v>
      </c>
      <c r="BE88" s="137" t="s">
        <v>5609</v>
      </c>
      <c r="BF88" s="133" t="s">
        <v>18</v>
      </c>
      <c r="BG88" s="137" t="s">
        <v>5610</v>
      </c>
      <c r="BH88" s="133" t="s">
        <v>18</v>
      </c>
      <c r="BI88" s="137" t="s">
        <v>5611</v>
      </c>
      <c r="BJ88" s="142" t="s">
        <v>19</v>
      </c>
      <c r="BK88" s="142" t="s">
        <v>18</v>
      </c>
      <c r="BL88" s="142" t="s">
        <v>19</v>
      </c>
      <c r="BM88" s="142" t="s">
        <v>18</v>
      </c>
      <c r="BN88" s="133" t="s">
        <v>18</v>
      </c>
      <c r="BO88" s="137" t="s">
        <v>5612</v>
      </c>
      <c r="BP88" s="133" t="s">
        <v>18</v>
      </c>
      <c r="BQ88" s="137" t="s">
        <v>5613</v>
      </c>
      <c r="BR88" s="133" t="s">
        <v>18</v>
      </c>
      <c r="BS88" s="137" t="s">
        <v>5614</v>
      </c>
      <c r="BT88" s="133" t="s">
        <v>19</v>
      </c>
      <c r="BU88" s="133" t="s">
        <v>18</v>
      </c>
      <c r="BV88" s="133" t="s">
        <v>18</v>
      </c>
      <c r="BW88" s="137" t="s">
        <v>5615</v>
      </c>
      <c r="BX88" s="143"/>
      <c r="BY88" s="144" t="s">
        <v>5616</v>
      </c>
      <c r="BZ88" s="133" t="s">
        <v>18</v>
      </c>
      <c r="CA88" s="145" t="s">
        <v>5617</v>
      </c>
      <c r="CB88" s="146" t="s">
        <v>5618</v>
      </c>
      <c r="CC88" s="126">
        <v>48276</v>
      </c>
      <c r="CD88" s="126">
        <v>47756</v>
      </c>
      <c r="CE88" s="126">
        <v>47021</v>
      </c>
      <c r="CF88" s="126">
        <v>46427</v>
      </c>
      <c r="CG88" s="127">
        <v>216715</v>
      </c>
      <c r="CH88" s="127">
        <v>217840</v>
      </c>
      <c r="CI88" s="127">
        <v>219766.45</v>
      </c>
      <c r="CJ88" s="127">
        <v>218528.83</v>
      </c>
      <c r="CK88" s="128">
        <v>4.49</v>
      </c>
      <c r="CL88" s="128">
        <v>4.5599999999999996</v>
      </c>
      <c r="CM88" s="128">
        <v>4.67</v>
      </c>
      <c r="CN88" s="128">
        <v>4.71</v>
      </c>
      <c r="CO88" s="129">
        <v>0.51700000000000002</v>
      </c>
      <c r="CP88" s="129">
        <v>0.53300000000000003</v>
      </c>
      <c r="CQ88" s="129">
        <v>0.53300000000000003</v>
      </c>
      <c r="CR88" s="130" t="s">
        <v>4154</v>
      </c>
    </row>
    <row r="89" spans="1:96" s="147" customFormat="1" ht="200" customHeight="1" x14ac:dyDescent="0.2">
      <c r="A89" s="132" t="s">
        <v>40</v>
      </c>
      <c r="B89" s="133" t="s">
        <v>1080</v>
      </c>
      <c r="C89" s="133" t="str">
        <f>IF(A89="","自動表示",IF(B89="",VLOOKUP(A89,リスト!$C$2:$D$48,2,FALSE),VLOOKUP(一覧表!A89&amp;一覧表!B89,リスト!$C$49:$D$1789,2,FALSE)))</f>
        <v>102113</v>
      </c>
      <c r="D89" s="134" t="str">
        <f>IF(C89="自動表示","自動表示",VLOOKUP(C89,リスト!$D$2:$E$1789,2,FALSE))</f>
        <v>都市Ⅱ－２</v>
      </c>
      <c r="E89" s="132" t="s">
        <v>3560</v>
      </c>
      <c r="F89" s="133" t="s">
        <v>3730</v>
      </c>
      <c r="G89" s="135">
        <v>40</v>
      </c>
      <c r="H89" s="133" t="str">
        <f t="shared" si="1"/>
        <v>20年超</v>
      </c>
      <c r="I89" s="133" t="s">
        <v>3634</v>
      </c>
      <c r="J89" s="136">
        <v>5.5</v>
      </c>
      <c r="K89" s="133" t="s">
        <v>18</v>
      </c>
      <c r="L89" s="137" t="s">
        <v>5619</v>
      </c>
      <c r="M89" s="133" t="s">
        <v>18</v>
      </c>
      <c r="N89" s="133" t="s">
        <v>3634</v>
      </c>
      <c r="O89" s="137" t="s">
        <v>5620</v>
      </c>
      <c r="P89" s="133" t="s">
        <v>18</v>
      </c>
      <c r="Q89" s="137" t="s">
        <v>5621</v>
      </c>
      <c r="R89" s="133" t="s">
        <v>18</v>
      </c>
      <c r="S89" s="133" t="s">
        <v>3667</v>
      </c>
      <c r="T89" s="138">
        <v>13.3</v>
      </c>
      <c r="U89" s="138"/>
      <c r="V89" s="133" t="s">
        <v>18</v>
      </c>
      <c r="W89" s="139" t="s">
        <v>5622</v>
      </c>
      <c r="X89" s="140">
        <v>2017</v>
      </c>
      <c r="Y89" s="140">
        <v>2056</v>
      </c>
      <c r="Z89" s="140">
        <v>40</v>
      </c>
      <c r="AA89" s="138">
        <v>2073.6</v>
      </c>
      <c r="AB89" s="133" t="s">
        <v>18</v>
      </c>
      <c r="AC89" s="139" t="s">
        <v>5623</v>
      </c>
      <c r="AD89" s="140">
        <v>2017</v>
      </c>
      <c r="AE89" s="140">
        <v>2056</v>
      </c>
      <c r="AF89" s="140">
        <v>40</v>
      </c>
      <c r="AG89" s="138">
        <v>843</v>
      </c>
      <c r="AH89" s="133" t="s">
        <v>18</v>
      </c>
      <c r="AI89" s="141" t="s">
        <v>5624</v>
      </c>
      <c r="AJ89" s="140">
        <v>2017</v>
      </c>
      <c r="AK89" s="140">
        <v>2056</v>
      </c>
      <c r="AL89" s="140">
        <v>40</v>
      </c>
      <c r="AM89" s="138">
        <v>402</v>
      </c>
      <c r="AN89" s="133" t="s">
        <v>18</v>
      </c>
      <c r="AO89" s="137" t="s">
        <v>5625</v>
      </c>
      <c r="AP89" s="133" t="s">
        <v>18</v>
      </c>
      <c r="AQ89" s="137" t="s">
        <v>5626</v>
      </c>
      <c r="AR89" s="133" t="s">
        <v>18</v>
      </c>
      <c r="AS89" s="137" t="s">
        <v>5627</v>
      </c>
      <c r="AT89" s="133" t="s">
        <v>18</v>
      </c>
      <c r="AU89" s="137" t="s">
        <v>5628</v>
      </c>
      <c r="AV89" s="133" t="s">
        <v>18</v>
      </c>
      <c r="AW89" s="137" t="s">
        <v>5629</v>
      </c>
      <c r="AX89" s="133" t="s">
        <v>18</v>
      </c>
      <c r="AY89" s="137" t="s">
        <v>5630</v>
      </c>
      <c r="AZ89" s="133" t="s">
        <v>18</v>
      </c>
      <c r="BA89" s="137" t="s">
        <v>5631</v>
      </c>
      <c r="BB89" s="133" t="s">
        <v>18</v>
      </c>
      <c r="BC89" s="137" t="s">
        <v>5632</v>
      </c>
      <c r="BD89" s="133" t="s">
        <v>18</v>
      </c>
      <c r="BE89" s="137" t="s">
        <v>5633</v>
      </c>
      <c r="BF89" s="133" t="s">
        <v>18</v>
      </c>
      <c r="BG89" s="137" t="s">
        <v>5634</v>
      </c>
      <c r="BH89" s="133" t="s">
        <v>18</v>
      </c>
      <c r="BI89" s="137" t="s">
        <v>5635</v>
      </c>
      <c r="BJ89" s="142" t="s">
        <v>19</v>
      </c>
      <c r="BK89" s="142" t="s">
        <v>18</v>
      </c>
      <c r="BL89" s="142" t="s">
        <v>19</v>
      </c>
      <c r="BM89" s="142" t="s">
        <v>19</v>
      </c>
      <c r="BN89" s="133" t="s">
        <v>19</v>
      </c>
      <c r="BO89" s="137"/>
      <c r="BP89" s="133" t="s">
        <v>18</v>
      </c>
      <c r="BQ89" s="137" t="s">
        <v>5636</v>
      </c>
      <c r="BR89" s="133" t="s">
        <v>18</v>
      </c>
      <c r="BS89" s="137" t="s">
        <v>5637</v>
      </c>
      <c r="BT89" s="133" t="s">
        <v>19</v>
      </c>
      <c r="BU89" s="133" t="s">
        <v>18</v>
      </c>
      <c r="BV89" s="133" t="s">
        <v>18</v>
      </c>
      <c r="BW89" s="137" t="s">
        <v>5638</v>
      </c>
      <c r="BX89" s="143">
        <v>10</v>
      </c>
      <c r="BY89" s="144"/>
      <c r="BZ89" s="133" t="s">
        <v>18</v>
      </c>
      <c r="CA89" s="145" t="s">
        <v>5639</v>
      </c>
      <c r="CB89" s="146" t="s">
        <v>5640</v>
      </c>
      <c r="CC89" s="126">
        <v>56076</v>
      </c>
      <c r="CD89" s="126">
        <v>56078</v>
      </c>
      <c r="CE89" s="126">
        <v>55245</v>
      </c>
      <c r="CF89" s="126">
        <v>54643</v>
      </c>
      <c r="CG89" s="127">
        <v>216715</v>
      </c>
      <c r="CH89" s="127">
        <v>217840</v>
      </c>
      <c r="CI89" s="127">
        <v>219766</v>
      </c>
      <c r="CJ89" s="127">
        <v>285235.88</v>
      </c>
      <c r="CK89" s="128">
        <v>3.86</v>
      </c>
      <c r="CL89" s="128">
        <v>3.88</v>
      </c>
      <c r="CM89" s="128">
        <v>3.98</v>
      </c>
      <c r="CN89" s="128">
        <v>5.22</v>
      </c>
      <c r="CO89" s="129">
        <v>0.51700000000000002</v>
      </c>
      <c r="CP89" s="129">
        <v>0.53300000000000003</v>
      </c>
      <c r="CQ89" s="129">
        <v>0.59599999999999997</v>
      </c>
      <c r="CR89" s="130">
        <v>0.60499999999999998</v>
      </c>
    </row>
    <row r="90" spans="1:96" s="147" customFormat="1" ht="200" customHeight="1" x14ac:dyDescent="0.2">
      <c r="A90" s="132" t="s">
        <v>40</v>
      </c>
      <c r="B90" s="133" t="s">
        <v>1082</v>
      </c>
      <c r="C90" s="133" t="str">
        <f>IF(A90="","自動表示",IF(B90="",VLOOKUP(A90,リスト!$C$2:$D$48,2,FALSE),VLOOKUP(一覧表!A90&amp;一覧表!B90,リスト!$C$49:$D$1789,2,FALSE)))</f>
        <v>102121</v>
      </c>
      <c r="D90" s="134" t="str">
        <f>IF(C90="自動表示","自動表示",VLOOKUP(C90,リスト!$D$2:$E$1789,2,FALSE))</f>
        <v>都市Ⅰ－２</v>
      </c>
      <c r="E90" s="132" t="s">
        <v>3609</v>
      </c>
      <c r="F90" s="133"/>
      <c r="G90" s="135">
        <v>10</v>
      </c>
      <c r="H90" s="133" t="str">
        <f t="shared" si="1"/>
        <v>10年</v>
      </c>
      <c r="I90" s="133" t="s">
        <v>3604</v>
      </c>
      <c r="J90" s="136">
        <v>5.0999999999999996</v>
      </c>
      <c r="K90" s="133" t="s">
        <v>18</v>
      </c>
      <c r="L90" s="137" t="s">
        <v>5641</v>
      </c>
      <c r="M90" s="133" t="s">
        <v>18</v>
      </c>
      <c r="N90" s="133" t="s">
        <v>3604</v>
      </c>
      <c r="O90" s="137" t="s">
        <v>5642</v>
      </c>
      <c r="P90" s="133" t="s">
        <v>18</v>
      </c>
      <c r="Q90" s="137" t="s">
        <v>5643</v>
      </c>
      <c r="R90" s="133" t="s">
        <v>18</v>
      </c>
      <c r="S90" s="133" t="s">
        <v>3667</v>
      </c>
      <c r="T90" s="138">
        <v>38.799999999999997</v>
      </c>
      <c r="U90" s="138"/>
      <c r="V90" s="133" t="s">
        <v>18</v>
      </c>
      <c r="W90" s="139" t="s">
        <v>5644</v>
      </c>
      <c r="X90" s="140">
        <v>2016</v>
      </c>
      <c r="Y90" s="140">
        <v>2055</v>
      </c>
      <c r="Z90" s="140">
        <v>40</v>
      </c>
      <c r="AA90" s="138" t="s">
        <v>5645</v>
      </c>
      <c r="AB90" s="133" t="s">
        <v>19</v>
      </c>
      <c r="AC90" s="139" t="s">
        <v>5646</v>
      </c>
      <c r="AD90" s="140"/>
      <c r="AE90" s="140"/>
      <c r="AF90" s="140">
        <v>0</v>
      </c>
      <c r="AG90" s="138"/>
      <c r="AH90" s="133" t="s">
        <v>19</v>
      </c>
      <c r="AI90" s="141"/>
      <c r="AJ90" s="140"/>
      <c r="AK90" s="140"/>
      <c r="AL90" s="140">
        <v>0</v>
      </c>
      <c r="AM90" s="138"/>
      <c r="AN90" s="133" t="s">
        <v>18</v>
      </c>
      <c r="AO90" s="137" t="s">
        <v>5647</v>
      </c>
      <c r="AP90" s="133" t="s">
        <v>18</v>
      </c>
      <c r="AQ90" s="137" t="s">
        <v>5648</v>
      </c>
      <c r="AR90" s="133" t="s">
        <v>18</v>
      </c>
      <c r="AS90" s="137" t="s">
        <v>5649</v>
      </c>
      <c r="AT90" s="133" t="s">
        <v>18</v>
      </c>
      <c r="AU90" s="137" t="s">
        <v>5650</v>
      </c>
      <c r="AV90" s="133" t="s">
        <v>18</v>
      </c>
      <c r="AW90" s="137" t="s">
        <v>5651</v>
      </c>
      <c r="AX90" s="133" t="s">
        <v>18</v>
      </c>
      <c r="AY90" s="137" t="s">
        <v>5652</v>
      </c>
      <c r="AZ90" s="133" t="s">
        <v>18</v>
      </c>
      <c r="BA90" s="137" t="s">
        <v>5653</v>
      </c>
      <c r="BB90" s="133" t="s">
        <v>19</v>
      </c>
      <c r="BC90" s="137"/>
      <c r="BD90" s="133" t="s">
        <v>19</v>
      </c>
      <c r="BE90" s="137"/>
      <c r="BF90" s="133" t="s">
        <v>18</v>
      </c>
      <c r="BG90" s="137" t="s">
        <v>5654</v>
      </c>
      <c r="BH90" s="133" t="s">
        <v>18</v>
      </c>
      <c r="BI90" s="137" t="s">
        <v>5655</v>
      </c>
      <c r="BJ90" s="142" t="s">
        <v>19</v>
      </c>
      <c r="BK90" s="142" t="s">
        <v>19</v>
      </c>
      <c r="BL90" s="142" t="s">
        <v>19</v>
      </c>
      <c r="BM90" s="142" t="s">
        <v>18</v>
      </c>
      <c r="BN90" s="133" t="s">
        <v>18</v>
      </c>
      <c r="BO90" s="137" t="s">
        <v>5656</v>
      </c>
      <c r="BP90" s="133" t="s">
        <v>19</v>
      </c>
      <c r="BQ90" s="137"/>
      <c r="BR90" s="133" t="s">
        <v>18</v>
      </c>
      <c r="BS90" s="137" t="s">
        <v>5657</v>
      </c>
      <c r="BT90" s="133" t="s">
        <v>19</v>
      </c>
      <c r="BU90" s="133" t="s">
        <v>18</v>
      </c>
      <c r="BV90" s="133" t="s">
        <v>18</v>
      </c>
      <c r="BW90" s="137" t="s">
        <v>5658</v>
      </c>
      <c r="BX90" s="143">
        <v>10</v>
      </c>
      <c r="BY90" s="144"/>
      <c r="BZ90" s="133" t="s">
        <v>18</v>
      </c>
      <c r="CA90" s="145" t="s">
        <v>5659</v>
      </c>
      <c r="CB90" s="146" t="s">
        <v>5660</v>
      </c>
      <c r="CC90" s="126">
        <v>50186</v>
      </c>
      <c r="CD90" s="126">
        <v>49768</v>
      </c>
      <c r="CE90" s="126">
        <v>49423</v>
      </c>
      <c r="CF90" s="126">
        <v>48921</v>
      </c>
      <c r="CG90" s="127" t="s">
        <v>4154</v>
      </c>
      <c r="CH90" s="127" t="s">
        <v>4154</v>
      </c>
      <c r="CI90" s="127" t="s">
        <v>4154</v>
      </c>
      <c r="CJ90" s="127" t="s">
        <v>4154</v>
      </c>
      <c r="CK90" s="127" t="s">
        <v>4154</v>
      </c>
      <c r="CL90" s="127" t="s">
        <v>4154</v>
      </c>
      <c r="CM90" s="127" t="s">
        <v>4154</v>
      </c>
      <c r="CN90" s="127" t="s">
        <v>4154</v>
      </c>
      <c r="CO90" s="129" t="s">
        <v>4154</v>
      </c>
      <c r="CP90" s="129" t="s">
        <v>4154</v>
      </c>
      <c r="CQ90" s="129" t="s">
        <v>4154</v>
      </c>
      <c r="CR90" s="130" t="s">
        <v>4154</v>
      </c>
    </row>
    <row r="91" spans="1:96" s="147" customFormat="1" ht="200" customHeight="1" x14ac:dyDescent="0.2">
      <c r="A91" s="132" t="s">
        <v>40</v>
      </c>
      <c r="B91" s="133" t="s">
        <v>1084</v>
      </c>
      <c r="C91" s="133" t="str">
        <f>IF(A91="","自動表示",IF(B91="",VLOOKUP(A91,リスト!$C$2:$D$48,2,FALSE),VLOOKUP(一覧表!A91&amp;一覧表!B91,リスト!$C$49:$D$1789,2,FALSE)))</f>
        <v>103446</v>
      </c>
      <c r="D91" s="134" t="str">
        <f>IF(C91="自動表示","自動表示",VLOOKUP(C91,リスト!$D$2:$E$1789,2,FALSE))</f>
        <v>町村Ⅲ－２</v>
      </c>
      <c r="E91" s="132" t="s">
        <v>3560</v>
      </c>
      <c r="F91" s="133"/>
      <c r="G91" s="135">
        <v>40</v>
      </c>
      <c r="H91" s="133" t="str">
        <f t="shared" si="1"/>
        <v>20年超</v>
      </c>
      <c r="I91" s="133" t="s">
        <v>17</v>
      </c>
      <c r="J91" s="136">
        <v>1.4</v>
      </c>
      <c r="K91" s="133" t="s">
        <v>18</v>
      </c>
      <c r="L91" s="137" t="s">
        <v>5661</v>
      </c>
      <c r="M91" s="133" t="s">
        <v>18</v>
      </c>
      <c r="N91" s="133" t="s">
        <v>17</v>
      </c>
      <c r="O91" s="137" t="s">
        <v>5662</v>
      </c>
      <c r="P91" s="133" t="s">
        <v>18</v>
      </c>
      <c r="Q91" s="137" t="s">
        <v>5663</v>
      </c>
      <c r="R91" s="133" t="s">
        <v>18</v>
      </c>
      <c r="S91" s="133" t="s">
        <v>3667</v>
      </c>
      <c r="T91" s="138" t="s">
        <v>5664</v>
      </c>
      <c r="U91" s="138"/>
      <c r="V91" s="133" t="s">
        <v>18</v>
      </c>
      <c r="W91" s="139" t="s">
        <v>5665</v>
      </c>
      <c r="X91" s="140"/>
      <c r="Y91" s="140"/>
      <c r="Z91" s="140">
        <v>0</v>
      </c>
      <c r="AA91" s="138"/>
      <c r="AB91" s="133" t="s">
        <v>19</v>
      </c>
      <c r="AC91" s="139" t="s">
        <v>5666</v>
      </c>
      <c r="AD91" s="140"/>
      <c r="AE91" s="140"/>
      <c r="AF91" s="140">
        <v>0</v>
      </c>
      <c r="AG91" s="138"/>
      <c r="AH91" s="133" t="s">
        <v>19</v>
      </c>
      <c r="AI91" s="141" t="s">
        <v>5666</v>
      </c>
      <c r="AJ91" s="140"/>
      <c r="AK91" s="140"/>
      <c r="AL91" s="140">
        <v>0</v>
      </c>
      <c r="AM91" s="138"/>
      <c r="AN91" s="133" t="s">
        <v>18</v>
      </c>
      <c r="AO91" s="137" t="s">
        <v>5667</v>
      </c>
      <c r="AP91" s="133" t="s">
        <v>19</v>
      </c>
      <c r="AQ91" s="137"/>
      <c r="AR91" s="133" t="s">
        <v>18</v>
      </c>
      <c r="AS91" s="137" t="s">
        <v>5668</v>
      </c>
      <c r="AT91" s="133" t="s">
        <v>19</v>
      </c>
      <c r="AU91" s="137" t="s">
        <v>5666</v>
      </c>
      <c r="AV91" s="133" t="s">
        <v>18</v>
      </c>
      <c r="AW91" s="137" t="s">
        <v>5669</v>
      </c>
      <c r="AX91" s="133" t="s">
        <v>18</v>
      </c>
      <c r="AY91" s="137" t="s">
        <v>5670</v>
      </c>
      <c r="AZ91" s="133" t="s">
        <v>18</v>
      </c>
      <c r="BA91" s="137" t="s">
        <v>5671</v>
      </c>
      <c r="BB91" s="133" t="s">
        <v>19</v>
      </c>
      <c r="BC91" s="137" t="s">
        <v>5666</v>
      </c>
      <c r="BD91" s="133" t="s">
        <v>19</v>
      </c>
      <c r="BE91" s="137" t="s">
        <v>5666</v>
      </c>
      <c r="BF91" s="133" t="s">
        <v>19</v>
      </c>
      <c r="BG91" s="137" t="s">
        <v>5666</v>
      </c>
      <c r="BH91" s="133" t="s">
        <v>18</v>
      </c>
      <c r="BI91" s="137" t="s">
        <v>5672</v>
      </c>
      <c r="BJ91" s="142" t="s">
        <v>19</v>
      </c>
      <c r="BK91" s="142" t="s">
        <v>19</v>
      </c>
      <c r="BL91" s="142" t="s">
        <v>19</v>
      </c>
      <c r="BM91" s="142" t="s">
        <v>19</v>
      </c>
      <c r="BN91" s="133" t="s">
        <v>19</v>
      </c>
      <c r="BO91" s="137"/>
      <c r="BP91" s="133" t="s">
        <v>19</v>
      </c>
      <c r="BQ91" s="137"/>
      <c r="BR91" s="133" t="s">
        <v>19</v>
      </c>
      <c r="BS91" s="137"/>
      <c r="BT91" s="133" t="s">
        <v>19</v>
      </c>
      <c r="BU91" s="133" t="s">
        <v>19</v>
      </c>
      <c r="BV91" s="133" t="s">
        <v>18</v>
      </c>
      <c r="BW91" s="137" t="s">
        <v>5673</v>
      </c>
      <c r="BX91" s="143">
        <v>5</v>
      </c>
      <c r="BY91" s="144"/>
      <c r="BZ91" s="133" t="s">
        <v>18</v>
      </c>
      <c r="CA91" s="145" t="s">
        <v>5674</v>
      </c>
      <c r="CB91" s="146" t="s">
        <v>5675</v>
      </c>
      <c r="CC91" s="126">
        <v>14588</v>
      </c>
      <c r="CD91" s="126">
        <v>14577</v>
      </c>
      <c r="CE91" s="126">
        <v>14612</v>
      </c>
      <c r="CF91" s="126">
        <v>14648</v>
      </c>
      <c r="CG91" s="127">
        <v>58336</v>
      </c>
      <c r="CH91" s="127">
        <v>58103.41</v>
      </c>
      <c r="CI91" s="127">
        <v>58122.48</v>
      </c>
      <c r="CJ91" s="127">
        <v>62576</v>
      </c>
      <c r="CK91" s="128">
        <v>4</v>
      </c>
      <c r="CL91" s="128">
        <v>3.99</v>
      </c>
      <c r="CM91" s="128">
        <v>3.98</v>
      </c>
      <c r="CN91" s="128">
        <v>4.2699999999999996</v>
      </c>
      <c r="CO91" s="129">
        <v>0.79700000000000004</v>
      </c>
      <c r="CP91" s="129">
        <v>0.79700000000000004</v>
      </c>
      <c r="CQ91" s="129">
        <v>0.79800000000000004</v>
      </c>
      <c r="CR91" s="130">
        <v>0.76600000000000001</v>
      </c>
    </row>
    <row r="92" spans="1:96" s="147" customFormat="1" ht="200" customHeight="1" x14ac:dyDescent="0.2">
      <c r="A92" s="132" t="s">
        <v>40</v>
      </c>
      <c r="B92" s="133" t="s">
        <v>1086</v>
      </c>
      <c r="C92" s="133" t="str">
        <f>IF(A92="","自動表示",IF(B92="",VLOOKUP(A92,リスト!$C$2:$D$48,2,FALSE),VLOOKUP(一覧表!A92&amp;一覧表!B92,リスト!$C$49:$D$1789,2,FALSE)))</f>
        <v>103454</v>
      </c>
      <c r="D92" s="134" t="str">
        <f>IF(C92="自動表示","自動表示",VLOOKUP(C92,リスト!$D$2:$E$1789,2,FALSE))</f>
        <v>町村Ⅴ－２</v>
      </c>
      <c r="E92" s="132" t="s">
        <v>3560</v>
      </c>
      <c r="F92" s="133" t="s">
        <v>3790</v>
      </c>
      <c r="G92" s="135">
        <v>40</v>
      </c>
      <c r="H92" s="133" t="str">
        <f t="shared" si="1"/>
        <v>20年超</v>
      </c>
      <c r="I92" s="133" t="s">
        <v>3634</v>
      </c>
      <c r="J92" s="136">
        <v>2.2000000000000002</v>
      </c>
      <c r="K92" s="133" t="s">
        <v>18</v>
      </c>
      <c r="L92" s="137" t="s">
        <v>5676</v>
      </c>
      <c r="M92" s="133" t="s">
        <v>18</v>
      </c>
      <c r="N92" s="133" t="s">
        <v>3634</v>
      </c>
      <c r="O92" s="137" t="s">
        <v>5677</v>
      </c>
      <c r="P92" s="133" t="s">
        <v>18</v>
      </c>
      <c r="Q92" s="137" t="s">
        <v>5678</v>
      </c>
      <c r="R92" s="133" t="s">
        <v>18</v>
      </c>
      <c r="S92" s="133" t="s">
        <v>3667</v>
      </c>
      <c r="T92" s="138">
        <v>978</v>
      </c>
      <c r="U92" s="138"/>
      <c r="V92" s="133" t="s">
        <v>18</v>
      </c>
      <c r="W92" s="139" t="s">
        <v>5679</v>
      </c>
      <c r="X92" s="140">
        <v>2015</v>
      </c>
      <c r="Y92" s="140">
        <v>2055</v>
      </c>
      <c r="Z92" s="140">
        <v>41</v>
      </c>
      <c r="AA92" s="138">
        <v>703</v>
      </c>
      <c r="AB92" s="133" t="s">
        <v>18</v>
      </c>
      <c r="AC92" s="139" t="s">
        <v>5680</v>
      </c>
      <c r="AD92" s="140">
        <v>2015</v>
      </c>
      <c r="AE92" s="140">
        <v>2055</v>
      </c>
      <c r="AF92" s="140">
        <v>41</v>
      </c>
      <c r="AG92" s="138">
        <v>409</v>
      </c>
      <c r="AH92" s="133" t="s">
        <v>18</v>
      </c>
      <c r="AI92" s="141" t="s">
        <v>5681</v>
      </c>
      <c r="AJ92" s="140">
        <v>2015</v>
      </c>
      <c r="AK92" s="140">
        <v>2055</v>
      </c>
      <c r="AL92" s="140">
        <v>41</v>
      </c>
      <c r="AM92" s="138">
        <v>294</v>
      </c>
      <c r="AN92" s="133" t="s">
        <v>18</v>
      </c>
      <c r="AO92" s="137" t="s">
        <v>5682</v>
      </c>
      <c r="AP92" s="133" t="s">
        <v>19</v>
      </c>
      <c r="AQ92" s="137"/>
      <c r="AR92" s="133" t="s">
        <v>18</v>
      </c>
      <c r="AS92" s="137" t="s">
        <v>5683</v>
      </c>
      <c r="AT92" s="133" t="s">
        <v>18</v>
      </c>
      <c r="AU92" s="137" t="s">
        <v>5684</v>
      </c>
      <c r="AV92" s="133" t="s">
        <v>18</v>
      </c>
      <c r="AW92" s="137" t="s">
        <v>5685</v>
      </c>
      <c r="AX92" s="133" t="s">
        <v>18</v>
      </c>
      <c r="AY92" s="137" t="s">
        <v>5686</v>
      </c>
      <c r="AZ92" s="133" t="s">
        <v>18</v>
      </c>
      <c r="BA92" s="137" t="s">
        <v>5687</v>
      </c>
      <c r="BB92" s="133" t="s">
        <v>18</v>
      </c>
      <c r="BC92" s="137" t="s">
        <v>5688</v>
      </c>
      <c r="BD92" s="133" t="s">
        <v>18</v>
      </c>
      <c r="BE92" s="137" t="s">
        <v>5689</v>
      </c>
      <c r="BF92" s="133" t="s">
        <v>18</v>
      </c>
      <c r="BG92" s="137" t="s">
        <v>5690</v>
      </c>
      <c r="BH92" s="133" t="s">
        <v>18</v>
      </c>
      <c r="BI92" s="137" t="s">
        <v>5691</v>
      </c>
      <c r="BJ92" s="142" t="s">
        <v>19</v>
      </c>
      <c r="BK92" s="142" t="s">
        <v>19</v>
      </c>
      <c r="BL92" s="142" t="s">
        <v>19</v>
      </c>
      <c r="BM92" s="142" t="s">
        <v>19</v>
      </c>
      <c r="BN92" s="133" t="s">
        <v>19</v>
      </c>
      <c r="BO92" s="137"/>
      <c r="BP92" s="133" t="s">
        <v>19</v>
      </c>
      <c r="BQ92" s="137"/>
      <c r="BR92" s="133" t="s">
        <v>19</v>
      </c>
      <c r="BS92" s="137"/>
      <c r="BT92" s="133" t="s">
        <v>19</v>
      </c>
      <c r="BU92" s="133" t="s">
        <v>19</v>
      </c>
      <c r="BV92" s="133" t="s">
        <v>18</v>
      </c>
      <c r="BW92" s="137" t="s">
        <v>5692</v>
      </c>
      <c r="BX92" s="143"/>
      <c r="BY92" s="144" t="s">
        <v>5693</v>
      </c>
      <c r="BZ92" s="133" t="s">
        <v>18</v>
      </c>
      <c r="CA92" s="145" t="s">
        <v>5694</v>
      </c>
      <c r="CB92" s="146" t="s">
        <v>5695</v>
      </c>
      <c r="CC92" s="126">
        <v>21671</v>
      </c>
      <c r="CD92" s="126">
        <v>21808</v>
      </c>
      <c r="CE92" s="126">
        <v>22111</v>
      </c>
      <c r="CF92" s="126">
        <v>22371</v>
      </c>
      <c r="CG92" s="127">
        <v>47420.46</v>
      </c>
      <c r="CH92" s="127">
        <v>47926.71</v>
      </c>
      <c r="CI92" s="127">
        <v>47926.71</v>
      </c>
      <c r="CJ92" s="127">
        <v>47926.71</v>
      </c>
      <c r="CK92" s="128">
        <v>2.19</v>
      </c>
      <c r="CL92" s="128">
        <v>2.2000000000000002</v>
      </c>
      <c r="CM92" s="128">
        <v>2.17</v>
      </c>
      <c r="CN92" s="128">
        <v>2.14</v>
      </c>
      <c r="CO92" s="129">
        <v>0.47799999999999998</v>
      </c>
      <c r="CP92" s="129">
        <v>0.47499999999999998</v>
      </c>
      <c r="CQ92" s="129">
        <v>0.48799999999999999</v>
      </c>
      <c r="CR92" s="130">
        <v>0.53700000000000003</v>
      </c>
    </row>
    <row r="93" spans="1:96" s="147" customFormat="1" ht="200" customHeight="1" x14ac:dyDescent="0.2">
      <c r="A93" s="132" t="s">
        <v>40</v>
      </c>
      <c r="B93" s="133" t="s">
        <v>1088</v>
      </c>
      <c r="C93" s="133" t="str">
        <f>IF(A93="","自動表示",IF(B93="",VLOOKUP(A93,リスト!$C$2:$D$48,2,FALSE),VLOOKUP(一覧表!A93&amp;一覧表!B93,リスト!$C$49:$D$1789,2,FALSE)))</f>
        <v>103667</v>
      </c>
      <c r="D93" s="134" t="str">
        <f>IF(C93="自動表示","自動表示",VLOOKUP(C93,リスト!$D$2:$E$1789,2,FALSE))</f>
        <v>町村Ⅰ－０</v>
      </c>
      <c r="E93" s="132" t="s">
        <v>5</v>
      </c>
      <c r="F93" s="133" t="s">
        <v>3730</v>
      </c>
      <c r="G93" s="135">
        <v>40</v>
      </c>
      <c r="H93" s="133" t="str">
        <f t="shared" ref="H93:H156" si="2">IF(G93="","自動表示（左隣の「年数」のみ入力）",IF(G93="終期無","終期無",IF(G93=10,"10年",IF(G93&lt;=20,"11年～20年",IF(G93&lt;=80,"20年超","")))))</f>
        <v>20年超</v>
      </c>
      <c r="I93" s="133" t="s">
        <v>3635</v>
      </c>
      <c r="J93" s="136">
        <v>0.1</v>
      </c>
      <c r="K93" s="133" t="s">
        <v>18</v>
      </c>
      <c r="L93" s="137" t="s">
        <v>5696</v>
      </c>
      <c r="M93" s="133" t="s">
        <v>18</v>
      </c>
      <c r="N93" s="133" t="s">
        <v>3635</v>
      </c>
      <c r="O93" s="137" t="s">
        <v>5697</v>
      </c>
      <c r="P93" s="133" t="s">
        <v>18</v>
      </c>
      <c r="Q93" s="137" t="s">
        <v>5698</v>
      </c>
      <c r="R93" s="133" t="s">
        <v>18</v>
      </c>
      <c r="S93" s="133" t="s">
        <v>3667</v>
      </c>
      <c r="T93" s="138">
        <v>162</v>
      </c>
      <c r="U93" s="138"/>
      <c r="V93" s="133" t="s">
        <v>18</v>
      </c>
      <c r="W93" s="139" t="s">
        <v>5699</v>
      </c>
      <c r="X93" s="140">
        <v>2021</v>
      </c>
      <c r="Y93" s="140">
        <v>2060</v>
      </c>
      <c r="Z93" s="140">
        <v>40</v>
      </c>
      <c r="AA93" s="138">
        <v>162</v>
      </c>
      <c r="AB93" s="133" t="s">
        <v>18</v>
      </c>
      <c r="AC93" s="139" t="s">
        <v>5700</v>
      </c>
      <c r="AD93" s="140">
        <v>2021</v>
      </c>
      <c r="AE93" s="140">
        <v>2060</v>
      </c>
      <c r="AF93" s="140">
        <v>40</v>
      </c>
      <c r="AG93" s="138">
        <v>162</v>
      </c>
      <c r="AH93" s="133" t="s">
        <v>18</v>
      </c>
      <c r="AI93" s="141" t="s">
        <v>5701</v>
      </c>
      <c r="AJ93" s="140">
        <v>2021</v>
      </c>
      <c r="AK93" s="140">
        <v>2060</v>
      </c>
      <c r="AL93" s="140">
        <v>40</v>
      </c>
      <c r="AM93" s="138">
        <v>129.1</v>
      </c>
      <c r="AN93" s="133" t="s">
        <v>18</v>
      </c>
      <c r="AO93" s="137" t="s">
        <v>5702</v>
      </c>
      <c r="AP93" s="133" t="s">
        <v>18</v>
      </c>
      <c r="AQ93" s="137" t="s">
        <v>5703</v>
      </c>
      <c r="AR93" s="133" t="s">
        <v>18</v>
      </c>
      <c r="AS93" s="137" t="s">
        <v>5704</v>
      </c>
      <c r="AT93" s="133" t="s">
        <v>18</v>
      </c>
      <c r="AU93" s="137" t="s">
        <v>5705</v>
      </c>
      <c r="AV93" s="133" t="s">
        <v>18</v>
      </c>
      <c r="AW93" s="137" t="s">
        <v>5706</v>
      </c>
      <c r="AX93" s="133" t="s">
        <v>18</v>
      </c>
      <c r="AY93" s="137" t="s">
        <v>5707</v>
      </c>
      <c r="AZ93" s="133" t="s">
        <v>18</v>
      </c>
      <c r="BA93" s="137" t="s">
        <v>5708</v>
      </c>
      <c r="BB93" s="133" t="s">
        <v>18</v>
      </c>
      <c r="BC93" s="137" t="s">
        <v>5709</v>
      </c>
      <c r="BD93" s="133" t="s">
        <v>18</v>
      </c>
      <c r="BE93" s="137" t="s">
        <v>5710</v>
      </c>
      <c r="BF93" s="133" t="s">
        <v>18</v>
      </c>
      <c r="BG93" s="137" t="s">
        <v>5711</v>
      </c>
      <c r="BH93" s="133" t="s">
        <v>19</v>
      </c>
      <c r="BI93" s="137"/>
      <c r="BJ93" s="142" t="s">
        <v>19</v>
      </c>
      <c r="BK93" s="142" t="s">
        <v>19</v>
      </c>
      <c r="BL93" s="142" t="s">
        <v>19</v>
      </c>
      <c r="BM93" s="142" t="s">
        <v>19</v>
      </c>
      <c r="BN93" s="133" t="s">
        <v>18</v>
      </c>
      <c r="BO93" s="137" t="s">
        <v>5712</v>
      </c>
      <c r="BP93" s="133" t="s">
        <v>19</v>
      </c>
      <c r="BQ93" s="137"/>
      <c r="BR93" s="133" t="s">
        <v>18</v>
      </c>
      <c r="BS93" s="137" t="s">
        <v>5713</v>
      </c>
      <c r="BT93" s="133" t="s">
        <v>19</v>
      </c>
      <c r="BU93" s="133" t="s">
        <v>19</v>
      </c>
      <c r="BV93" s="133" t="s">
        <v>18</v>
      </c>
      <c r="BW93" s="137" t="s">
        <v>5714</v>
      </c>
      <c r="BX93" s="143">
        <v>5</v>
      </c>
      <c r="BY93" s="144"/>
      <c r="BZ93" s="133" t="s">
        <v>18</v>
      </c>
      <c r="CA93" s="145" t="s">
        <v>5715</v>
      </c>
      <c r="CB93" s="146" t="s">
        <v>5716</v>
      </c>
      <c r="CC93" s="126">
        <v>1136</v>
      </c>
      <c r="CD93" s="126">
        <v>1138</v>
      </c>
      <c r="CE93" s="126">
        <v>1075</v>
      </c>
      <c r="CF93" s="126">
        <v>1039</v>
      </c>
      <c r="CG93" s="127">
        <v>61534.48</v>
      </c>
      <c r="CH93" s="127">
        <v>61464</v>
      </c>
      <c r="CI93" s="127">
        <v>61464</v>
      </c>
      <c r="CJ93" s="127">
        <v>61464</v>
      </c>
      <c r="CK93" s="128">
        <v>54.17</v>
      </c>
      <c r="CL93" s="128">
        <v>54.01</v>
      </c>
      <c r="CM93" s="128">
        <v>57.18</v>
      </c>
      <c r="CN93" s="128">
        <v>59.16</v>
      </c>
      <c r="CO93" s="129">
        <v>0.58599999999999997</v>
      </c>
      <c r="CP93" s="129" t="s">
        <v>4154</v>
      </c>
      <c r="CQ93" s="129" t="s">
        <v>4154</v>
      </c>
      <c r="CR93" s="130" t="s">
        <v>4154</v>
      </c>
    </row>
    <row r="94" spans="1:96" s="147" customFormat="1" ht="200" customHeight="1" x14ac:dyDescent="0.2">
      <c r="A94" s="132" t="s">
        <v>40</v>
      </c>
      <c r="B94" s="133" t="s">
        <v>1090</v>
      </c>
      <c r="C94" s="133" t="str">
        <f>IF(A94="","自動表示",IF(B94="",VLOOKUP(A94,リスト!$C$2:$D$48,2,FALSE),VLOOKUP(一覧表!A94&amp;一覧表!B94,リスト!$C$49:$D$1789,2,FALSE)))</f>
        <v>103675</v>
      </c>
      <c r="D94" s="134" t="str">
        <f>IF(C94="自動表示","自動表示",VLOOKUP(C94,リスト!$D$2:$E$1789,2,FALSE))</f>
        <v>町村Ⅰ－２</v>
      </c>
      <c r="E94" s="132" t="s">
        <v>3791</v>
      </c>
      <c r="F94" s="133" t="s">
        <v>3792</v>
      </c>
      <c r="G94" s="135">
        <v>30</v>
      </c>
      <c r="H94" s="133" t="str">
        <f t="shared" si="2"/>
        <v>20年超</v>
      </c>
      <c r="I94" s="133" t="s">
        <v>5717</v>
      </c>
      <c r="J94" s="136">
        <v>0.3</v>
      </c>
      <c r="K94" s="133" t="s">
        <v>5540</v>
      </c>
      <c r="L94" s="137" t="s">
        <v>5718</v>
      </c>
      <c r="M94" s="133" t="s">
        <v>5540</v>
      </c>
      <c r="N94" s="133" t="s">
        <v>5568</v>
      </c>
      <c r="O94" s="137" t="s">
        <v>5719</v>
      </c>
      <c r="P94" s="133" t="s">
        <v>5540</v>
      </c>
      <c r="Q94" s="137" t="s">
        <v>5720</v>
      </c>
      <c r="R94" s="133" t="s">
        <v>5540</v>
      </c>
      <c r="S94" s="133" t="s">
        <v>5573</v>
      </c>
      <c r="T94" s="138">
        <v>4.5</v>
      </c>
      <c r="U94" s="138"/>
      <c r="V94" s="133" t="s">
        <v>5540</v>
      </c>
      <c r="W94" s="139" t="s">
        <v>5721</v>
      </c>
      <c r="X94" s="140">
        <v>2010</v>
      </c>
      <c r="Y94" s="140">
        <v>2049</v>
      </c>
      <c r="Z94" s="140">
        <v>40</v>
      </c>
      <c r="AA94" s="138">
        <v>156.19999999999999</v>
      </c>
      <c r="AB94" s="133" t="s">
        <v>5540</v>
      </c>
      <c r="AC94" s="139" t="s">
        <v>5722</v>
      </c>
      <c r="AD94" s="140">
        <v>2015</v>
      </c>
      <c r="AE94" s="140">
        <v>2054</v>
      </c>
      <c r="AF94" s="140">
        <v>39</v>
      </c>
      <c r="AG94" s="138">
        <v>37.799999999999997</v>
      </c>
      <c r="AH94" s="133" t="s">
        <v>5540</v>
      </c>
      <c r="AI94" s="141" t="s">
        <v>5723</v>
      </c>
      <c r="AJ94" s="140">
        <v>2015</v>
      </c>
      <c r="AK94" s="140">
        <v>2085</v>
      </c>
      <c r="AL94" s="140">
        <v>71</v>
      </c>
      <c r="AM94" s="138">
        <v>86.3</v>
      </c>
      <c r="AN94" s="133" t="s">
        <v>5540</v>
      </c>
      <c r="AO94" s="137" t="s">
        <v>5724</v>
      </c>
      <c r="AP94" s="133" t="s">
        <v>5540</v>
      </c>
      <c r="AQ94" s="137" t="s">
        <v>5725</v>
      </c>
      <c r="AR94" s="133" t="s">
        <v>5540</v>
      </c>
      <c r="AS94" s="137" t="s">
        <v>5726</v>
      </c>
      <c r="AT94" s="133" t="s">
        <v>5540</v>
      </c>
      <c r="AU94" s="137" t="s">
        <v>5727</v>
      </c>
      <c r="AV94" s="133" t="s">
        <v>5540</v>
      </c>
      <c r="AW94" s="137" t="s">
        <v>5728</v>
      </c>
      <c r="AX94" s="133" t="s">
        <v>5540</v>
      </c>
      <c r="AY94" s="137" t="s">
        <v>5729</v>
      </c>
      <c r="AZ94" s="133" t="s">
        <v>5540</v>
      </c>
      <c r="BA94" s="137" t="s">
        <v>5730</v>
      </c>
      <c r="BB94" s="133" t="s">
        <v>5540</v>
      </c>
      <c r="BC94" s="137" t="s">
        <v>5731</v>
      </c>
      <c r="BD94" s="133" t="s">
        <v>5561</v>
      </c>
      <c r="BE94" s="137"/>
      <c r="BF94" s="133" t="s">
        <v>5540</v>
      </c>
      <c r="BG94" s="137" t="s">
        <v>5732</v>
      </c>
      <c r="BH94" s="133" t="s">
        <v>5540</v>
      </c>
      <c r="BI94" s="137" t="s">
        <v>5733</v>
      </c>
      <c r="BJ94" s="142" t="s">
        <v>5540</v>
      </c>
      <c r="BK94" s="142" t="s">
        <v>5561</v>
      </c>
      <c r="BL94" s="142" t="s">
        <v>5540</v>
      </c>
      <c r="BM94" s="142" t="s">
        <v>5540</v>
      </c>
      <c r="BN94" s="133" t="s">
        <v>5561</v>
      </c>
      <c r="BO94" s="137"/>
      <c r="BP94" s="133" t="s">
        <v>5561</v>
      </c>
      <c r="BQ94" s="137"/>
      <c r="BR94" s="133" t="s">
        <v>5561</v>
      </c>
      <c r="BS94" s="137"/>
      <c r="BT94" s="133" t="s">
        <v>5561</v>
      </c>
      <c r="BU94" s="133" t="s">
        <v>5561</v>
      </c>
      <c r="BV94" s="133" t="s">
        <v>5540</v>
      </c>
      <c r="BW94" s="137" t="s">
        <v>5734</v>
      </c>
      <c r="BX94" s="143">
        <v>5</v>
      </c>
      <c r="BY94" s="144"/>
      <c r="BZ94" s="133" t="s">
        <v>5540</v>
      </c>
      <c r="CA94" s="145" t="s">
        <v>5735</v>
      </c>
      <c r="CB94" s="146" t="s">
        <v>5736</v>
      </c>
      <c r="CC94" s="126">
        <v>1735</v>
      </c>
      <c r="CD94" s="126">
        <v>1699</v>
      </c>
      <c r="CE94" s="126">
        <v>1641</v>
      </c>
      <c r="CF94" s="126">
        <v>1564</v>
      </c>
      <c r="CG94" s="127">
        <v>35333</v>
      </c>
      <c r="CH94" s="127">
        <v>33183</v>
      </c>
      <c r="CI94" s="127">
        <v>33319</v>
      </c>
      <c r="CJ94" s="127">
        <v>33644</v>
      </c>
      <c r="CK94" s="128">
        <v>20.36</v>
      </c>
      <c r="CL94" s="128">
        <v>19.53</v>
      </c>
      <c r="CM94" s="128">
        <v>20.3</v>
      </c>
      <c r="CN94" s="128">
        <v>21.51</v>
      </c>
      <c r="CO94" s="129">
        <v>0.48799999999999999</v>
      </c>
      <c r="CP94" s="129">
        <v>0.502</v>
      </c>
      <c r="CQ94" s="129">
        <v>0.52300000000000002</v>
      </c>
      <c r="CR94" s="130" t="s">
        <v>4154</v>
      </c>
    </row>
    <row r="95" spans="1:96" s="147" customFormat="1" ht="200" customHeight="1" x14ac:dyDescent="0.2">
      <c r="A95" s="132" t="s">
        <v>40</v>
      </c>
      <c r="B95" s="133" t="s">
        <v>1092</v>
      </c>
      <c r="C95" s="133" t="str">
        <f>IF(A95="","自動表示",IF(B95="",VLOOKUP(A95,リスト!$C$2:$D$48,2,FALSE),VLOOKUP(一覧表!A95&amp;一覧表!B95,リスト!$C$49:$D$1789,2,FALSE)))</f>
        <v>103829</v>
      </c>
      <c r="D95" s="134" t="str">
        <f>IF(C95="自動表示","自動表示",VLOOKUP(C95,リスト!$D$2:$E$1789,2,FALSE))</f>
        <v>町村Ⅱ－１</v>
      </c>
      <c r="E95" s="132" t="s">
        <v>3560</v>
      </c>
      <c r="F95" s="133" t="s">
        <v>3743</v>
      </c>
      <c r="G95" s="135">
        <v>40</v>
      </c>
      <c r="H95" s="133" t="str">
        <f t="shared" si="2"/>
        <v>20年超</v>
      </c>
      <c r="I95" s="133" t="s">
        <v>3634</v>
      </c>
      <c r="J95" s="136">
        <v>0.6</v>
      </c>
      <c r="K95" s="133" t="s">
        <v>18</v>
      </c>
      <c r="L95" s="137" t="s">
        <v>5737</v>
      </c>
      <c r="M95" s="133" t="s">
        <v>18</v>
      </c>
      <c r="N95" s="133" t="s">
        <v>3635</v>
      </c>
      <c r="O95" s="137" t="s">
        <v>5738</v>
      </c>
      <c r="P95" s="133" t="s">
        <v>18</v>
      </c>
      <c r="Q95" s="137" t="s">
        <v>5739</v>
      </c>
      <c r="R95" s="133" t="s">
        <v>18</v>
      </c>
      <c r="S95" s="133" t="s">
        <v>3667</v>
      </c>
      <c r="T95" s="138">
        <v>9.9</v>
      </c>
      <c r="U95" s="138" t="s">
        <v>5740</v>
      </c>
      <c r="V95" s="133" t="s">
        <v>18</v>
      </c>
      <c r="W95" s="139" t="s">
        <v>5741</v>
      </c>
      <c r="X95" s="140">
        <v>2021</v>
      </c>
      <c r="Y95" s="140">
        <v>2060</v>
      </c>
      <c r="Z95" s="140">
        <v>40</v>
      </c>
      <c r="AA95" s="138">
        <v>456.5</v>
      </c>
      <c r="AB95" s="133" t="s">
        <v>18</v>
      </c>
      <c r="AC95" s="139" t="s">
        <v>5742</v>
      </c>
      <c r="AD95" s="140">
        <v>2021</v>
      </c>
      <c r="AE95" s="140">
        <v>2060</v>
      </c>
      <c r="AF95" s="140">
        <v>40</v>
      </c>
      <c r="AG95" s="138">
        <v>141</v>
      </c>
      <c r="AH95" s="133" t="s">
        <v>18</v>
      </c>
      <c r="AI95" s="141" t="s">
        <v>5743</v>
      </c>
      <c r="AJ95" s="140">
        <v>2021</v>
      </c>
      <c r="AK95" s="140">
        <v>2060</v>
      </c>
      <c r="AL95" s="140">
        <v>40</v>
      </c>
      <c r="AM95" s="138">
        <v>444.5</v>
      </c>
      <c r="AN95" s="133" t="s">
        <v>18</v>
      </c>
      <c r="AO95" s="137" t="s">
        <v>5744</v>
      </c>
      <c r="AP95" s="133" t="s">
        <v>19</v>
      </c>
      <c r="AQ95" s="137"/>
      <c r="AR95" s="133" t="s">
        <v>18</v>
      </c>
      <c r="AS95" s="137" t="s">
        <v>5745</v>
      </c>
      <c r="AT95" s="133" t="s">
        <v>18</v>
      </c>
      <c r="AU95" s="137" t="s">
        <v>5746</v>
      </c>
      <c r="AV95" s="133" t="s">
        <v>18</v>
      </c>
      <c r="AW95" s="137" t="s">
        <v>5747</v>
      </c>
      <c r="AX95" s="133" t="s">
        <v>18</v>
      </c>
      <c r="AY95" s="137" t="s">
        <v>5748</v>
      </c>
      <c r="AZ95" s="133" t="s">
        <v>18</v>
      </c>
      <c r="BA95" s="137" t="s">
        <v>5749</v>
      </c>
      <c r="BB95" s="133" t="s">
        <v>18</v>
      </c>
      <c r="BC95" s="137" t="s">
        <v>5750</v>
      </c>
      <c r="BD95" s="133" t="s">
        <v>18</v>
      </c>
      <c r="BE95" s="137" t="s">
        <v>5751</v>
      </c>
      <c r="BF95" s="133" t="s">
        <v>18</v>
      </c>
      <c r="BG95" s="137" t="s">
        <v>5752</v>
      </c>
      <c r="BH95" s="133" t="s">
        <v>19</v>
      </c>
      <c r="BI95" s="137"/>
      <c r="BJ95" s="142" t="s">
        <v>19</v>
      </c>
      <c r="BK95" s="142" t="s">
        <v>19</v>
      </c>
      <c r="BL95" s="142" t="s">
        <v>19</v>
      </c>
      <c r="BM95" s="142" t="s">
        <v>19</v>
      </c>
      <c r="BN95" s="133" t="s">
        <v>19</v>
      </c>
      <c r="BO95" s="137"/>
      <c r="BP95" s="133" t="s">
        <v>18</v>
      </c>
      <c r="BQ95" s="137" t="s">
        <v>5753</v>
      </c>
      <c r="BR95" s="133" t="s">
        <v>18</v>
      </c>
      <c r="BS95" s="137" t="s">
        <v>5754</v>
      </c>
      <c r="BT95" s="133" t="s">
        <v>18</v>
      </c>
      <c r="BU95" s="133" t="s">
        <v>18</v>
      </c>
      <c r="BV95" s="133" t="s">
        <v>18</v>
      </c>
      <c r="BW95" s="137" t="s">
        <v>5755</v>
      </c>
      <c r="BX95" s="143"/>
      <c r="BY95" s="144" t="s">
        <v>4566</v>
      </c>
      <c r="BZ95" s="133" t="s">
        <v>18</v>
      </c>
      <c r="CA95" s="145" t="s">
        <v>5756</v>
      </c>
      <c r="CB95" s="146" t="s">
        <v>5757</v>
      </c>
      <c r="CC95" s="126">
        <v>7007</v>
      </c>
      <c r="CD95" s="126">
        <v>6782</v>
      </c>
      <c r="CE95" s="126">
        <v>6549</v>
      </c>
      <c r="CF95" s="126">
        <v>6260</v>
      </c>
      <c r="CG95" s="127">
        <v>52638</v>
      </c>
      <c r="CH95" s="127">
        <v>52638</v>
      </c>
      <c r="CI95" s="127">
        <v>52638</v>
      </c>
      <c r="CJ95" s="127">
        <v>52638</v>
      </c>
      <c r="CK95" s="128">
        <v>7.51</v>
      </c>
      <c r="CL95" s="128">
        <v>7.76</v>
      </c>
      <c r="CM95" s="128">
        <v>8.0399999999999991</v>
      </c>
      <c r="CN95" s="128">
        <v>8.41</v>
      </c>
      <c r="CO95" s="129">
        <v>0.75080000000000002</v>
      </c>
      <c r="CP95" s="129">
        <v>0.75319999999999998</v>
      </c>
      <c r="CQ95" s="129">
        <v>0.75919999999999999</v>
      </c>
      <c r="CR95" s="130" t="s">
        <v>4154</v>
      </c>
    </row>
    <row r="96" spans="1:96" s="147" customFormat="1" ht="200" customHeight="1" x14ac:dyDescent="0.2">
      <c r="A96" s="132" t="s">
        <v>40</v>
      </c>
      <c r="B96" s="133" t="s">
        <v>1094</v>
      </c>
      <c r="C96" s="133" t="str">
        <f>IF(A96="","自動表示",IF(B96="",VLOOKUP(A96,リスト!$C$2:$D$48,2,FALSE),VLOOKUP(一覧表!A96&amp;一覧表!B96,リスト!$C$49:$D$1789,2,FALSE)))</f>
        <v>103837</v>
      </c>
      <c r="D96" s="134" t="str">
        <f>IF(C96="自動表示","自動表示",VLOOKUP(C96,リスト!$D$2:$E$1789,2,FALSE))</f>
        <v>町村Ⅰ－１</v>
      </c>
      <c r="E96" s="132" t="s">
        <v>3791</v>
      </c>
      <c r="F96" s="133" t="s">
        <v>3793</v>
      </c>
      <c r="G96" s="135">
        <v>40</v>
      </c>
      <c r="H96" s="133" t="str">
        <f t="shared" si="2"/>
        <v>20年超</v>
      </c>
      <c r="I96" s="133" t="s">
        <v>5570</v>
      </c>
      <c r="J96" s="136">
        <v>0.2</v>
      </c>
      <c r="K96" s="133" t="s">
        <v>5540</v>
      </c>
      <c r="L96" s="137" t="s">
        <v>5758</v>
      </c>
      <c r="M96" s="133" t="s">
        <v>5540</v>
      </c>
      <c r="N96" s="133" t="s">
        <v>5570</v>
      </c>
      <c r="O96" s="137" t="s">
        <v>5759</v>
      </c>
      <c r="P96" s="133" t="s">
        <v>5540</v>
      </c>
      <c r="Q96" s="137" t="s">
        <v>5760</v>
      </c>
      <c r="R96" s="133" t="s">
        <v>5540</v>
      </c>
      <c r="S96" s="133" t="s">
        <v>5545</v>
      </c>
      <c r="T96" s="138">
        <v>2.5</v>
      </c>
      <c r="U96" s="138"/>
      <c r="V96" s="133" t="s">
        <v>5540</v>
      </c>
      <c r="W96" s="139" t="s">
        <v>5761</v>
      </c>
      <c r="X96" s="140">
        <v>2023</v>
      </c>
      <c r="Y96" s="140">
        <v>2062</v>
      </c>
      <c r="Z96" s="140">
        <v>39</v>
      </c>
      <c r="AA96" s="138">
        <v>296.3</v>
      </c>
      <c r="AB96" s="133" t="s">
        <v>5540</v>
      </c>
      <c r="AC96" s="139" t="s">
        <v>5762</v>
      </c>
      <c r="AD96" s="140">
        <v>2023</v>
      </c>
      <c r="AE96" s="140">
        <v>2062</v>
      </c>
      <c r="AF96" s="140">
        <v>39</v>
      </c>
      <c r="AG96" s="138">
        <v>84.6</v>
      </c>
      <c r="AH96" s="133" t="s">
        <v>5540</v>
      </c>
      <c r="AI96" s="141" t="s">
        <v>5763</v>
      </c>
      <c r="AJ96" s="140">
        <v>2023</v>
      </c>
      <c r="AK96" s="140">
        <v>2062</v>
      </c>
      <c r="AL96" s="140">
        <v>39</v>
      </c>
      <c r="AM96" s="138">
        <v>39.200000000000003</v>
      </c>
      <c r="AN96" s="133" t="s">
        <v>5540</v>
      </c>
      <c r="AO96" s="137" t="s">
        <v>5764</v>
      </c>
      <c r="AP96" s="133" t="s">
        <v>5540</v>
      </c>
      <c r="AQ96" s="137" t="s">
        <v>5765</v>
      </c>
      <c r="AR96" s="133" t="s">
        <v>5540</v>
      </c>
      <c r="AS96" s="137" t="s">
        <v>5766</v>
      </c>
      <c r="AT96" s="133" t="s">
        <v>5540</v>
      </c>
      <c r="AU96" s="137" t="s">
        <v>5767</v>
      </c>
      <c r="AV96" s="133" t="s">
        <v>5540</v>
      </c>
      <c r="AW96" s="137" t="s">
        <v>5768</v>
      </c>
      <c r="AX96" s="133" t="s">
        <v>5540</v>
      </c>
      <c r="AY96" s="137" t="s">
        <v>5769</v>
      </c>
      <c r="AZ96" s="133" t="s">
        <v>5540</v>
      </c>
      <c r="BA96" s="137" t="s">
        <v>5770</v>
      </c>
      <c r="BB96" s="133" t="s">
        <v>5540</v>
      </c>
      <c r="BC96" s="137" t="s">
        <v>5771</v>
      </c>
      <c r="BD96" s="133" t="s">
        <v>5540</v>
      </c>
      <c r="BE96" s="137" t="s">
        <v>5772</v>
      </c>
      <c r="BF96" s="133" t="s">
        <v>5540</v>
      </c>
      <c r="BG96" s="137" t="s">
        <v>5773</v>
      </c>
      <c r="BH96" s="133" t="s">
        <v>5540</v>
      </c>
      <c r="BI96" s="137" t="s">
        <v>5774</v>
      </c>
      <c r="BJ96" s="142" t="s">
        <v>5561</v>
      </c>
      <c r="BK96" s="142" t="s">
        <v>5540</v>
      </c>
      <c r="BL96" s="142" t="s">
        <v>5561</v>
      </c>
      <c r="BM96" s="142" t="s">
        <v>5561</v>
      </c>
      <c r="BN96" s="133" t="s">
        <v>5561</v>
      </c>
      <c r="BO96" s="137"/>
      <c r="BP96" s="133" t="s">
        <v>5540</v>
      </c>
      <c r="BQ96" s="137" t="s">
        <v>5775</v>
      </c>
      <c r="BR96" s="133" t="s">
        <v>5540</v>
      </c>
      <c r="BS96" s="137" t="s">
        <v>5776</v>
      </c>
      <c r="BT96" s="133" t="s">
        <v>5561</v>
      </c>
      <c r="BU96" s="133" t="s">
        <v>5540</v>
      </c>
      <c r="BV96" s="133" t="s">
        <v>5540</v>
      </c>
      <c r="BW96" s="137" t="s">
        <v>5777</v>
      </c>
      <c r="BX96" s="143"/>
      <c r="BY96" s="144"/>
      <c r="BZ96" s="133" t="s">
        <v>5540</v>
      </c>
      <c r="CA96" s="145" t="s">
        <v>5778</v>
      </c>
      <c r="CB96" s="146" t="s">
        <v>5779</v>
      </c>
      <c r="CC96" s="126">
        <v>1717</v>
      </c>
      <c r="CD96" s="126">
        <v>1636</v>
      </c>
      <c r="CE96" s="126">
        <v>1578</v>
      </c>
      <c r="CF96" s="126">
        <v>1504</v>
      </c>
      <c r="CG96" s="127">
        <v>27537.95</v>
      </c>
      <c r="CH96" s="127">
        <v>27541.95</v>
      </c>
      <c r="CI96" s="127">
        <v>27541.95</v>
      </c>
      <c r="CJ96" s="127">
        <v>27541.95</v>
      </c>
      <c r="CK96" s="128">
        <v>16.04</v>
      </c>
      <c r="CL96" s="128">
        <v>16.829999999999998</v>
      </c>
      <c r="CM96" s="128">
        <v>17.45</v>
      </c>
      <c r="CN96" s="128">
        <v>18.309999999999999</v>
      </c>
      <c r="CO96" s="129">
        <v>0.61099999999999999</v>
      </c>
      <c r="CP96" s="129">
        <v>0.63</v>
      </c>
      <c r="CQ96" s="129">
        <v>0.63300000000000001</v>
      </c>
      <c r="CR96" s="130">
        <v>0.60199999999999998</v>
      </c>
    </row>
    <row r="97" spans="1:96" s="147" customFormat="1" ht="200" customHeight="1" x14ac:dyDescent="0.2">
      <c r="A97" s="132" t="s">
        <v>40</v>
      </c>
      <c r="B97" s="133" t="s">
        <v>1096</v>
      </c>
      <c r="C97" s="133" t="str">
        <f>IF(A97="","自動表示",IF(B97="",VLOOKUP(A97,リスト!$C$2:$D$48,2,FALSE),VLOOKUP(一覧表!A97&amp;一覧表!B97,リスト!$C$49:$D$1789,2,FALSE)))</f>
        <v>103845</v>
      </c>
      <c r="D97" s="134" t="str">
        <f>IF(C97="自動表示","自動表示",VLOOKUP(C97,リスト!$D$2:$E$1789,2,FALSE))</f>
        <v>町村Ⅲ－１</v>
      </c>
      <c r="E97" s="132" t="s">
        <v>3560</v>
      </c>
      <c r="F97" s="133" t="s">
        <v>3730</v>
      </c>
      <c r="G97" s="135">
        <v>10</v>
      </c>
      <c r="H97" s="133" t="str">
        <f t="shared" si="2"/>
        <v>10年</v>
      </c>
      <c r="I97" s="133" t="s">
        <v>3635</v>
      </c>
      <c r="J97" s="136">
        <v>1.2</v>
      </c>
      <c r="K97" s="133" t="s">
        <v>18</v>
      </c>
      <c r="L97" s="137" t="s">
        <v>5780</v>
      </c>
      <c r="M97" s="133" t="s">
        <v>18</v>
      </c>
      <c r="N97" s="133" t="s">
        <v>3635</v>
      </c>
      <c r="O97" s="137" t="s">
        <v>5781</v>
      </c>
      <c r="P97" s="133" t="s">
        <v>18</v>
      </c>
      <c r="Q97" s="137" t="s">
        <v>5782</v>
      </c>
      <c r="R97" s="133" t="s">
        <v>18</v>
      </c>
      <c r="S97" s="133" t="s">
        <v>3667</v>
      </c>
      <c r="T97" s="138">
        <v>7.9</v>
      </c>
      <c r="U97" s="138"/>
      <c r="V97" s="133" t="s">
        <v>18</v>
      </c>
      <c r="W97" s="139" t="s">
        <v>5783</v>
      </c>
      <c r="X97" s="140">
        <v>2022</v>
      </c>
      <c r="Y97" s="140">
        <v>2031</v>
      </c>
      <c r="Z97" s="140">
        <v>10</v>
      </c>
      <c r="AA97" s="138">
        <v>9.9</v>
      </c>
      <c r="AB97" s="133" t="s">
        <v>18</v>
      </c>
      <c r="AC97" s="139" t="s">
        <v>5784</v>
      </c>
      <c r="AD97" s="140">
        <v>2022</v>
      </c>
      <c r="AE97" s="140">
        <v>2031</v>
      </c>
      <c r="AF97" s="140">
        <v>10</v>
      </c>
      <c r="AG97" s="138">
        <v>8.1</v>
      </c>
      <c r="AH97" s="133" t="s">
        <v>18</v>
      </c>
      <c r="AI97" s="141" t="s">
        <v>5785</v>
      </c>
      <c r="AJ97" s="140">
        <v>2022</v>
      </c>
      <c r="AK97" s="140">
        <v>2031</v>
      </c>
      <c r="AL97" s="140">
        <v>10</v>
      </c>
      <c r="AM97" s="138">
        <v>1.8</v>
      </c>
      <c r="AN97" s="133" t="s">
        <v>18</v>
      </c>
      <c r="AO97" s="137" t="s">
        <v>5786</v>
      </c>
      <c r="AP97" s="133" t="s">
        <v>18</v>
      </c>
      <c r="AQ97" s="137" t="s">
        <v>5787</v>
      </c>
      <c r="AR97" s="133" t="s">
        <v>18</v>
      </c>
      <c r="AS97" s="137" t="s">
        <v>5788</v>
      </c>
      <c r="AT97" s="133" t="s">
        <v>18</v>
      </c>
      <c r="AU97" s="137" t="s">
        <v>5789</v>
      </c>
      <c r="AV97" s="133" t="s">
        <v>18</v>
      </c>
      <c r="AW97" s="137" t="s">
        <v>5790</v>
      </c>
      <c r="AX97" s="133" t="s">
        <v>18</v>
      </c>
      <c r="AY97" s="137" t="s">
        <v>5791</v>
      </c>
      <c r="AZ97" s="133" t="s">
        <v>18</v>
      </c>
      <c r="BA97" s="137" t="s">
        <v>5792</v>
      </c>
      <c r="BB97" s="133" t="s">
        <v>18</v>
      </c>
      <c r="BC97" s="137" t="s">
        <v>5793</v>
      </c>
      <c r="BD97" s="133" t="s">
        <v>18</v>
      </c>
      <c r="BE97" s="137" t="s">
        <v>5794</v>
      </c>
      <c r="BF97" s="133" t="s">
        <v>18</v>
      </c>
      <c r="BG97" s="137" t="s">
        <v>5795</v>
      </c>
      <c r="BH97" s="133" t="s">
        <v>18</v>
      </c>
      <c r="BI97" s="137" t="s">
        <v>5796</v>
      </c>
      <c r="BJ97" s="142" t="s">
        <v>19</v>
      </c>
      <c r="BK97" s="142" t="s">
        <v>19</v>
      </c>
      <c r="BL97" s="142" t="s">
        <v>18</v>
      </c>
      <c r="BM97" s="142" t="s">
        <v>18</v>
      </c>
      <c r="BN97" s="133" t="s">
        <v>18</v>
      </c>
      <c r="BO97" s="137" t="s">
        <v>5797</v>
      </c>
      <c r="BP97" s="133" t="s">
        <v>18</v>
      </c>
      <c r="BQ97" s="137" t="s">
        <v>5798</v>
      </c>
      <c r="BR97" s="133" t="s">
        <v>18</v>
      </c>
      <c r="BS97" s="137" t="s">
        <v>5799</v>
      </c>
      <c r="BT97" s="133" t="s">
        <v>18</v>
      </c>
      <c r="BU97" s="133" t="s">
        <v>18</v>
      </c>
      <c r="BV97" s="133" t="s">
        <v>18</v>
      </c>
      <c r="BW97" s="137" t="s">
        <v>5800</v>
      </c>
      <c r="BX97" s="143">
        <v>5</v>
      </c>
      <c r="BY97" s="144"/>
      <c r="BZ97" s="133" t="s">
        <v>18</v>
      </c>
      <c r="CA97" s="145" t="s">
        <v>5801</v>
      </c>
      <c r="CB97" s="146" t="s">
        <v>5802</v>
      </c>
      <c r="CC97" s="126">
        <v>12943</v>
      </c>
      <c r="CD97" s="126">
        <v>12767</v>
      </c>
      <c r="CE97" s="126">
        <v>12601</v>
      </c>
      <c r="CF97" s="126">
        <v>12494</v>
      </c>
      <c r="CG97" s="127">
        <v>63794</v>
      </c>
      <c r="CH97" s="127">
        <v>59577</v>
      </c>
      <c r="CI97" s="127">
        <v>57254</v>
      </c>
      <c r="CJ97" s="127">
        <v>57493</v>
      </c>
      <c r="CK97" s="128">
        <v>4.93</v>
      </c>
      <c r="CL97" s="128">
        <v>4.67</v>
      </c>
      <c r="CM97" s="128">
        <v>4.54</v>
      </c>
      <c r="CN97" s="128">
        <v>4.5999999999999996</v>
      </c>
      <c r="CO97" s="129">
        <v>0.59399999999999997</v>
      </c>
      <c r="CP97" s="129">
        <v>0.623</v>
      </c>
      <c r="CQ97" s="129">
        <v>0.63900000000000001</v>
      </c>
      <c r="CR97" s="130">
        <v>0.65700000000000003</v>
      </c>
    </row>
    <row r="98" spans="1:96" s="147" customFormat="1" ht="200" customHeight="1" x14ac:dyDescent="0.2">
      <c r="A98" s="132" t="s">
        <v>40</v>
      </c>
      <c r="B98" s="133" t="s">
        <v>1098</v>
      </c>
      <c r="C98" s="133" t="str">
        <f>IF(A98="","自動表示",IF(B98="",VLOOKUP(A98,リスト!$C$2:$D$48,2,FALSE),VLOOKUP(一覧表!A98&amp;一覧表!B98,リスト!$C$49:$D$1789,2,FALSE)))</f>
        <v>104213</v>
      </c>
      <c r="D98" s="134" t="str">
        <f>IF(C98="自動表示","自動表示",VLOOKUP(C98,リスト!$D$2:$E$1789,2,FALSE))</f>
        <v>町村Ⅳ－２</v>
      </c>
      <c r="E98" s="132" t="s">
        <v>3560</v>
      </c>
      <c r="F98" s="133" t="s">
        <v>3794</v>
      </c>
      <c r="G98" s="135">
        <v>25</v>
      </c>
      <c r="H98" s="133" t="str">
        <f t="shared" si="2"/>
        <v>20年超</v>
      </c>
      <c r="I98" s="133" t="s">
        <v>17</v>
      </c>
      <c r="J98" s="136">
        <v>1.6</v>
      </c>
      <c r="K98" s="133" t="s">
        <v>18</v>
      </c>
      <c r="L98" s="137" t="s">
        <v>5803</v>
      </c>
      <c r="M98" s="133" t="s">
        <v>18</v>
      </c>
      <c r="N98" s="133" t="s">
        <v>3634</v>
      </c>
      <c r="O98" s="137" t="s">
        <v>5804</v>
      </c>
      <c r="P98" s="133" t="s">
        <v>18</v>
      </c>
      <c r="Q98" s="137" t="s">
        <v>5805</v>
      </c>
      <c r="R98" s="133" t="s">
        <v>18</v>
      </c>
      <c r="S98" s="133" t="s">
        <v>3667</v>
      </c>
      <c r="T98" s="138">
        <v>3</v>
      </c>
      <c r="U98" s="138"/>
      <c r="V98" s="133" t="s">
        <v>18</v>
      </c>
      <c r="W98" s="139" t="s">
        <v>5806</v>
      </c>
      <c r="X98" s="140">
        <v>2020</v>
      </c>
      <c r="Y98" s="140">
        <v>2059</v>
      </c>
      <c r="Z98" s="140">
        <v>40</v>
      </c>
      <c r="AA98" s="138">
        <v>1567.4</v>
      </c>
      <c r="AB98" s="133" t="s">
        <v>18</v>
      </c>
      <c r="AC98" s="139" t="s">
        <v>5807</v>
      </c>
      <c r="AD98" s="140">
        <v>2021</v>
      </c>
      <c r="AE98" s="140">
        <v>2045</v>
      </c>
      <c r="AF98" s="140">
        <v>25</v>
      </c>
      <c r="AG98" s="138">
        <v>392.5</v>
      </c>
      <c r="AH98" s="133" t="s">
        <v>18</v>
      </c>
      <c r="AI98" s="141" t="s">
        <v>5808</v>
      </c>
      <c r="AJ98" s="140">
        <v>2021</v>
      </c>
      <c r="AK98" s="140">
        <v>2045</v>
      </c>
      <c r="AL98" s="140">
        <v>25</v>
      </c>
      <c r="AM98" s="138">
        <v>103.7</v>
      </c>
      <c r="AN98" s="133" t="s">
        <v>18</v>
      </c>
      <c r="AO98" s="137" t="s">
        <v>5809</v>
      </c>
      <c r="AP98" s="133" t="s">
        <v>19</v>
      </c>
      <c r="AQ98" s="137"/>
      <c r="AR98" s="133" t="s">
        <v>18</v>
      </c>
      <c r="AS98" s="137" t="s">
        <v>5810</v>
      </c>
      <c r="AT98" s="133" t="s">
        <v>18</v>
      </c>
      <c r="AU98" s="137" t="s">
        <v>5811</v>
      </c>
      <c r="AV98" s="133" t="s">
        <v>18</v>
      </c>
      <c r="AW98" s="137" t="s">
        <v>5812</v>
      </c>
      <c r="AX98" s="133" t="s">
        <v>18</v>
      </c>
      <c r="AY98" s="137" t="s">
        <v>5813</v>
      </c>
      <c r="AZ98" s="133" t="s">
        <v>18</v>
      </c>
      <c r="BA98" s="137" t="s">
        <v>5814</v>
      </c>
      <c r="BB98" s="133" t="s">
        <v>18</v>
      </c>
      <c r="BC98" s="137" t="s">
        <v>5815</v>
      </c>
      <c r="BD98" s="133" t="s">
        <v>19</v>
      </c>
      <c r="BE98" s="137"/>
      <c r="BF98" s="133" t="s">
        <v>18</v>
      </c>
      <c r="BG98" s="137" t="s">
        <v>5816</v>
      </c>
      <c r="BH98" s="133" t="s">
        <v>19</v>
      </c>
      <c r="BI98" s="137"/>
      <c r="BJ98" s="142" t="s">
        <v>19</v>
      </c>
      <c r="BK98" s="142" t="s">
        <v>19</v>
      </c>
      <c r="BL98" s="142" t="s">
        <v>19</v>
      </c>
      <c r="BM98" s="142" t="s">
        <v>19</v>
      </c>
      <c r="BN98" s="133" t="s">
        <v>19</v>
      </c>
      <c r="BO98" s="137"/>
      <c r="BP98" s="133" t="s">
        <v>19</v>
      </c>
      <c r="BQ98" s="137"/>
      <c r="BR98" s="133" t="s">
        <v>19</v>
      </c>
      <c r="BS98" s="137"/>
      <c r="BT98" s="133" t="s">
        <v>19</v>
      </c>
      <c r="BU98" s="133" t="s">
        <v>19</v>
      </c>
      <c r="BV98" s="133" t="s">
        <v>18</v>
      </c>
      <c r="BW98" s="137" t="s">
        <v>5817</v>
      </c>
      <c r="BX98" s="143"/>
      <c r="BY98" s="144" t="s">
        <v>5818</v>
      </c>
      <c r="BZ98" s="133" t="s">
        <v>19</v>
      </c>
      <c r="CA98" s="145"/>
      <c r="CB98" s="146" t="s">
        <v>5819</v>
      </c>
      <c r="CC98" s="126">
        <v>15553</v>
      </c>
      <c r="CD98" s="126">
        <v>15222</v>
      </c>
      <c r="CE98" s="126">
        <v>14938</v>
      </c>
      <c r="CF98" s="126">
        <v>14576</v>
      </c>
      <c r="CG98" s="127">
        <v>157379</v>
      </c>
      <c r="CH98" s="127">
        <v>157379</v>
      </c>
      <c r="CI98" s="127">
        <v>157379</v>
      </c>
      <c r="CJ98" s="127">
        <v>164871</v>
      </c>
      <c r="CK98" s="128">
        <v>10.119999999999999</v>
      </c>
      <c r="CL98" s="128">
        <v>10.34</v>
      </c>
      <c r="CM98" s="128">
        <v>10.54</v>
      </c>
      <c r="CN98" s="128">
        <v>11.31</v>
      </c>
      <c r="CO98" s="129">
        <v>0.60699999999999998</v>
      </c>
      <c r="CP98" s="129">
        <v>0.626</v>
      </c>
      <c r="CQ98" s="129">
        <v>0.64300000000000002</v>
      </c>
      <c r="CR98" s="130">
        <v>0.65800000000000003</v>
      </c>
    </row>
    <row r="99" spans="1:96" s="147" customFormat="1" ht="200" customHeight="1" x14ac:dyDescent="0.2">
      <c r="A99" s="132" t="s">
        <v>3716</v>
      </c>
      <c r="B99" s="133" t="s">
        <v>1100</v>
      </c>
      <c r="C99" s="133" t="str">
        <f>IF(A99="","自動表示",IF(B99="",VLOOKUP(A99,リスト!$C$2:$D$48,2,FALSE),VLOOKUP(一覧表!A99&amp;一覧表!B99,リスト!$C$49:$D$1789,2,FALSE)))</f>
        <v>104248</v>
      </c>
      <c r="D99" s="134" t="str">
        <f>IF(C99="自動表示","自動表示",VLOOKUP(C99,リスト!$D$2:$E$1789,2,FALSE))</f>
        <v>町村Ⅱ－２</v>
      </c>
      <c r="E99" s="132" t="s">
        <v>3795</v>
      </c>
      <c r="F99" s="133" t="s">
        <v>3796</v>
      </c>
      <c r="G99" s="135">
        <v>40</v>
      </c>
      <c r="H99" s="133" t="str">
        <f t="shared" si="2"/>
        <v>20年超</v>
      </c>
      <c r="I99" s="133" t="s">
        <v>5820</v>
      </c>
      <c r="J99" s="136">
        <v>0.6</v>
      </c>
      <c r="K99" s="133" t="s">
        <v>4416</v>
      </c>
      <c r="L99" s="137" t="s">
        <v>5821</v>
      </c>
      <c r="M99" s="133" t="s">
        <v>18</v>
      </c>
      <c r="N99" s="133" t="s">
        <v>5822</v>
      </c>
      <c r="O99" s="137" t="s">
        <v>5823</v>
      </c>
      <c r="P99" s="133" t="s">
        <v>18</v>
      </c>
      <c r="Q99" s="137" t="s">
        <v>5824</v>
      </c>
      <c r="R99" s="133" t="s">
        <v>18</v>
      </c>
      <c r="S99" s="133" t="s">
        <v>4428</v>
      </c>
      <c r="T99" s="138">
        <v>18.7</v>
      </c>
      <c r="U99" s="138"/>
      <c r="V99" s="133" t="s">
        <v>18</v>
      </c>
      <c r="W99" s="139" t="s">
        <v>5825</v>
      </c>
      <c r="X99" s="140">
        <v>2017</v>
      </c>
      <c r="Y99" s="140">
        <v>2056</v>
      </c>
      <c r="Z99" s="140">
        <v>40</v>
      </c>
      <c r="AA99" s="138">
        <v>744</v>
      </c>
      <c r="AB99" s="133" t="s">
        <v>18</v>
      </c>
      <c r="AC99" s="139" t="s">
        <v>5826</v>
      </c>
      <c r="AD99" s="140">
        <v>2017</v>
      </c>
      <c r="AE99" s="140">
        <v>2056</v>
      </c>
      <c r="AF99" s="140">
        <v>40</v>
      </c>
      <c r="AG99" s="138">
        <v>574</v>
      </c>
      <c r="AH99" s="133" t="s">
        <v>18</v>
      </c>
      <c r="AI99" s="141" t="s">
        <v>5827</v>
      </c>
      <c r="AJ99" s="140">
        <v>2017</v>
      </c>
      <c r="AK99" s="140">
        <v>2056</v>
      </c>
      <c r="AL99" s="140">
        <v>40</v>
      </c>
      <c r="AM99" s="138">
        <v>170</v>
      </c>
      <c r="AN99" s="133" t="s">
        <v>18</v>
      </c>
      <c r="AO99" s="137" t="s">
        <v>5828</v>
      </c>
      <c r="AP99" s="133" t="s">
        <v>18</v>
      </c>
      <c r="AQ99" s="137" t="s">
        <v>5829</v>
      </c>
      <c r="AR99" s="133" t="s">
        <v>18</v>
      </c>
      <c r="AS99" s="137" t="s">
        <v>5830</v>
      </c>
      <c r="AT99" s="133" t="s">
        <v>18</v>
      </c>
      <c r="AU99" s="137" t="s">
        <v>5831</v>
      </c>
      <c r="AV99" s="133" t="s">
        <v>18</v>
      </c>
      <c r="AW99" s="137" t="s">
        <v>5832</v>
      </c>
      <c r="AX99" s="133" t="s">
        <v>18</v>
      </c>
      <c r="AY99" s="137" t="s">
        <v>5833</v>
      </c>
      <c r="AZ99" s="133" t="s">
        <v>18</v>
      </c>
      <c r="BA99" s="137" t="s">
        <v>5834</v>
      </c>
      <c r="BB99" s="133" t="s">
        <v>18</v>
      </c>
      <c r="BC99" s="137" t="s">
        <v>5835</v>
      </c>
      <c r="BD99" s="133" t="s">
        <v>19</v>
      </c>
      <c r="BE99" s="137" t="s">
        <v>4566</v>
      </c>
      <c r="BF99" s="133" t="s">
        <v>18</v>
      </c>
      <c r="BG99" s="137" t="s">
        <v>5836</v>
      </c>
      <c r="BH99" s="133" t="s">
        <v>19</v>
      </c>
      <c r="BI99" s="137"/>
      <c r="BJ99" s="142" t="s">
        <v>19</v>
      </c>
      <c r="BK99" s="142" t="s">
        <v>19</v>
      </c>
      <c r="BL99" s="142" t="s">
        <v>19</v>
      </c>
      <c r="BM99" s="142" t="s">
        <v>19</v>
      </c>
      <c r="BN99" s="133" t="s">
        <v>18</v>
      </c>
      <c r="BO99" s="137" t="s">
        <v>5837</v>
      </c>
      <c r="BP99" s="133" t="s">
        <v>18</v>
      </c>
      <c r="BQ99" s="137" t="s">
        <v>5838</v>
      </c>
      <c r="BR99" s="133" t="s">
        <v>4416</v>
      </c>
      <c r="BS99" s="137" t="s">
        <v>5839</v>
      </c>
      <c r="BT99" s="133" t="s">
        <v>19</v>
      </c>
      <c r="BU99" s="133" t="s">
        <v>19</v>
      </c>
      <c r="BV99" s="133" t="s">
        <v>18</v>
      </c>
      <c r="BW99" s="137" t="s">
        <v>5840</v>
      </c>
      <c r="BX99" s="143">
        <v>0</v>
      </c>
      <c r="BY99" s="144" t="s">
        <v>4292</v>
      </c>
      <c r="BZ99" s="133" t="s">
        <v>18</v>
      </c>
      <c r="CA99" s="145" t="s">
        <v>5841</v>
      </c>
      <c r="CB99" s="146" t="s">
        <v>5842</v>
      </c>
      <c r="CC99" s="126">
        <v>5510</v>
      </c>
      <c r="CD99" s="126">
        <v>5425</v>
      </c>
      <c r="CE99" s="126">
        <v>5383</v>
      </c>
      <c r="CF99" s="126">
        <v>5326</v>
      </c>
      <c r="CG99" s="127">
        <v>78979</v>
      </c>
      <c r="CH99" s="127">
        <v>79189</v>
      </c>
      <c r="CI99" s="127">
        <v>79189</v>
      </c>
      <c r="CJ99" s="127">
        <v>82349.83</v>
      </c>
      <c r="CK99" s="128">
        <v>14.33</v>
      </c>
      <c r="CL99" s="128">
        <v>14.6</v>
      </c>
      <c r="CM99" s="128">
        <v>14.71</v>
      </c>
      <c r="CN99" s="128">
        <v>15.46</v>
      </c>
      <c r="CO99" s="129" t="s">
        <v>4154</v>
      </c>
      <c r="CP99" s="129">
        <v>0.49199999999999999</v>
      </c>
      <c r="CQ99" s="129">
        <v>0.51700000000000002</v>
      </c>
      <c r="CR99" s="130">
        <v>0.52300000000000002</v>
      </c>
    </row>
    <row r="100" spans="1:96" s="147" customFormat="1" ht="200" customHeight="1" x14ac:dyDescent="0.2">
      <c r="A100" s="132" t="s">
        <v>40</v>
      </c>
      <c r="B100" s="133" t="s">
        <v>1102</v>
      </c>
      <c r="C100" s="133" t="str">
        <f>IF(A100="","自動表示",IF(B100="",VLOOKUP(A100,リスト!$C$2:$D$48,2,FALSE),VLOOKUP(一覧表!A100&amp;一覧表!B100,リスト!$C$49:$D$1789,2,FALSE)))</f>
        <v>104256</v>
      </c>
      <c r="D100" s="134" t="str">
        <f>IF(C100="自動表示","自動表示",VLOOKUP(C100,リスト!$D$2:$E$1789,2,FALSE))</f>
        <v>町村Ⅱ－０</v>
      </c>
      <c r="E100" s="132" t="s">
        <v>3560</v>
      </c>
      <c r="F100" s="133" t="s">
        <v>3730</v>
      </c>
      <c r="G100" s="135">
        <v>40</v>
      </c>
      <c r="H100" s="133" t="str">
        <f t="shared" si="2"/>
        <v>20年超</v>
      </c>
      <c r="I100" s="133" t="s">
        <v>13</v>
      </c>
      <c r="J100" s="136">
        <v>1</v>
      </c>
      <c r="K100" s="133" t="s">
        <v>18</v>
      </c>
      <c r="L100" s="137" t="s">
        <v>5843</v>
      </c>
      <c r="M100" s="133" t="s">
        <v>18</v>
      </c>
      <c r="N100" s="133" t="s">
        <v>17</v>
      </c>
      <c r="O100" s="137" t="s">
        <v>5844</v>
      </c>
      <c r="P100" s="133" t="s">
        <v>18</v>
      </c>
      <c r="Q100" s="137" t="s">
        <v>5845</v>
      </c>
      <c r="R100" s="133" t="s">
        <v>18</v>
      </c>
      <c r="S100" s="133" t="s">
        <v>3667</v>
      </c>
      <c r="T100" s="138">
        <v>11.8</v>
      </c>
      <c r="U100" s="138"/>
      <c r="V100" s="133" t="s">
        <v>18</v>
      </c>
      <c r="W100" s="139" t="s">
        <v>5846</v>
      </c>
      <c r="X100" s="140">
        <v>2017</v>
      </c>
      <c r="Y100" s="140">
        <v>2056</v>
      </c>
      <c r="Z100" s="140">
        <v>40</v>
      </c>
      <c r="AA100" s="138">
        <v>1063</v>
      </c>
      <c r="AB100" s="133" t="s">
        <v>18</v>
      </c>
      <c r="AC100" s="139" t="s">
        <v>5847</v>
      </c>
      <c r="AD100" s="140">
        <v>2017</v>
      </c>
      <c r="AE100" s="140">
        <v>2056</v>
      </c>
      <c r="AF100" s="140">
        <v>40</v>
      </c>
      <c r="AG100" s="138">
        <v>844</v>
      </c>
      <c r="AH100" s="133" t="s">
        <v>18</v>
      </c>
      <c r="AI100" s="141" t="s">
        <v>5848</v>
      </c>
      <c r="AJ100" s="140">
        <v>2017</v>
      </c>
      <c r="AK100" s="140">
        <v>2056</v>
      </c>
      <c r="AL100" s="140">
        <v>40</v>
      </c>
      <c r="AM100" s="138">
        <v>219</v>
      </c>
      <c r="AN100" s="133" t="s">
        <v>18</v>
      </c>
      <c r="AO100" s="137" t="s">
        <v>5849</v>
      </c>
      <c r="AP100" s="133" t="s">
        <v>18</v>
      </c>
      <c r="AQ100" s="137" t="s">
        <v>5850</v>
      </c>
      <c r="AR100" s="133" t="s">
        <v>18</v>
      </c>
      <c r="AS100" s="137" t="s">
        <v>5851</v>
      </c>
      <c r="AT100" s="133" t="s">
        <v>18</v>
      </c>
      <c r="AU100" s="137" t="s">
        <v>5852</v>
      </c>
      <c r="AV100" s="133" t="s">
        <v>18</v>
      </c>
      <c r="AW100" s="137" t="s">
        <v>5853</v>
      </c>
      <c r="AX100" s="133" t="s">
        <v>18</v>
      </c>
      <c r="AY100" s="137" t="s">
        <v>5854</v>
      </c>
      <c r="AZ100" s="133" t="s">
        <v>18</v>
      </c>
      <c r="BA100" s="137" t="s">
        <v>5855</v>
      </c>
      <c r="BB100" s="133" t="s">
        <v>18</v>
      </c>
      <c r="BC100" s="137" t="s">
        <v>5856</v>
      </c>
      <c r="BD100" s="133" t="s">
        <v>19</v>
      </c>
      <c r="BE100" s="137"/>
      <c r="BF100" s="133" t="s">
        <v>18</v>
      </c>
      <c r="BG100" s="137" t="s">
        <v>5857</v>
      </c>
      <c r="BH100" s="133" t="s">
        <v>18</v>
      </c>
      <c r="BI100" s="137" t="s">
        <v>5858</v>
      </c>
      <c r="BJ100" s="142" t="s">
        <v>19</v>
      </c>
      <c r="BK100" s="142" t="s">
        <v>18</v>
      </c>
      <c r="BL100" s="142" t="s">
        <v>19</v>
      </c>
      <c r="BM100" s="142" t="s">
        <v>19</v>
      </c>
      <c r="BN100" s="133" t="s">
        <v>18</v>
      </c>
      <c r="BO100" s="137" t="s">
        <v>5859</v>
      </c>
      <c r="BP100" s="133" t="s">
        <v>18</v>
      </c>
      <c r="BQ100" s="137" t="s">
        <v>5860</v>
      </c>
      <c r="BR100" s="133" t="s">
        <v>18</v>
      </c>
      <c r="BS100" s="137" t="s">
        <v>5861</v>
      </c>
      <c r="BT100" s="133" t="s">
        <v>19</v>
      </c>
      <c r="BU100" s="133" t="s">
        <v>18</v>
      </c>
      <c r="BV100" s="133" t="s">
        <v>18</v>
      </c>
      <c r="BW100" s="137" t="s">
        <v>5862</v>
      </c>
      <c r="BX100" s="143">
        <v>10</v>
      </c>
      <c r="BY100" s="144"/>
      <c r="BZ100" s="133" t="s">
        <v>18</v>
      </c>
      <c r="CA100" s="145" t="s">
        <v>5863</v>
      </c>
      <c r="CB100" s="146" t="s">
        <v>5864</v>
      </c>
      <c r="CC100" s="126">
        <v>9418</v>
      </c>
      <c r="CD100" s="126">
        <v>9287</v>
      </c>
      <c r="CE100" s="126">
        <v>9174</v>
      </c>
      <c r="CF100" s="126">
        <v>9117</v>
      </c>
      <c r="CG100" s="127">
        <v>67243</v>
      </c>
      <c r="CH100" s="127">
        <v>67090</v>
      </c>
      <c r="CI100" s="127">
        <v>65857.5</v>
      </c>
      <c r="CJ100" s="127">
        <v>63809</v>
      </c>
      <c r="CK100" s="128">
        <v>7.14</v>
      </c>
      <c r="CL100" s="128">
        <v>7.22</v>
      </c>
      <c r="CM100" s="128">
        <v>7.18</v>
      </c>
      <c r="CN100" s="128">
        <v>7</v>
      </c>
      <c r="CO100" s="129">
        <v>0.61899999999999999</v>
      </c>
      <c r="CP100" s="129">
        <v>0.627</v>
      </c>
      <c r="CQ100" s="129" t="s">
        <v>4154</v>
      </c>
      <c r="CR100" s="130" t="s">
        <v>4154</v>
      </c>
    </row>
    <row r="101" spans="1:96" s="147" customFormat="1" ht="200" customHeight="1" x14ac:dyDescent="0.2">
      <c r="A101" s="132" t="s">
        <v>40</v>
      </c>
      <c r="B101" s="133" t="s">
        <v>1104</v>
      </c>
      <c r="C101" s="133" t="str">
        <f>IF(A101="","自動表示",IF(B101="",VLOOKUP(A101,リスト!$C$2:$D$48,2,FALSE),VLOOKUP(一覧表!A101&amp;一覧表!B101,リスト!$C$49:$D$1789,2,FALSE)))</f>
        <v>104264</v>
      </c>
      <c r="D101" s="134" t="str">
        <f>IF(C101="自動表示","自動表示",VLOOKUP(C101,リスト!$D$2:$E$1789,2,FALSE))</f>
        <v>町村Ⅱ－２</v>
      </c>
      <c r="E101" s="132" t="s">
        <v>3560</v>
      </c>
      <c r="F101" s="133" t="s">
        <v>3743</v>
      </c>
      <c r="G101" s="135">
        <v>40</v>
      </c>
      <c r="H101" s="133" t="str">
        <f t="shared" si="2"/>
        <v>20年超</v>
      </c>
      <c r="I101" s="133" t="s">
        <v>17</v>
      </c>
      <c r="J101" s="136">
        <v>0.6</v>
      </c>
      <c r="K101" s="133" t="s">
        <v>18</v>
      </c>
      <c r="L101" s="137" t="s">
        <v>5865</v>
      </c>
      <c r="M101" s="133" t="s">
        <v>18</v>
      </c>
      <c r="N101" s="133" t="s">
        <v>3636</v>
      </c>
      <c r="O101" s="137" t="s">
        <v>5866</v>
      </c>
      <c r="P101" s="133" t="s">
        <v>18</v>
      </c>
      <c r="Q101" s="137" t="s">
        <v>5867</v>
      </c>
      <c r="R101" s="133" t="s">
        <v>18</v>
      </c>
      <c r="S101" s="133" t="s">
        <v>3667</v>
      </c>
      <c r="T101" s="138">
        <v>9.6</v>
      </c>
      <c r="U101" s="138"/>
      <c r="V101" s="133" t="s">
        <v>18</v>
      </c>
      <c r="W101" s="139" t="s">
        <v>5868</v>
      </c>
      <c r="X101" s="140">
        <v>2023</v>
      </c>
      <c r="Y101" s="140">
        <v>2062</v>
      </c>
      <c r="Z101" s="140">
        <v>40</v>
      </c>
      <c r="AA101" s="138">
        <v>904.4</v>
      </c>
      <c r="AB101" s="133" t="s">
        <v>18</v>
      </c>
      <c r="AC101" s="139" t="s">
        <v>5869</v>
      </c>
      <c r="AD101" s="140">
        <v>2023</v>
      </c>
      <c r="AE101" s="140">
        <v>2042</v>
      </c>
      <c r="AF101" s="140">
        <v>20</v>
      </c>
      <c r="AG101" s="138">
        <v>115</v>
      </c>
      <c r="AH101" s="133" t="s">
        <v>18</v>
      </c>
      <c r="AI101" s="141" t="s">
        <v>5870</v>
      </c>
      <c r="AJ101" s="140">
        <v>2023</v>
      </c>
      <c r="AK101" s="140">
        <v>2042</v>
      </c>
      <c r="AL101" s="140">
        <v>20</v>
      </c>
      <c r="AM101" s="138">
        <v>-35.200000000000003</v>
      </c>
      <c r="AN101" s="133" t="s">
        <v>18</v>
      </c>
      <c r="AO101" s="137" t="s">
        <v>5871</v>
      </c>
      <c r="AP101" s="133" t="s">
        <v>18</v>
      </c>
      <c r="AQ101" s="137" t="s">
        <v>5872</v>
      </c>
      <c r="AR101" s="133" t="s">
        <v>18</v>
      </c>
      <c r="AS101" s="137" t="s">
        <v>5873</v>
      </c>
      <c r="AT101" s="133" t="s">
        <v>18</v>
      </c>
      <c r="AU101" s="137" t="s">
        <v>5874</v>
      </c>
      <c r="AV101" s="133" t="s">
        <v>18</v>
      </c>
      <c r="AW101" s="137" t="s">
        <v>5875</v>
      </c>
      <c r="AX101" s="133" t="s">
        <v>18</v>
      </c>
      <c r="AY101" s="137" t="s">
        <v>5876</v>
      </c>
      <c r="AZ101" s="133" t="s">
        <v>18</v>
      </c>
      <c r="BA101" s="137" t="s">
        <v>5877</v>
      </c>
      <c r="BB101" s="133" t="s">
        <v>18</v>
      </c>
      <c r="BC101" s="137" t="s">
        <v>5878</v>
      </c>
      <c r="BD101" s="133" t="s">
        <v>18</v>
      </c>
      <c r="BE101" s="137" t="s">
        <v>5879</v>
      </c>
      <c r="BF101" s="133" t="s">
        <v>18</v>
      </c>
      <c r="BG101" s="137" t="s">
        <v>5880</v>
      </c>
      <c r="BH101" s="133" t="s">
        <v>19</v>
      </c>
      <c r="BI101" s="137"/>
      <c r="BJ101" s="142" t="s">
        <v>19</v>
      </c>
      <c r="BK101" s="142" t="s">
        <v>19</v>
      </c>
      <c r="BL101" s="142" t="s">
        <v>19</v>
      </c>
      <c r="BM101" s="142" t="s">
        <v>19</v>
      </c>
      <c r="BN101" s="133" t="s">
        <v>19</v>
      </c>
      <c r="BO101" s="137"/>
      <c r="BP101" s="133" t="s">
        <v>19</v>
      </c>
      <c r="BQ101" s="137"/>
      <c r="BR101" s="133" t="s">
        <v>19</v>
      </c>
      <c r="BS101" s="137"/>
      <c r="BT101" s="133" t="s">
        <v>19</v>
      </c>
      <c r="BU101" s="133" t="s">
        <v>18</v>
      </c>
      <c r="BV101" s="133" t="s">
        <v>18</v>
      </c>
      <c r="BW101" s="137" t="s">
        <v>5881</v>
      </c>
      <c r="BX101" s="143">
        <v>5</v>
      </c>
      <c r="BY101" s="144"/>
      <c r="BZ101" s="133" t="s">
        <v>18</v>
      </c>
      <c r="CA101" s="145" t="s">
        <v>5882</v>
      </c>
      <c r="CB101" s="146" t="s">
        <v>5883</v>
      </c>
      <c r="CC101" s="126">
        <v>6232</v>
      </c>
      <c r="CD101" s="126">
        <v>6152</v>
      </c>
      <c r="CE101" s="126">
        <v>6082</v>
      </c>
      <c r="CF101" s="126">
        <v>6031</v>
      </c>
      <c r="CG101" s="127">
        <v>55472</v>
      </c>
      <c r="CH101" s="127">
        <v>54883</v>
      </c>
      <c r="CI101" s="127">
        <v>54734</v>
      </c>
      <c r="CJ101" s="127">
        <v>54922.07</v>
      </c>
      <c r="CK101" s="128">
        <v>8.9</v>
      </c>
      <c r="CL101" s="128">
        <v>8.92</v>
      </c>
      <c r="CM101" s="128">
        <v>9</v>
      </c>
      <c r="CN101" s="128">
        <v>9.11</v>
      </c>
      <c r="CO101" s="129">
        <v>0.70899999999999996</v>
      </c>
      <c r="CP101" s="129">
        <v>0.71499999999999997</v>
      </c>
      <c r="CQ101" s="129">
        <v>0.73199999999999998</v>
      </c>
      <c r="CR101" s="130" t="s">
        <v>4154</v>
      </c>
    </row>
    <row r="102" spans="1:96" s="147" customFormat="1" ht="200" customHeight="1" x14ac:dyDescent="0.2">
      <c r="A102" s="132" t="s">
        <v>40</v>
      </c>
      <c r="B102" s="133" t="s">
        <v>1106</v>
      </c>
      <c r="C102" s="133" t="str">
        <f>IF(A102="","自動表示",IF(B102="",VLOOKUP(A102,リスト!$C$2:$D$48,2,FALSE),VLOOKUP(一覧表!A102&amp;一覧表!B102,リスト!$C$49:$D$1789,2,FALSE)))</f>
        <v>104281</v>
      </c>
      <c r="D102" s="134" t="str">
        <f>IF(C102="自動表示","自動表示",VLOOKUP(C102,リスト!$D$2:$E$1789,2,FALSE))</f>
        <v>町村Ⅰ－２</v>
      </c>
      <c r="E102" s="132" t="s">
        <v>3560</v>
      </c>
      <c r="F102" s="133" t="s">
        <v>3769</v>
      </c>
      <c r="G102" s="135">
        <v>20</v>
      </c>
      <c r="H102" s="133" t="str">
        <f t="shared" si="2"/>
        <v>11年～20年</v>
      </c>
      <c r="I102" s="133" t="s">
        <v>3612</v>
      </c>
      <c r="J102" s="136">
        <v>0.4</v>
      </c>
      <c r="K102" s="133" t="s">
        <v>18</v>
      </c>
      <c r="L102" s="137" t="s">
        <v>5884</v>
      </c>
      <c r="M102" s="133" t="s">
        <v>18</v>
      </c>
      <c r="N102" s="133" t="s">
        <v>3612</v>
      </c>
      <c r="O102" s="137" t="s">
        <v>5885</v>
      </c>
      <c r="P102" s="133" t="s">
        <v>18</v>
      </c>
      <c r="Q102" s="137" t="s">
        <v>5886</v>
      </c>
      <c r="R102" s="133" t="s">
        <v>18</v>
      </c>
      <c r="S102" s="133" t="s">
        <v>3667</v>
      </c>
      <c r="T102" s="138" t="s">
        <v>5887</v>
      </c>
      <c r="U102" s="138"/>
      <c r="V102" s="133" t="s">
        <v>18</v>
      </c>
      <c r="W102" s="139" t="s">
        <v>5888</v>
      </c>
      <c r="X102" s="140">
        <v>2022</v>
      </c>
      <c r="Y102" s="140">
        <v>2031</v>
      </c>
      <c r="Z102" s="140">
        <v>10</v>
      </c>
      <c r="AA102" s="138">
        <v>164.7</v>
      </c>
      <c r="AB102" s="133" t="s">
        <v>18</v>
      </c>
      <c r="AC102" s="139" t="s">
        <v>5889</v>
      </c>
      <c r="AD102" s="140">
        <v>2022</v>
      </c>
      <c r="AE102" s="140">
        <v>2031</v>
      </c>
      <c r="AF102" s="140">
        <v>10</v>
      </c>
      <c r="AG102" s="138">
        <v>68.8</v>
      </c>
      <c r="AH102" s="133" t="s">
        <v>18</v>
      </c>
      <c r="AI102" s="141" t="s">
        <v>5890</v>
      </c>
      <c r="AJ102" s="140">
        <v>2022</v>
      </c>
      <c r="AK102" s="140">
        <v>2031</v>
      </c>
      <c r="AL102" s="140">
        <v>10</v>
      </c>
      <c r="AM102" s="138">
        <v>10.4</v>
      </c>
      <c r="AN102" s="133" t="s">
        <v>18</v>
      </c>
      <c r="AO102" s="137" t="s">
        <v>5891</v>
      </c>
      <c r="AP102" s="133" t="s">
        <v>19</v>
      </c>
      <c r="AQ102" s="137"/>
      <c r="AR102" s="133" t="s">
        <v>18</v>
      </c>
      <c r="AS102" s="137" t="s">
        <v>5892</v>
      </c>
      <c r="AT102" s="133" t="s">
        <v>18</v>
      </c>
      <c r="AU102" s="137" t="s">
        <v>5893</v>
      </c>
      <c r="AV102" s="133" t="s">
        <v>18</v>
      </c>
      <c r="AW102" s="137" t="s">
        <v>5894</v>
      </c>
      <c r="AX102" s="133" t="s">
        <v>18</v>
      </c>
      <c r="AY102" s="137" t="s">
        <v>5895</v>
      </c>
      <c r="AZ102" s="133" t="s">
        <v>18</v>
      </c>
      <c r="BA102" s="137" t="s">
        <v>5896</v>
      </c>
      <c r="BB102" s="133" t="s">
        <v>18</v>
      </c>
      <c r="BC102" s="137" t="s">
        <v>5897</v>
      </c>
      <c r="BD102" s="133" t="s">
        <v>19</v>
      </c>
      <c r="BE102" s="137"/>
      <c r="BF102" s="133" t="s">
        <v>18</v>
      </c>
      <c r="BG102" s="137" t="s">
        <v>5898</v>
      </c>
      <c r="BH102" s="133" t="s">
        <v>19</v>
      </c>
      <c r="BI102" s="137"/>
      <c r="BJ102" s="142" t="s">
        <v>19</v>
      </c>
      <c r="BK102" s="142" t="s">
        <v>19</v>
      </c>
      <c r="BL102" s="142" t="s">
        <v>19</v>
      </c>
      <c r="BM102" s="142" t="s">
        <v>19</v>
      </c>
      <c r="BN102" s="133" t="s">
        <v>19</v>
      </c>
      <c r="BO102" s="137"/>
      <c r="BP102" s="133" t="s">
        <v>19</v>
      </c>
      <c r="BQ102" s="137"/>
      <c r="BR102" s="133" t="s">
        <v>19</v>
      </c>
      <c r="BS102" s="137"/>
      <c r="BT102" s="133" t="s">
        <v>19</v>
      </c>
      <c r="BU102" s="133" t="s">
        <v>19</v>
      </c>
      <c r="BV102" s="133" t="s">
        <v>18</v>
      </c>
      <c r="BW102" s="137" t="s">
        <v>5899</v>
      </c>
      <c r="BX102" s="143">
        <v>40</v>
      </c>
      <c r="BY102" s="144"/>
      <c r="BZ102" s="133" t="s">
        <v>19</v>
      </c>
      <c r="CA102" s="145"/>
      <c r="CB102" s="146" t="s">
        <v>5900</v>
      </c>
      <c r="CC102" s="126">
        <v>3619</v>
      </c>
      <c r="CD102" s="126">
        <v>3501</v>
      </c>
      <c r="CE102" s="126">
        <v>3331</v>
      </c>
      <c r="CF102" s="126">
        <v>3316</v>
      </c>
      <c r="CG102" s="127">
        <v>33128</v>
      </c>
      <c r="CH102" s="127">
        <v>42081</v>
      </c>
      <c r="CI102" s="127">
        <v>42081</v>
      </c>
      <c r="CJ102" s="127">
        <v>42081</v>
      </c>
      <c r="CK102" s="128">
        <v>9.15</v>
      </c>
      <c r="CL102" s="128">
        <v>12.02</v>
      </c>
      <c r="CM102" s="128">
        <v>12.63</v>
      </c>
      <c r="CN102" s="128">
        <v>12.69</v>
      </c>
      <c r="CO102" s="129">
        <v>0.58150000000000002</v>
      </c>
      <c r="CP102" s="129">
        <v>0.57430000000000003</v>
      </c>
      <c r="CQ102" s="129">
        <v>0.55930000000000002</v>
      </c>
      <c r="CR102" s="130"/>
    </row>
    <row r="103" spans="1:96" s="147" customFormat="1" ht="200" customHeight="1" x14ac:dyDescent="0.2">
      <c r="A103" s="132" t="s">
        <v>40</v>
      </c>
      <c r="B103" s="133" t="s">
        <v>1108</v>
      </c>
      <c r="C103" s="133" t="str">
        <f>IF(A103="","自動表示",IF(B103="",VLOOKUP(A103,リスト!$C$2:$D$48,2,FALSE),VLOOKUP(一覧表!A103&amp;一覧表!B103,リスト!$C$49:$D$1789,2,FALSE)))</f>
        <v>104299</v>
      </c>
      <c r="D103" s="134" t="str">
        <f>IF(C103="自動表示","自動表示",VLOOKUP(C103,リスト!$D$2:$E$1789,2,FALSE))</f>
        <v>町村Ⅲ－１</v>
      </c>
      <c r="E103" s="132" t="s">
        <v>3560</v>
      </c>
      <c r="F103" s="133" t="s">
        <v>3776</v>
      </c>
      <c r="G103" s="135">
        <v>40</v>
      </c>
      <c r="H103" s="133" t="str">
        <f t="shared" si="2"/>
        <v>20年超</v>
      </c>
      <c r="I103" s="133" t="s">
        <v>17</v>
      </c>
      <c r="J103" s="136">
        <v>1.4</v>
      </c>
      <c r="K103" s="133" t="s">
        <v>18</v>
      </c>
      <c r="L103" s="137" t="s">
        <v>5901</v>
      </c>
      <c r="M103" s="133" t="s">
        <v>18</v>
      </c>
      <c r="N103" s="133" t="s">
        <v>3635</v>
      </c>
      <c r="O103" s="137" t="s">
        <v>5902</v>
      </c>
      <c r="P103" s="133" t="s">
        <v>18</v>
      </c>
      <c r="Q103" s="137" t="s">
        <v>5903</v>
      </c>
      <c r="R103" s="133" t="s">
        <v>18</v>
      </c>
      <c r="S103" s="133" t="s">
        <v>3666</v>
      </c>
      <c r="T103" s="138">
        <v>13.6</v>
      </c>
      <c r="U103" s="138"/>
      <c r="V103" s="133" t="s">
        <v>18</v>
      </c>
      <c r="W103" s="139" t="s">
        <v>5904</v>
      </c>
      <c r="X103" s="140">
        <v>2022</v>
      </c>
      <c r="Y103" s="140">
        <v>2031</v>
      </c>
      <c r="Z103" s="140">
        <v>10</v>
      </c>
      <c r="AA103" s="138">
        <v>251.1</v>
      </c>
      <c r="AB103" s="133" t="s">
        <v>18</v>
      </c>
      <c r="AC103" s="139" t="s">
        <v>5905</v>
      </c>
      <c r="AD103" s="140">
        <v>2022</v>
      </c>
      <c r="AE103" s="140">
        <v>2031</v>
      </c>
      <c r="AF103" s="140">
        <v>10</v>
      </c>
      <c r="AG103" s="138">
        <v>204.3</v>
      </c>
      <c r="AH103" s="133" t="s">
        <v>18</v>
      </c>
      <c r="AI103" s="141" t="s">
        <v>5906</v>
      </c>
      <c r="AJ103" s="140">
        <v>2022</v>
      </c>
      <c r="AK103" s="140">
        <v>2031</v>
      </c>
      <c r="AL103" s="140">
        <v>10</v>
      </c>
      <c r="AM103" s="138">
        <v>46.8</v>
      </c>
      <c r="AN103" s="133" t="s">
        <v>18</v>
      </c>
      <c r="AO103" s="137" t="s">
        <v>5907</v>
      </c>
      <c r="AP103" s="133" t="s">
        <v>18</v>
      </c>
      <c r="AQ103" s="137" t="s">
        <v>5908</v>
      </c>
      <c r="AR103" s="133" t="s">
        <v>18</v>
      </c>
      <c r="AS103" s="137" t="s">
        <v>5909</v>
      </c>
      <c r="AT103" s="133" t="s">
        <v>18</v>
      </c>
      <c r="AU103" s="137" t="s">
        <v>5910</v>
      </c>
      <c r="AV103" s="133" t="s">
        <v>18</v>
      </c>
      <c r="AW103" s="137" t="s">
        <v>5911</v>
      </c>
      <c r="AX103" s="133" t="s">
        <v>18</v>
      </c>
      <c r="AY103" s="137" t="s">
        <v>5912</v>
      </c>
      <c r="AZ103" s="133" t="s">
        <v>18</v>
      </c>
      <c r="BA103" s="137" t="s">
        <v>5913</v>
      </c>
      <c r="BB103" s="133" t="s">
        <v>18</v>
      </c>
      <c r="BC103" s="137" t="s">
        <v>5914</v>
      </c>
      <c r="BD103" s="133" t="s">
        <v>19</v>
      </c>
      <c r="BE103" s="137"/>
      <c r="BF103" s="133" t="s">
        <v>18</v>
      </c>
      <c r="BG103" s="137" t="s">
        <v>5915</v>
      </c>
      <c r="BH103" s="133" t="s">
        <v>18</v>
      </c>
      <c r="BI103" s="137" t="s">
        <v>5916</v>
      </c>
      <c r="BJ103" s="142" t="s">
        <v>19</v>
      </c>
      <c r="BK103" s="142" t="s">
        <v>18</v>
      </c>
      <c r="BL103" s="142" t="s">
        <v>19</v>
      </c>
      <c r="BM103" s="142" t="s">
        <v>19</v>
      </c>
      <c r="BN103" s="133" t="s">
        <v>18</v>
      </c>
      <c r="BO103" s="137" t="s">
        <v>5917</v>
      </c>
      <c r="BP103" s="133" t="s">
        <v>19</v>
      </c>
      <c r="BQ103" s="137"/>
      <c r="BR103" s="133" t="s">
        <v>19</v>
      </c>
      <c r="BS103" s="137"/>
      <c r="BT103" s="133" t="s">
        <v>19</v>
      </c>
      <c r="BU103" s="133" t="s">
        <v>19</v>
      </c>
      <c r="BV103" s="133" t="s">
        <v>18</v>
      </c>
      <c r="BW103" s="137" t="s">
        <v>5918</v>
      </c>
      <c r="BX103" s="143">
        <v>5</v>
      </c>
      <c r="BY103" s="144"/>
      <c r="BZ103" s="133" t="s">
        <v>19</v>
      </c>
      <c r="CA103" s="145"/>
      <c r="CB103" s="146" t="s">
        <v>5919</v>
      </c>
      <c r="CC103" s="126">
        <v>13556</v>
      </c>
      <c r="CD103" s="126">
        <v>13262</v>
      </c>
      <c r="CE103" s="126">
        <v>12956</v>
      </c>
      <c r="CF103" s="126">
        <v>12523</v>
      </c>
      <c r="CG103" s="127">
        <v>95810</v>
      </c>
      <c r="CH103" s="127">
        <v>95862</v>
      </c>
      <c r="CI103" s="127">
        <v>94017</v>
      </c>
      <c r="CJ103" s="127">
        <v>91371</v>
      </c>
      <c r="CK103" s="128">
        <v>7.07</v>
      </c>
      <c r="CL103" s="128">
        <v>7.23</v>
      </c>
      <c r="CM103" s="128">
        <v>7.26</v>
      </c>
      <c r="CN103" s="128">
        <v>7.3</v>
      </c>
      <c r="CO103" s="129">
        <v>0.49299999999999999</v>
      </c>
      <c r="CP103" s="129" t="s">
        <v>4154</v>
      </c>
      <c r="CQ103" s="129" t="s">
        <v>4154</v>
      </c>
      <c r="CR103" s="130" t="s">
        <v>4154</v>
      </c>
    </row>
    <row r="104" spans="1:96" s="147" customFormat="1" ht="200" customHeight="1" x14ac:dyDescent="0.2">
      <c r="A104" s="132" t="s">
        <v>40</v>
      </c>
      <c r="B104" s="133" t="s">
        <v>1110</v>
      </c>
      <c r="C104" s="133" t="str">
        <f>IF(A104="","自動表示",IF(B104="",VLOOKUP(A104,リスト!$C$2:$D$48,2,FALSE),VLOOKUP(一覧表!A104&amp;一覧表!B104,リスト!$C$49:$D$1789,2,FALSE)))</f>
        <v>104434</v>
      </c>
      <c r="D104" s="134" t="str">
        <f>IF(C104="自動表示","自動表示",VLOOKUP(C104,リスト!$D$2:$E$1789,2,FALSE))</f>
        <v>町村Ⅰ－０</v>
      </c>
      <c r="E104" s="132" t="s">
        <v>3560</v>
      </c>
      <c r="F104" s="133" t="s">
        <v>3730</v>
      </c>
      <c r="G104" s="135">
        <v>10</v>
      </c>
      <c r="H104" s="133" t="str">
        <f t="shared" si="2"/>
        <v>10年</v>
      </c>
      <c r="I104" s="133" t="s">
        <v>17</v>
      </c>
      <c r="J104" s="136">
        <v>0.4</v>
      </c>
      <c r="K104" s="133" t="s">
        <v>18</v>
      </c>
      <c r="L104" s="137" t="s">
        <v>5920</v>
      </c>
      <c r="M104" s="133" t="s">
        <v>18</v>
      </c>
      <c r="N104" s="133" t="s">
        <v>3634</v>
      </c>
      <c r="O104" s="137" t="s">
        <v>5921</v>
      </c>
      <c r="P104" s="133" t="s">
        <v>18</v>
      </c>
      <c r="Q104" s="137" t="s">
        <v>5922</v>
      </c>
      <c r="R104" s="133" t="s">
        <v>18</v>
      </c>
      <c r="S104" s="133" t="s">
        <v>3667</v>
      </c>
      <c r="T104" s="138">
        <v>5</v>
      </c>
      <c r="U104" s="138"/>
      <c r="V104" s="133" t="s">
        <v>18</v>
      </c>
      <c r="W104" s="139" t="s">
        <v>5923</v>
      </c>
      <c r="X104" s="140">
        <v>2016</v>
      </c>
      <c r="Y104" s="140">
        <v>2025</v>
      </c>
      <c r="Z104" s="140">
        <v>10</v>
      </c>
      <c r="AA104" s="138">
        <v>252</v>
      </c>
      <c r="AB104" s="133" t="s">
        <v>18</v>
      </c>
      <c r="AC104" s="139" t="s">
        <v>5924</v>
      </c>
      <c r="AD104" s="140">
        <v>2016</v>
      </c>
      <c r="AE104" s="140">
        <v>2025</v>
      </c>
      <c r="AF104" s="140">
        <v>10</v>
      </c>
      <c r="AG104" s="138">
        <v>143</v>
      </c>
      <c r="AH104" s="133" t="s">
        <v>18</v>
      </c>
      <c r="AI104" s="141" t="s">
        <v>5925</v>
      </c>
      <c r="AJ104" s="140">
        <v>2016</v>
      </c>
      <c r="AK104" s="140">
        <v>2025</v>
      </c>
      <c r="AL104" s="140">
        <v>10</v>
      </c>
      <c r="AM104" s="138">
        <v>108.5</v>
      </c>
      <c r="AN104" s="133" t="s">
        <v>18</v>
      </c>
      <c r="AO104" s="137" t="s">
        <v>5926</v>
      </c>
      <c r="AP104" s="133" t="s">
        <v>19</v>
      </c>
      <c r="AQ104" s="137"/>
      <c r="AR104" s="133" t="s">
        <v>18</v>
      </c>
      <c r="AS104" s="137" t="s">
        <v>5927</v>
      </c>
      <c r="AT104" s="133" t="s">
        <v>18</v>
      </c>
      <c r="AU104" s="137" t="s">
        <v>5928</v>
      </c>
      <c r="AV104" s="133" t="s">
        <v>18</v>
      </c>
      <c r="AW104" s="137" t="s">
        <v>5929</v>
      </c>
      <c r="AX104" s="133" t="s">
        <v>18</v>
      </c>
      <c r="AY104" s="137" t="s">
        <v>5930</v>
      </c>
      <c r="AZ104" s="133" t="s">
        <v>18</v>
      </c>
      <c r="BA104" s="137" t="s">
        <v>5931</v>
      </c>
      <c r="BB104" s="133" t="s">
        <v>18</v>
      </c>
      <c r="BC104" s="137" t="s">
        <v>5932</v>
      </c>
      <c r="BD104" s="133" t="s">
        <v>19</v>
      </c>
      <c r="BE104" s="137" t="s">
        <v>4566</v>
      </c>
      <c r="BF104" s="133" t="s">
        <v>18</v>
      </c>
      <c r="BG104" s="137" t="s">
        <v>5933</v>
      </c>
      <c r="BH104" s="133" t="s">
        <v>19</v>
      </c>
      <c r="BI104" s="137"/>
      <c r="BJ104" s="142" t="s">
        <v>19</v>
      </c>
      <c r="BK104" s="142" t="s">
        <v>19</v>
      </c>
      <c r="BL104" s="142" t="s">
        <v>19</v>
      </c>
      <c r="BM104" s="142" t="s">
        <v>19</v>
      </c>
      <c r="BN104" s="133" t="s">
        <v>18</v>
      </c>
      <c r="BO104" s="137" t="s">
        <v>5934</v>
      </c>
      <c r="BP104" s="133" t="s">
        <v>19</v>
      </c>
      <c r="BQ104" s="137"/>
      <c r="BR104" s="133" t="s">
        <v>19</v>
      </c>
      <c r="BS104" s="137"/>
      <c r="BT104" s="133" t="s">
        <v>18</v>
      </c>
      <c r="BU104" s="133" t="s">
        <v>18</v>
      </c>
      <c r="BV104" s="133" t="s">
        <v>18</v>
      </c>
      <c r="BW104" s="137" t="s">
        <v>5935</v>
      </c>
      <c r="BX104" s="143"/>
      <c r="BY104" s="144"/>
      <c r="BZ104" s="133" t="s">
        <v>18</v>
      </c>
      <c r="CA104" s="145" t="s">
        <v>5936</v>
      </c>
      <c r="CB104" s="146" t="s">
        <v>5937</v>
      </c>
      <c r="CC104" s="126">
        <v>4277</v>
      </c>
      <c r="CD104" s="126">
        <v>4185</v>
      </c>
      <c r="CE104" s="126">
        <v>4088</v>
      </c>
      <c r="CF104" s="126"/>
      <c r="CG104" s="127">
        <v>56401.93</v>
      </c>
      <c r="CH104" s="127">
        <v>57584.93</v>
      </c>
      <c r="CI104" s="127">
        <v>57584.93</v>
      </c>
      <c r="CJ104" s="127"/>
      <c r="CK104" s="128">
        <v>13.19</v>
      </c>
      <c r="CL104" s="128">
        <v>13.76</v>
      </c>
      <c r="CM104" s="128">
        <v>14.09</v>
      </c>
      <c r="CN104" s="128" t="s">
        <v>5938</v>
      </c>
      <c r="CO104" s="129">
        <v>0.56699999999999995</v>
      </c>
      <c r="CP104" s="129">
        <v>0.61299999999999999</v>
      </c>
      <c r="CQ104" s="129">
        <v>0.64300000000000002</v>
      </c>
      <c r="CR104" s="130" t="s">
        <v>4154</v>
      </c>
    </row>
    <row r="105" spans="1:96" s="147" customFormat="1" ht="200" customHeight="1" x14ac:dyDescent="0.2">
      <c r="A105" s="132" t="s">
        <v>3716</v>
      </c>
      <c r="B105" s="133" t="s">
        <v>3718</v>
      </c>
      <c r="C105" s="133" t="str">
        <f>IF(A105="","自動表示",IF(B105="",VLOOKUP(A105,リスト!$C$2:$D$48,2,FALSE),VLOOKUP(一覧表!A105&amp;一覧表!B105,リスト!$C$49:$D$1789,2,FALSE)))</f>
        <v>104442</v>
      </c>
      <c r="D105" s="134" t="str">
        <f>IF(C105="自動表示","自動表示",VLOOKUP(C105,リスト!$D$2:$E$1789,2,FALSE))</f>
        <v>町村Ⅰ－０</v>
      </c>
      <c r="E105" s="132" t="s">
        <v>3560</v>
      </c>
      <c r="F105" s="133" t="s">
        <v>3776</v>
      </c>
      <c r="G105" s="135">
        <v>30</v>
      </c>
      <c r="H105" s="133" t="str">
        <f t="shared" si="2"/>
        <v>20年超</v>
      </c>
      <c r="I105" s="133" t="s">
        <v>3634</v>
      </c>
      <c r="J105" s="136">
        <v>0.4</v>
      </c>
      <c r="K105" s="133" t="s">
        <v>18</v>
      </c>
      <c r="L105" s="137" t="s">
        <v>5939</v>
      </c>
      <c r="M105" s="133" t="s">
        <v>18</v>
      </c>
      <c r="N105" s="133" t="s">
        <v>3634</v>
      </c>
      <c r="O105" s="137" t="s">
        <v>5940</v>
      </c>
      <c r="P105" s="133" t="s">
        <v>18</v>
      </c>
      <c r="Q105" s="137" t="s">
        <v>5941</v>
      </c>
      <c r="R105" s="133" t="s">
        <v>18</v>
      </c>
      <c r="S105" s="133" t="s">
        <v>3667</v>
      </c>
      <c r="T105" s="138">
        <v>1.7337015</v>
      </c>
      <c r="U105" s="138"/>
      <c r="V105" s="133" t="s">
        <v>18</v>
      </c>
      <c r="W105" s="139" t="s">
        <v>5942</v>
      </c>
      <c r="X105" s="140">
        <v>2021</v>
      </c>
      <c r="Y105" s="140">
        <v>2062</v>
      </c>
      <c r="Z105" s="140">
        <v>41</v>
      </c>
      <c r="AA105" s="138">
        <v>400</v>
      </c>
      <c r="AB105" s="133" t="s">
        <v>18</v>
      </c>
      <c r="AC105" s="139" t="s">
        <v>5943</v>
      </c>
      <c r="AD105" s="140">
        <v>2022</v>
      </c>
      <c r="AE105" s="140">
        <v>2031</v>
      </c>
      <c r="AF105" s="140">
        <v>9</v>
      </c>
      <c r="AG105" s="138">
        <v>94.7</v>
      </c>
      <c r="AH105" s="133" t="s">
        <v>4416</v>
      </c>
      <c r="AI105" s="141" t="s">
        <v>5944</v>
      </c>
      <c r="AJ105" s="140">
        <v>2022</v>
      </c>
      <c r="AK105" s="140">
        <v>2031</v>
      </c>
      <c r="AL105" s="140">
        <v>9</v>
      </c>
      <c r="AM105" s="138">
        <v>77.493353369999994</v>
      </c>
      <c r="AN105" s="133" t="s">
        <v>18</v>
      </c>
      <c r="AO105" s="137" t="s">
        <v>5945</v>
      </c>
      <c r="AP105" s="133" t="s">
        <v>19</v>
      </c>
      <c r="AQ105" s="137"/>
      <c r="AR105" s="133" t="s">
        <v>18</v>
      </c>
      <c r="AS105" s="137" t="s">
        <v>5946</v>
      </c>
      <c r="AT105" s="133" t="s">
        <v>18</v>
      </c>
      <c r="AU105" s="137" t="s">
        <v>10541</v>
      </c>
      <c r="AV105" s="133" t="s">
        <v>18</v>
      </c>
      <c r="AW105" s="137" t="s">
        <v>5947</v>
      </c>
      <c r="AX105" s="133" t="s">
        <v>18</v>
      </c>
      <c r="AY105" s="137" t="s">
        <v>10542</v>
      </c>
      <c r="AZ105" s="133" t="s">
        <v>18</v>
      </c>
      <c r="BA105" s="137" t="s">
        <v>5948</v>
      </c>
      <c r="BB105" s="133" t="s">
        <v>18</v>
      </c>
      <c r="BC105" s="137" t="s">
        <v>5949</v>
      </c>
      <c r="BD105" s="133" t="s">
        <v>19</v>
      </c>
      <c r="BE105" s="137" t="s">
        <v>4154</v>
      </c>
      <c r="BF105" s="133" t="s">
        <v>18</v>
      </c>
      <c r="BG105" s="137" t="s">
        <v>10543</v>
      </c>
      <c r="BH105" s="133" t="s">
        <v>18</v>
      </c>
      <c r="BI105" s="137" t="s">
        <v>5950</v>
      </c>
      <c r="BJ105" s="142" t="s">
        <v>19</v>
      </c>
      <c r="BK105" s="142" t="s">
        <v>18</v>
      </c>
      <c r="BL105" s="142" t="s">
        <v>19</v>
      </c>
      <c r="BM105" s="142" t="s">
        <v>19</v>
      </c>
      <c r="BN105" s="133" t="s">
        <v>18</v>
      </c>
      <c r="BO105" s="137" t="s">
        <v>5951</v>
      </c>
      <c r="BP105" s="133" t="s">
        <v>19</v>
      </c>
      <c r="BQ105" s="137"/>
      <c r="BR105" s="133" t="s">
        <v>19</v>
      </c>
      <c r="BS105" s="137"/>
      <c r="BT105" s="133" t="s">
        <v>19</v>
      </c>
      <c r="BU105" s="133" t="s">
        <v>18</v>
      </c>
      <c r="BV105" s="133" t="s">
        <v>18</v>
      </c>
      <c r="BW105" s="137" t="s">
        <v>5952</v>
      </c>
      <c r="BX105" s="143" t="s">
        <v>4154</v>
      </c>
      <c r="BY105" s="144" t="s">
        <v>5953</v>
      </c>
      <c r="BZ105" s="133" t="s">
        <v>18</v>
      </c>
      <c r="CA105" s="145" t="s">
        <v>5954</v>
      </c>
      <c r="CB105" s="146" t="s">
        <v>5955</v>
      </c>
      <c r="CC105" s="126">
        <v>3219</v>
      </c>
      <c r="CD105" s="126">
        <v>3181</v>
      </c>
      <c r="CE105" s="126">
        <v>3105</v>
      </c>
      <c r="CF105" s="126">
        <v>3066</v>
      </c>
      <c r="CG105" s="127">
        <v>39359</v>
      </c>
      <c r="CH105" s="127">
        <v>39359</v>
      </c>
      <c r="CI105" s="127">
        <v>39359</v>
      </c>
      <c r="CJ105" s="127">
        <v>44203</v>
      </c>
      <c r="CK105" s="128">
        <v>12.23</v>
      </c>
      <c r="CL105" s="128">
        <v>12.37</v>
      </c>
      <c r="CM105" s="128">
        <v>12.68</v>
      </c>
      <c r="CN105" s="128">
        <v>14.42</v>
      </c>
      <c r="CO105" s="129">
        <v>0.56799999999999995</v>
      </c>
      <c r="CP105" s="129">
        <v>0.60899999999999999</v>
      </c>
      <c r="CQ105" s="129">
        <v>0.60299999999999998</v>
      </c>
      <c r="CR105" s="130">
        <v>0.55700000000000005</v>
      </c>
    </row>
    <row r="106" spans="1:96" s="147" customFormat="1" ht="200" customHeight="1" x14ac:dyDescent="0.2">
      <c r="A106" s="132" t="s">
        <v>40</v>
      </c>
      <c r="B106" s="133" t="s">
        <v>868</v>
      </c>
      <c r="C106" s="133" t="str">
        <f>IF(A106="","自動表示",IF(B106="",VLOOKUP(A106,リスト!$C$2:$D$48,2,FALSE),VLOOKUP(一覧表!A106&amp;一覧表!B106,リスト!$C$49:$D$1789,2,FALSE)))</f>
        <v>104485</v>
      </c>
      <c r="D106" s="134" t="str">
        <f>IF(C106="自動表示","自動表示",VLOOKUP(C106,リスト!$D$2:$E$1789,2,FALSE))</f>
        <v>町村Ⅱ－０</v>
      </c>
      <c r="E106" s="132" t="s">
        <v>3560</v>
      </c>
      <c r="F106" s="133" t="s">
        <v>3784</v>
      </c>
      <c r="G106" s="135">
        <v>30</v>
      </c>
      <c r="H106" s="133" t="str">
        <f t="shared" si="2"/>
        <v>20年超</v>
      </c>
      <c r="I106" s="133" t="s">
        <v>17</v>
      </c>
      <c r="J106" s="136">
        <v>0.7</v>
      </c>
      <c r="K106" s="133" t="s">
        <v>18</v>
      </c>
      <c r="L106" s="137" t="s">
        <v>5956</v>
      </c>
      <c r="M106" s="133" t="s">
        <v>18</v>
      </c>
      <c r="N106" s="133" t="s">
        <v>3634</v>
      </c>
      <c r="O106" s="137" t="s">
        <v>5957</v>
      </c>
      <c r="P106" s="133" t="s">
        <v>18</v>
      </c>
      <c r="Q106" s="137" t="s">
        <v>5958</v>
      </c>
      <c r="R106" s="133" t="s">
        <v>18</v>
      </c>
      <c r="S106" s="133" t="s">
        <v>3667</v>
      </c>
      <c r="T106" s="138">
        <v>5.7</v>
      </c>
      <c r="U106" s="138"/>
      <c r="V106" s="133" t="s">
        <v>18</v>
      </c>
      <c r="W106" s="139" t="s">
        <v>5959</v>
      </c>
      <c r="X106" s="140">
        <v>2016</v>
      </c>
      <c r="Y106" s="140">
        <v>2045</v>
      </c>
      <c r="Z106" s="140">
        <v>30</v>
      </c>
      <c r="AA106" s="138">
        <v>468.5</v>
      </c>
      <c r="AB106" s="133" t="s">
        <v>18</v>
      </c>
      <c r="AC106" s="139" t="s">
        <v>5960</v>
      </c>
      <c r="AD106" s="140">
        <v>2016</v>
      </c>
      <c r="AE106" s="140">
        <v>2045</v>
      </c>
      <c r="AF106" s="140">
        <v>30</v>
      </c>
      <c r="AG106" s="138">
        <v>410.5</v>
      </c>
      <c r="AH106" s="133" t="s">
        <v>18</v>
      </c>
      <c r="AI106" s="141" t="s">
        <v>5961</v>
      </c>
      <c r="AJ106" s="140">
        <v>2016</v>
      </c>
      <c r="AK106" s="140">
        <v>2045</v>
      </c>
      <c r="AL106" s="140">
        <v>30</v>
      </c>
      <c r="AM106" s="138">
        <v>58</v>
      </c>
      <c r="AN106" s="133" t="s">
        <v>18</v>
      </c>
      <c r="AO106" s="137" t="s">
        <v>5962</v>
      </c>
      <c r="AP106" s="133" t="s">
        <v>19</v>
      </c>
      <c r="AQ106" s="137"/>
      <c r="AR106" s="133" t="s">
        <v>18</v>
      </c>
      <c r="AS106" s="137" t="s">
        <v>5963</v>
      </c>
      <c r="AT106" s="133" t="s">
        <v>18</v>
      </c>
      <c r="AU106" s="137" t="s">
        <v>5964</v>
      </c>
      <c r="AV106" s="133" t="s">
        <v>18</v>
      </c>
      <c r="AW106" s="137" t="s">
        <v>5965</v>
      </c>
      <c r="AX106" s="133" t="s">
        <v>18</v>
      </c>
      <c r="AY106" s="137" t="s">
        <v>5966</v>
      </c>
      <c r="AZ106" s="133" t="s">
        <v>18</v>
      </c>
      <c r="BA106" s="137" t="s">
        <v>5967</v>
      </c>
      <c r="BB106" s="133" t="s">
        <v>18</v>
      </c>
      <c r="BC106" s="137" t="s">
        <v>5968</v>
      </c>
      <c r="BD106" s="133" t="s">
        <v>18</v>
      </c>
      <c r="BE106" s="137" t="s">
        <v>5969</v>
      </c>
      <c r="BF106" s="133" t="s">
        <v>18</v>
      </c>
      <c r="BG106" s="137" t="s">
        <v>5970</v>
      </c>
      <c r="BH106" s="133" t="s">
        <v>19</v>
      </c>
      <c r="BI106" s="137"/>
      <c r="BJ106" s="142" t="s">
        <v>19</v>
      </c>
      <c r="BK106" s="142" t="s">
        <v>19</v>
      </c>
      <c r="BL106" s="142" t="s">
        <v>19</v>
      </c>
      <c r="BM106" s="142" t="s">
        <v>19</v>
      </c>
      <c r="BN106" s="133" t="s">
        <v>18</v>
      </c>
      <c r="BO106" s="137" t="s">
        <v>5971</v>
      </c>
      <c r="BP106" s="133" t="s">
        <v>19</v>
      </c>
      <c r="BQ106" s="137"/>
      <c r="BR106" s="133" t="s">
        <v>19</v>
      </c>
      <c r="BS106" s="137"/>
      <c r="BT106" s="133" t="s">
        <v>18</v>
      </c>
      <c r="BU106" s="133" t="s">
        <v>18</v>
      </c>
      <c r="BV106" s="133" t="s">
        <v>18</v>
      </c>
      <c r="BW106" s="137" t="s">
        <v>5972</v>
      </c>
      <c r="BX106" s="143">
        <v>5</v>
      </c>
      <c r="BY106" s="144"/>
      <c r="BZ106" s="133" t="s">
        <v>18</v>
      </c>
      <c r="CA106" s="145" t="s">
        <v>5973</v>
      </c>
      <c r="CB106" s="146" t="s">
        <v>5974</v>
      </c>
      <c r="CC106" s="126">
        <v>7299</v>
      </c>
      <c r="CD106" s="126">
        <v>7033</v>
      </c>
      <c r="CE106" s="126">
        <v>7007</v>
      </c>
      <c r="CF106" s="126">
        <v>6979</v>
      </c>
      <c r="CG106" s="127">
        <v>42003</v>
      </c>
      <c r="CH106" s="127">
        <v>42244</v>
      </c>
      <c r="CI106" s="127">
        <v>43360</v>
      </c>
      <c r="CJ106" s="127">
        <v>43360</v>
      </c>
      <c r="CK106" s="128">
        <v>5.75</v>
      </c>
      <c r="CL106" s="128">
        <v>6.01</v>
      </c>
      <c r="CM106" s="128">
        <v>6.19</v>
      </c>
      <c r="CN106" s="128">
        <v>6.21</v>
      </c>
      <c r="CO106" s="129">
        <v>0.48299999999999998</v>
      </c>
      <c r="CP106" s="129">
        <v>0.48</v>
      </c>
      <c r="CQ106" s="129">
        <v>0.46700000000000003</v>
      </c>
      <c r="CR106" s="130">
        <v>0.48699999999999999</v>
      </c>
    </row>
    <row r="107" spans="1:96" s="147" customFormat="1" ht="200" customHeight="1" x14ac:dyDescent="0.2">
      <c r="A107" s="132" t="s">
        <v>40</v>
      </c>
      <c r="B107" s="133" t="s">
        <v>1115</v>
      </c>
      <c r="C107" s="133" t="str">
        <f>IF(A107="","自動表示",IF(B107="",VLOOKUP(A107,リスト!$C$2:$D$48,2,FALSE),VLOOKUP(一覧表!A107&amp;一覧表!B107,リスト!$C$49:$D$1789,2,FALSE)))</f>
        <v>104493</v>
      </c>
      <c r="D107" s="134" t="str">
        <f>IF(C107="自動表示","自動表示",VLOOKUP(C107,リスト!$D$2:$E$1789,2,FALSE))</f>
        <v>町村Ⅳ－２</v>
      </c>
      <c r="E107" s="132" t="s">
        <v>20</v>
      </c>
      <c r="F107" s="133" t="s">
        <v>3730</v>
      </c>
      <c r="G107" s="135">
        <v>10</v>
      </c>
      <c r="H107" s="133" t="str">
        <f t="shared" si="2"/>
        <v>10年</v>
      </c>
      <c r="I107" s="133" t="s">
        <v>3635</v>
      </c>
      <c r="J107" s="136">
        <v>1.8</v>
      </c>
      <c r="K107" s="133" t="s">
        <v>18</v>
      </c>
      <c r="L107" s="137" t="s">
        <v>5975</v>
      </c>
      <c r="M107" s="133" t="s">
        <v>18</v>
      </c>
      <c r="N107" s="133" t="s">
        <v>3634</v>
      </c>
      <c r="O107" s="137" t="s">
        <v>5976</v>
      </c>
      <c r="P107" s="133" t="s">
        <v>18</v>
      </c>
      <c r="Q107" s="137" t="s">
        <v>5977</v>
      </c>
      <c r="R107" s="133" t="s">
        <v>18</v>
      </c>
      <c r="S107" s="133" t="s">
        <v>3667</v>
      </c>
      <c r="T107" s="138">
        <v>36.5</v>
      </c>
      <c r="U107" s="138"/>
      <c r="V107" s="133" t="s">
        <v>18</v>
      </c>
      <c r="W107" s="139" t="s">
        <v>5978</v>
      </c>
      <c r="X107" s="140">
        <v>2021</v>
      </c>
      <c r="Y107" s="140">
        <v>2071</v>
      </c>
      <c r="Z107" s="140">
        <v>50</v>
      </c>
      <c r="AA107" s="138">
        <v>1771</v>
      </c>
      <c r="AB107" s="133" t="s">
        <v>18</v>
      </c>
      <c r="AC107" s="139" t="s">
        <v>5979</v>
      </c>
      <c r="AD107" s="140">
        <v>2021</v>
      </c>
      <c r="AE107" s="140">
        <v>2031</v>
      </c>
      <c r="AF107" s="140">
        <v>10</v>
      </c>
      <c r="AG107" s="138">
        <v>127.4</v>
      </c>
      <c r="AH107" s="133" t="s">
        <v>18</v>
      </c>
      <c r="AI107" s="141" t="s">
        <v>5980</v>
      </c>
      <c r="AJ107" s="140">
        <v>2022</v>
      </c>
      <c r="AK107" s="140">
        <v>2031</v>
      </c>
      <c r="AL107" s="140">
        <v>9</v>
      </c>
      <c r="AM107" s="138">
        <v>237.8</v>
      </c>
      <c r="AN107" s="133" t="s">
        <v>18</v>
      </c>
      <c r="AO107" s="137" t="s">
        <v>5981</v>
      </c>
      <c r="AP107" s="133" t="s">
        <v>18</v>
      </c>
      <c r="AQ107" s="137" t="s">
        <v>5982</v>
      </c>
      <c r="AR107" s="133" t="s">
        <v>18</v>
      </c>
      <c r="AS107" s="137" t="s">
        <v>5983</v>
      </c>
      <c r="AT107" s="133" t="s">
        <v>18</v>
      </c>
      <c r="AU107" s="137" t="s">
        <v>5984</v>
      </c>
      <c r="AV107" s="133" t="s">
        <v>18</v>
      </c>
      <c r="AW107" s="137" t="s">
        <v>5985</v>
      </c>
      <c r="AX107" s="133" t="s">
        <v>18</v>
      </c>
      <c r="AY107" s="137" t="s">
        <v>5986</v>
      </c>
      <c r="AZ107" s="133" t="s">
        <v>18</v>
      </c>
      <c r="BA107" s="137" t="s">
        <v>5987</v>
      </c>
      <c r="BB107" s="133" t="s">
        <v>18</v>
      </c>
      <c r="BC107" s="137" t="s">
        <v>5988</v>
      </c>
      <c r="BD107" s="133" t="s">
        <v>18</v>
      </c>
      <c r="BE107" s="137" t="s">
        <v>5989</v>
      </c>
      <c r="BF107" s="133" t="s">
        <v>18</v>
      </c>
      <c r="BG107" s="137" t="s">
        <v>5990</v>
      </c>
      <c r="BH107" s="133" t="s">
        <v>18</v>
      </c>
      <c r="BI107" s="137" t="s">
        <v>5991</v>
      </c>
      <c r="BJ107" s="142" t="s">
        <v>19</v>
      </c>
      <c r="BK107" s="142" t="s">
        <v>19</v>
      </c>
      <c r="BL107" s="142" t="s">
        <v>18</v>
      </c>
      <c r="BM107" s="142" t="s">
        <v>18</v>
      </c>
      <c r="BN107" s="133" t="s">
        <v>18</v>
      </c>
      <c r="BO107" s="137" t="s">
        <v>5992</v>
      </c>
      <c r="BP107" s="133" t="s">
        <v>18</v>
      </c>
      <c r="BQ107" s="137" t="s">
        <v>5993</v>
      </c>
      <c r="BR107" s="133" t="s">
        <v>18</v>
      </c>
      <c r="BS107" s="137" t="s">
        <v>5994</v>
      </c>
      <c r="BT107" s="133" t="s">
        <v>18</v>
      </c>
      <c r="BU107" s="133" t="s">
        <v>18</v>
      </c>
      <c r="BV107" s="133" t="s">
        <v>18</v>
      </c>
      <c r="BW107" s="137" t="s">
        <v>5995</v>
      </c>
      <c r="BX107" s="143"/>
      <c r="BY107" s="144" t="s">
        <v>5996</v>
      </c>
      <c r="BZ107" s="133" t="s">
        <v>18</v>
      </c>
      <c r="CA107" s="145" t="s">
        <v>5997</v>
      </c>
      <c r="CB107" s="146" t="s">
        <v>5998</v>
      </c>
      <c r="CC107" s="126">
        <v>18282</v>
      </c>
      <c r="CD107" s="126">
        <v>17941</v>
      </c>
      <c r="CE107" s="126">
        <v>17602</v>
      </c>
      <c r="CF107" s="126">
        <v>17293</v>
      </c>
      <c r="CG107" s="127">
        <v>206740</v>
      </c>
      <c r="CH107" s="127">
        <v>227062</v>
      </c>
      <c r="CI107" s="127">
        <v>227800</v>
      </c>
      <c r="CJ107" s="127">
        <v>227800</v>
      </c>
      <c r="CK107" s="128">
        <v>11.31</v>
      </c>
      <c r="CL107" s="128">
        <v>12.66</v>
      </c>
      <c r="CM107" s="128">
        <v>12.94</v>
      </c>
      <c r="CN107" s="128">
        <v>13.17</v>
      </c>
      <c r="CO107" s="129">
        <v>0.59399999999999997</v>
      </c>
      <c r="CP107" s="129" t="s">
        <v>5999</v>
      </c>
      <c r="CQ107" s="129">
        <v>0.624</v>
      </c>
      <c r="CR107" s="130">
        <v>0.64100000000000001</v>
      </c>
    </row>
    <row r="108" spans="1:96" s="147" customFormat="1" ht="200" customHeight="1" x14ac:dyDescent="0.2">
      <c r="A108" s="132" t="s">
        <v>40</v>
      </c>
      <c r="B108" s="133" t="s">
        <v>1117</v>
      </c>
      <c r="C108" s="133" t="str">
        <f>IF(A108="","自動表示",IF(B108="",VLOOKUP(A108,リスト!$C$2:$D$48,2,FALSE),VLOOKUP(一覧表!A108&amp;一覧表!B108,リスト!$C$49:$D$1789,2,FALSE)))</f>
        <v>104647</v>
      </c>
      <c r="D108" s="134" t="str">
        <f>IF(C108="自動表示","自動表示",VLOOKUP(C108,リスト!$D$2:$E$1789,2,FALSE))</f>
        <v>町村Ⅴ－２</v>
      </c>
      <c r="E108" s="132" t="s">
        <v>3791</v>
      </c>
      <c r="F108" s="133" t="s">
        <v>3797</v>
      </c>
      <c r="G108" s="135">
        <v>40</v>
      </c>
      <c r="H108" s="133" t="str">
        <f t="shared" si="2"/>
        <v>20年超</v>
      </c>
      <c r="I108" s="133" t="s">
        <v>5539</v>
      </c>
      <c r="J108" s="136">
        <v>3.7</v>
      </c>
      <c r="K108" s="133" t="s">
        <v>5540</v>
      </c>
      <c r="L108" s="137" t="s">
        <v>6000</v>
      </c>
      <c r="M108" s="133" t="s">
        <v>5540</v>
      </c>
      <c r="N108" s="133" t="s">
        <v>5570</v>
      </c>
      <c r="O108" s="137" t="s">
        <v>6001</v>
      </c>
      <c r="P108" s="133" t="s">
        <v>5540</v>
      </c>
      <c r="Q108" s="137" t="s">
        <v>6002</v>
      </c>
      <c r="R108" s="133" t="s">
        <v>5540</v>
      </c>
      <c r="S108" s="133" t="s">
        <v>5545</v>
      </c>
      <c r="T108" s="138">
        <v>20.7</v>
      </c>
      <c r="U108" s="138"/>
      <c r="V108" s="133" t="s">
        <v>5540</v>
      </c>
      <c r="W108" s="139" t="s">
        <v>6003</v>
      </c>
      <c r="X108" s="140">
        <v>2021</v>
      </c>
      <c r="Y108" s="140">
        <v>2055</v>
      </c>
      <c r="Z108" s="140">
        <v>35</v>
      </c>
      <c r="AA108" s="138">
        <v>25.3</v>
      </c>
      <c r="AB108" s="133" t="s">
        <v>5540</v>
      </c>
      <c r="AC108" s="139" t="s">
        <v>6004</v>
      </c>
      <c r="AD108" s="140">
        <v>2021</v>
      </c>
      <c r="AE108" s="140">
        <v>2055</v>
      </c>
      <c r="AF108" s="140">
        <v>35</v>
      </c>
      <c r="AG108" s="138">
        <v>13.9</v>
      </c>
      <c r="AH108" s="133" t="s">
        <v>5540</v>
      </c>
      <c r="AI108" s="141" t="s">
        <v>6005</v>
      </c>
      <c r="AJ108" s="140">
        <v>2021</v>
      </c>
      <c r="AK108" s="140">
        <v>2055</v>
      </c>
      <c r="AL108" s="140">
        <v>35</v>
      </c>
      <c r="AM108" s="138">
        <v>11.4</v>
      </c>
      <c r="AN108" s="133" t="s">
        <v>5540</v>
      </c>
      <c r="AO108" s="137" t="s">
        <v>6006</v>
      </c>
      <c r="AP108" s="133" t="s">
        <v>5540</v>
      </c>
      <c r="AQ108" s="137" t="s">
        <v>6007</v>
      </c>
      <c r="AR108" s="133" t="s">
        <v>5540</v>
      </c>
      <c r="AS108" s="137" t="s">
        <v>6008</v>
      </c>
      <c r="AT108" s="133" t="s">
        <v>5540</v>
      </c>
      <c r="AU108" s="137" t="s">
        <v>6009</v>
      </c>
      <c r="AV108" s="133" t="s">
        <v>5540</v>
      </c>
      <c r="AW108" s="137" t="s">
        <v>6010</v>
      </c>
      <c r="AX108" s="133" t="s">
        <v>5540</v>
      </c>
      <c r="AY108" s="137" t="s">
        <v>6011</v>
      </c>
      <c r="AZ108" s="133" t="s">
        <v>5540</v>
      </c>
      <c r="BA108" s="137" t="s">
        <v>6012</v>
      </c>
      <c r="BB108" s="133" t="s">
        <v>5540</v>
      </c>
      <c r="BC108" s="137" t="s">
        <v>6013</v>
      </c>
      <c r="BD108" s="133" t="s">
        <v>5561</v>
      </c>
      <c r="BE108" s="137"/>
      <c r="BF108" s="133" t="s">
        <v>5540</v>
      </c>
      <c r="BG108" s="137" t="s">
        <v>6014</v>
      </c>
      <c r="BH108" s="133" t="s">
        <v>5540</v>
      </c>
      <c r="BI108" s="137" t="s">
        <v>6015</v>
      </c>
      <c r="BJ108" s="142" t="s">
        <v>5561</v>
      </c>
      <c r="BK108" s="142" t="s">
        <v>5540</v>
      </c>
      <c r="BL108" s="142" t="s">
        <v>5540</v>
      </c>
      <c r="BM108" s="142" t="s">
        <v>5561</v>
      </c>
      <c r="BN108" s="133" t="s">
        <v>5540</v>
      </c>
      <c r="BO108" s="137" t="s">
        <v>6016</v>
      </c>
      <c r="BP108" s="133" t="s">
        <v>5561</v>
      </c>
      <c r="BQ108" s="137"/>
      <c r="BR108" s="133" t="s">
        <v>5561</v>
      </c>
      <c r="BS108" s="137"/>
      <c r="BT108" s="133" t="s">
        <v>5540</v>
      </c>
      <c r="BU108" s="133" t="s">
        <v>5540</v>
      </c>
      <c r="BV108" s="133" t="s">
        <v>5540</v>
      </c>
      <c r="BW108" s="137" t="s">
        <v>6017</v>
      </c>
      <c r="BX108" s="143"/>
      <c r="BY108" s="144" t="s">
        <v>6018</v>
      </c>
      <c r="BZ108" s="133" t="s">
        <v>5540</v>
      </c>
      <c r="CA108" s="145" t="s">
        <v>6019</v>
      </c>
      <c r="CB108" s="146" t="s">
        <v>6020</v>
      </c>
      <c r="CC108" s="126">
        <v>36298</v>
      </c>
      <c r="CD108" s="126">
        <v>36099</v>
      </c>
      <c r="CE108" s="126">
        <v>35980</v>
      </c>
      <c r="CF108" s="126">
        <v>35732</v>
      </c>
      <c r="CG108" s="127">
        <v>101229.46</v>
      </c>
      <c r="CH108" s="127">
        <v>100625.06</v>
      </c>
      <c r="CI108" s="127">
        <v>100381.79</v>
      </c>
      <c r="CJ108" s="127">
        <v>102413.03</v>
      </c>
      <c r="CK108" s="128">
        <v>2.79</v>
      </c>
      <c r="CL108" s="128">
        <v>2.79</v>
      </c>
      <c r="CM108" s="128">
        <v>2.79</v>
      </c>
      <c r="CN108" s="128">
        <v>2.87</v>
      </c>
      <c r="CO108" s="129">
        <v>0.60199999999999998</v>
      </c>
      <c r="CP108" s="129">
        <v>0.60599999999999998</v>
      </c>
      <c r="CQ108" s="129">
        <v>0.621</v>
      </c>
      <c r="CR108" s="130" t="s">
        <v>4154</v>
      </c>
    </row>
    <row r="109" spans="1:96" s="147" customFormat="1" ht="200" customHeight="1" x14ac:dyDescent="0.2">
      <c r="A109" s="132" t="s">
        <v>40</v>
      </c>
      <c r="B109" s="133" t="s">
        <v>1119</v>
      </c>
      <c r="C109" s="133" t="str">
        <f>IF(A109="","自動表示",IF(B109="",VLOOKUP(A109,リスト!$C$2:$D$48,2,FALSE),VLOOKUP(一覧表!A109&amp;一覧表!B109,リスト!$C$49:$D$1789,2,FALSE)))</f>
        <v>105210</v>
      </c>
      <c r="D109" s="134" t="str">
        <f>IF(C109="自動表示","自動表示",VLOOKUP(C109,リスト!$D$2:$E$1789,2,FALSE))</f>
        <v>町村Ⅲ－１</v>
      </c>
      <c r="E109" s="132" t="s">
        <v>3560</v>
      </c>
      <c r="F109" s="133" t="s">
        <v>3730</v>
      </c>
      <c r="G109" s="135">
        <v>40</v>
      </c>
      <c r="H109" s="133" t="str">
        <f t="shared" si="2"/>
        <v>20年超</v>
      </c>
      <c r="I109" s="133" t="s">
        <v>5539</v>
      </c>
      <c r="J109" s="136">
        <v>1.5</v>
      </c>
      <c r="K109" s="133" t="s">
        <v>5540</v>
      </c>
      <c r="L109" s="137" t="s">
        <v>6021</v>
      </c>
      <c r="M109" s="133" t="s">
        <v>5540</v>
      </c>
      <c r="N109" s="133" t="s">
        <v>5568</v>
      </c>
      <c r="O109" s="137" t="s">
        <v>6022</v>
      </c>
      <c r="P109" s="133" t="s">
        <v>18</v>
      </c>
      <c r="Q109" s="137" t="s">
        <v>6023</v>
      </c>
      <c r="R109" s="133" t="s">
        <v>18</v>
      </c>
      <c r="S109" s="133" t="s">
        <v>3667</v>
      </c>
      <c r="T109" s="138">
        <v>5.4</v>
      </c>
      <c r="U109" s="138"/>
      <c r="V109" s="133" t="s">
        <v>18</v>
      </c>
      <c r="W109" s="139" t="s">
        <v>6024</v>
      </c>
      <c r="X109" s="140">
        <v>2016</v>
      </c>
      <c r="Y109" s="140">
        <v>2055</v>
      </c>
      <c r="Z109" s="140">
        <v>40</v>
      </c>
      <c r="AA109" s="138">
        <v>412.2</v>
      </c>
      <c r="AB109" s="133" t="s">
        <v>18</v>
      </c>
      <c r="AC109" s="139" t="s">
        <v>6025</v>
      </c>
      <c r="AD109" s="140">
        <v>2016</v>
      </c>
      <c r="AE109" s="140">
        <v>2055</v>
      </c>
      <c r="AF109" s="140">
        <v>40</v>
      </c>
      <c r="AG109" s="138">
        <v>232.9</v>
      </c>
      <c r="AH109" s="133" t="s">
        <v>5540</v>
      </c>
      <c r="AI109" s="141" t="s">
        <v>6026</v>
      </c>
      <c r="AJ109" s="140">
        <v>2016</v>
      </c>
      <c r="AK109" s="140">
        <v>2055</v>
      </c>
      <c r="AL109" s="140">
        <v>40</v>
      </c>
      <c r="AM109" s="138">
        <v>4.7</v>
      </c>
      <c r="AN109" s="133" t="s">
        <v>18</v>
      </c>
      <c r="AO109" s="137" t="s">
        <v>6027</v>
      </c>
      <c r="AP109" s="133" t="s">
        <v>18</v>
      </c>
      <c r="AQ109" s="137" t="s">
        <v>6028</v>
      </c>
      <c r="AR109" s="133" t="s">
        <v>18</v>
      </c>
      <c r="AS109" s="137" t="s">
        <v>6029</v>
      </c>
      <c r="AT109" s="133" t="s">
        <v>18</v>
      </c>
      <c r="AU109" s="137" t="s">
        <v>6030</v>
      </c>
      <c r="AV109" s="133" t="s">
        <v>18</v>
      </c>
      <c r="AW109" s="137" t="s">
        <v>6031</v>
      </c>
      <c r="AX109" s="133" t="s">
        <v>18</v>
      </c>
      <c r="AY109" s="137" t="s">
        <v>6032</v>
      </c>
      <c r="AZ109" s="133" t="s">
        <v>18</v>
      </c>
      <c r="BA109" s="137" t="s">
        <v>6033</v>
      </c>
      <c r="BB109" s="133" t="s">
        <v>18</v>
      </c>
      <c r="BC109" s="137" t="s">
        <v>6034</v>
      </c>
      <c r="BD109" s="133" t="s">
        <v>19</v>
      </c>
      <c r="BE109" s="137"/>
      <c r="BF109" s="133" t="s">
        <v>18</v>
      </c>
      <c r="BG109" s="137" t="s">
        <v>6035</v>
      </c>
      <c r="BH109" s="133" t="s">
        <v>19</v>
      </c>
      <c r="BI109" s="137"/>
      <c r="BJ109" s="142" t="s">
        <v>19</v>
      </c>
      <c r="BK109" s="142" t="s">
        <v>19</v>
      </c>
      <c r="BL109" s="142" t="s">
        <v>19</v>
      </c>
      <c r="BM109" s="142" t="s">
        <v>19</v>
      </c>
      <c r="BN109" s="133" t="s">
        <v>19</v>
      </c>
      <c r="BO109" s="137"/>
      <c r="BP109" s="133" t="s">
        <v>19</v>
      </c>
      <c r="BQ109" s="137"/>
      <c r="BR109" s="133" t="s">
        <v>19</v>
      </c>
      <c r="BS109" s="137"/>
      <c r="BT109" s="133" t="s">
        <v>19</v>
      </c>
      <c r="BU109" s="133" t="s">
        <v>19</v>
      </c>
      <c r="BV109" s="133" t="s">
        <v>18</v>
      </c>
      <c r="BW109" s="137" t="s">
        <v>6036</v>
      </c>
      <c r="BX109" s="143"/>
      <c r="BY109" s="144" t="s">
        <v>6037</v>
      </c>
      <c r="BZ109" s="133" t="s">
        <v>18</v>
      </c>
      <c r="CA109" s="145" t="s">
        <v>6038</v>
      </c>
      <c r="CB109" s="146" t="s">
        <v>6039</v>
      </c>
      <c r="CC109" s="126">
        <v>14322</v>
      </c>
      <c r="CD109" s="126">
        <v>14064</v>
      </c>
      <c r="CE109" s="126">
        <v>13880</v>
      </c>
      <c r="CF109" s="126">
        <v>13747</v>
      </c>
      <c r="CG109" s="127">
        <v>48466</v>
      </c>
      <c r="CH109" s="127">
        <v>48466</v>
      </c>
      <c r="CI109" s="127">
        <v>48506</v>
      </c>
      <c r="CJ109" s="127">
        <v>48506</v>
      </c>
      <c r="CK109" s="128">
        <v>3.38</v>
      </c>
      <c r="CL109" s="128">
        <v>3.45</v>
      </c>
      <c r="CM109" s="128">
        <v>3.49</v>
      </c>
      <c r="CN109" s="128">
        <v>3.53</v>
      </c>
      <c r="CO109" s="129">
        <v>0.60399999999999998</v>
      </c>
      <c r="CP109" s="129">
        <v>0.623</v>
      </c>
      <c r="CQ109" s="129">
        <v>0.63700000000000001</v>
      </c>
      <c r="CR109" s="130">
        <v>0.65400000000000003</v>
      </c>
    </row>
    <row r="110" spans="1:96" s="147" customFormat="1" ht="200" customHeight="1" x14ac:dyDescent="0.2">
      <c r="A110" s="132" t="s">
        <v>40</v>
      </c>
      <c r="B110" s="133" t="s">
        <v>1121</v>
      </c>
      <c r="C110" s="133" t="str">
        <f>IF(A110="","自動表示",IF(B110="",VLOOKUP(A110,リスト!$C$2:$D$48,2,FALSE),VLOOKUP(一覧表!A110&amp;一覧表!B110,リスト!$C$49:$D$1789,2,FALSE)))</f>
        <v>105228</v>
      </c>
      <c r="D110" s="134" t="str">
        <f>IF(C110="自動表示","自動表示",VLOOKUP(C110,リスト!$D$2:$E$1789,2,FALSE))</f>
        <v>町村Ⅲ－１</v>
      </c>
      <c r="E110" s="132" t="s">
        <v>3560</v>
      </c>
      <c r="F110" s="133" t="s">
        <v>3747</v>
      </c>
      <c r="G110" s="135">
        <v>30</v>
      </c>
      <c r="H110" s="133" t="str">
        <f t="shared" si="2"/>
        <v>20年超</v>
      </c>
      <c r="I110" s="133" t="s">
        <v>17</v>
      </c>
      <c r="J110" s="136">
        <v>1.1474</v>
      </c>
      <c r="K110" s="133" t="s">
        <v>18</v>
      </c>
      <c r="L110" s="137" t="s">
        <v>6040</v>
      </c>
      <c r="M110" s="133" t="s">
        <v>18</v>
      </c>
      <c r="N110" s="133" t="s">
        <v>3612</v>
      </c>
      <c r="O110" s="137" t="s">
        <v>6041</v>
      </c>
      <c r="P110" s="133" t="s">
        <v>18</v>
      </c>
      <c r="Q110" s="137" t="s">
        <v>6042</v>
      </c>
      <c r="R110" s="133" t="s">
        <v>18</v>
      </c>
      <c r="S110" s="133" t="s">
        <v>3667</v>
      </c>
      <c r="T110" s="138">
        <v>2.36</v>
      </c>
      <c r="U110" s="138"/>
      <c r="V110" s="133" t="s">
        <v>18</v>
      </c>
      <c r="W110" s="139" t="s">
        <v>6043</v>
      </c>
      <c r="X110" s="140">
        <v>2015</v>
      </c>
      <c r="Y110" s="140">
        <v>2045</v>
      </c>
      <c r="Z110" s="140">
        <v>30</v>
      </c>
      <c r="AA110" s="138">
        <v>111</v>
      </c>
      <c r="AB110" s="133" t="s">
        <v>18</v>
      </c>
      <c r="AC110" s="139" t="s">
        <v>6044</v>
      </c>
      <c r="AD110" s="140">
        <v>2015</v>
      </c>
      <c r="AE110" s="140">
        <v>2045</v>
      </c>
      <c r="AF110" s="140">
        <v>30</v>
      </c>
      <c r="AG110" s="138">
        <v>91.8</v>
      </c>
      <c r="AH110" s="133" t="s">
        <v>18</v>
      </c>
      <c r="AI110" s="141" t="s">
        <v>6044</v>
      </c>
      <c r="AJ110" s="140">
        <v>2015</v>
      </c>
      <c r="AK110" s="140">
        <v>2045</v>
      </c>
      <c r="AL110" s="140">
        <v>30</v>
      </c>
      <c r="AM110" s="138">
        <v>19.2</v>
      </c>
      <c r="AN110" s="133" t="s">
        <v>18</v>
      </c>
      <c r="AO110" s="137" t="s">
        <v>6045</v>
      </c>
      <c r="AP110" s="133" t="s">
        <v>18</v>
      </c>
      <c r="AQ110" s="137" t="s">
        <v>6046</v>
      </c>
      <c r="AR110" s="133" t="s">
        <v>18</v>
      </c>
      <c r="AS110" s="137" t="s">
        <v>6047</v>
      </c>
      <c r="AT110" s="133" t="s">
        <v>18</v>
      </c>
      <c r="AU110" s="137" t="s">
        <v>6048</v>
      </c>
      <c r="AV110" s="133" t="s">
        <v>18</v>
      </c>
      <c r="AW110" s="137" t="s">
        <v>6049</v>
      </c>
      <c r="AX110" s="133" t="s">
        <v>18</v>
      </c>
      <c r="AY110" s="137" t="s">
        <v>6050</v>
      </c>
      <c r="AZ110" s="133" t="s">
        <v>18</v>
      </c>
      <c r="BA110" s="137" t="s">
        <v>6051</v>
      </c>
      <c r="BB110" s="133" t="s">
        <v>18</v>
      </c>
      <c r="BC110" s="137" t="s">
        <v>6052</v>
      </c>
      <c r="BD110" s="133" t="s">
        <v>18</v>
      </c>
      <c r="BE110" s="137" t="s">
        <v>6053</v>
      </c>
      <c r="BF110" s="133" t="s">
        <v>18</v>
      </c>
      <c r="BG110" s="137" t="s">
        <v>6054</v>
      </c>
      <c r="BH110" s="133" t="s">
        <v>18</v>
      </c>
      <c r="BI110" s="137" t="s">
        <v>6055</v>
      </c>
      <c r="BJ110" s="142" t="s">
        <v>19</v>
      </c>
      <c r="BK110" s="142" t="s">
        <v>18</v>
      </c>
      <c r="BL110" s="142" t="s">
        <v>19</v>
      </c>
      <c r="BM110" s="142" t="s">
        <v>18</v>
      </c>
      <c r="BN110" s="133" t="s">
        <v>19</v>
      </c>
      <c r="BO110" s="137"/>
      <c r="BP110" s="133" t="s">
        <v>19</v>
      </c>
      <c r="BQ110" s="137"/>
      <c r="BR110" s="133" t="s">
        <v>19</v>
      </c>
      <c r="BS110" s="137"/>
      <c r="BT110" s="133" t="s">
        <v>19</v>
      </c>
      <c r="BU110" s="133" t="s">
        <v>19</v>
      </c>
      <c r="BV110" s="133" t="s">
        <v>18</v>
      </c>
      <c r="BW110" s="137" t="s">
        <v>6056</v>
      </c>
      <c r="BX110" s="143"/>
      <c r="BY110" s="144" t="s">
        <v>4379</v>
      </c>
      <c r="BZ110" s="133" t="s">
        <v>18</v>
      </c>
      <c r="CA110" s="145" t="s">
        <v>6057</v>
      </c>
      <c r="CB110" s="146" t="s">
        <v>6058</v>
      </c>
      <c r="CC110" s="126">
        <v>11088</v>
      </c>
      <c r="CD110" s="126">
        <v>10953</v>
      </c>
      <c r="CE110" s="126">
        <v>10875</v>
      </c>
      <c r="CF110" s="126">
        <v>10836</v>
      </c>
      <c r="CG110" s="127">
        <v>45061</v>
      </c>
      <c r="CH110" s="127">
        <v>46076</v>
      </c>
      <c r="CI110" s="127">
        <v>46076</v>
      </c>
      <c r="CJ110" s="127"/>
      <c r="CK110" s="128">
        <v>4.0599999999999996</v>
      </c>
      <c r="CL110" s="128">
        <v>4.21</v>
      </c>
      <c r="CM110" s="128">
        <v>4.24</v>
      </c>
      <c r="CN110" s="128" t="s">
        <v>5938</v>
      </c>
      <c r="CO110" s="129">
        <v>0.54800000000000004</v>
      </c>
      <c r="CP110" s="129"/>
      <c r="CQ110" s="129"/>
      <c r="CR110" s="130"/>
    </row>
    <row r="111" spans="1:96" s="147" customFormat="1" ht="200" customHeight="1" x14ac:dyDescent="0.2">
      <c r="A111" s="132" t="s">
        <v>40</v>
      </c>
      <c r="B111" s="133" t="s">
        <v>1123</v>
      </c>
      <c r="C111" s="133" t="str">
        <f>IF(A111="","自動表示",IF(B111="",VLOOKUP(A111,リスト!$C$2:$D$48,2,FALSE),VLOOKUP(一覧表!A111&amp;一覧表!B111,リスト!$C$49:$D$1789,2,FALSE)))</f>
        <v>105236</v>
      </c>
      <c r="D111" s="134" t="str">
        <f>IF(C111="自動表示","自動表示",VLOOKUP(C111,リスト!$D$2:$E$1789,2,FALSE))</f>
        <v>町村Ⅲ－１</v>
      </c>
      <c r="E111" s="132" t="s">
        <v>3560</v>
      </c>
      <c r="F111" s="133" t="s">
        <v>3796</v>
      </c>
      <c r="G111" s="135">
        <v>20</v>
      </c>
      <c r="H111" s="133" t="str">
        <f t="shared" si="2"/>
        <v>11年～20年</v>
      </c>
      <c r="I111" s="133" t="s">
        <v>3635</v>
      </c>
      <c r="J111" s="136">
        <v>11122</v>
      </c>
      <c r="K111" s="133" t="s">
        <v>18</v>
      </c>
      <c r="L111" s="137" t="s">
        <v>6059</v>
      </c>
      <c r="M111" s="133" t="s">
        <v>18</v>
      </c>
      <c r="N111" s="133" t="s">
        <v>3636</v>
      </c>
      <c r="O111" s="137" t="s">
        <v>6060</v>
      </c>
      <c r="P111" s="133" t="s">
        <v>18</v>
      </c>
      <c r="Q111" s="137" t="s">
        <v>6061</v>
      </c>
      <c r="R111" s="133" t="s">
        <v>18</v>
      </c>
      <c r="S111" s="133" t="s">
        <v>3666</v>
      </c>
      <c r="T111" s="138" t="s">
        <v>6062</v>
      </c>
      <c r="U111" s="138"/>
      <c r="V111" s="133" t="s">
        <v>18</v>
      </c>
      <c r="W111" s="139" t="s">
        <v>6063</v>
      </c>
      <c r="X111" s="140">
        <v>2021</v>
      </c>
      <c r="Y111" s="140">
        <v>2035</v>
      </c>
      <c r="Z111" s="140">
        <v>15</v>
      </c>
      <c r="AA111" s="138" t="s">
        <v>6064</v>
      </c>
      <c r="AB111" s="133" t="s">
        <v>18</v>
      </c>
      <c r="AC111" s="139" t="s">
        <v>6065</v>
      </c>
      <c r="AD111" s="140">
        <v>2021</v>
      </c>
      <c r="AE111" s="140">
        <v>2035</v>
      </c>
      <c r="AF111" s="140">
        <v>15</v>
      </c>
      <c r="AG111" s="138">
        <v>395.9</v>
      </c>
      <c r="AH111" s="133" t="s">
        <v>18</v>
      </c>
      <c r="AI111" s="141" t="s">
        <v>6066</v>
      </c>
      <c r="AJ111" s="140">
        <v>2021</v>
      </c>
      <c r="AK111" s="140">
        <v>2035</v>
      </c>
      <c r="AL111" s="140">
        <v>15</v>
      </c>
      <c r="AM111" s="138">
        <v>-5.4</v>
      </c>
      <c r="AN111" s="133" t="s">
        <v>18</v>
      </c>
      <c r="AO111" s="137" t="s">
        <v>6067</v>
      </c>
      <c r="AP111" s="133" t="s">
        <v>19</v>
      </c>
      <c r="AQ111" s="137"/>
      <c r="AR111" s="133" t="s">
        <v>18</v>
      </c>
      <c r="AS111" s="137" t="s">
        <v>6068</v>
      </c>
      <c r="AT111" s="133" t="s">
        <v>18</v>
      </c>
      <c r="AU111" s="137" t="s">
        <v>6069</v>
      </c>
      <c r="AV111" s="133" t="s">
        <v>18</v>
      </c>
      <c r="AW111" s="137" t="s">
        <v>6070</v>
      </c>
      <c r="AX111" s="133" t="s">
        <v>18</v>
      </c>
      <c r="AY111" s="137" t="s">
        <v>6071</v>
      </c>
      <c r="AZ111" s="133" t="s">
        <v>18</v>
      </c>
      <c r="BA111" s="137" t="s">
        <v>6072</v>
      </c>
      <c r="BB111" s="133" t="s">
        <v>18</v>
      </c>
      <c r="BC111" s="137" t="s">
        <v>6073</v>
      </c>
      <c r="BD111" s="133" t="s">
        <v>19</v>
      </c>
      <c r="BE111" s="137" t="s">
        <v>5716</v>
      </c>
      <c r="BF111" s="133" t="s">
        <v>18</v>
      </c>
      <c r="BG111" s="137" t="s">
        <v>6074</v>
      </c>
      <c r="BH111" s="133" t="s">
        <v>19</v>
      </c>
      <c r="BI111" s="137"/>
      <c r="BJ111" s="142" t="s">
        <v>19</v>
      </c>
      <c r="BK111" s="142" t="s">
        <v>19</v>
      </c>
      <c r="BL111" s="142" t="s">
        <v>19</v>
      </c>
      <c r="BM111" s="142" t="s">
        <v>19</v>
      </c>
      <c r="BN111" s="133" t="s">
        <v>19</v>
      </c>
      <c r="BO111" s="137"/>
      <c r="BP111" s="133" t="s">
        <v>19</v>
      </c>
      <c r="BQ111" s="137"/>
      <c r="BR111" s="133" t="s">
        <v>19</v>
      </c>
      <c r="BS111" s="137"/>
      <c r="BT111" s="133" t="s">
        <v>19</v>
      </c>
      <c r="BU111" s="133" t="s">
        <v>19</v>
      </c>
      <c r="BV111" s="133" t="s">
        <v>18</v>
      </c>
      <c r="BW111" s="137" t="s">
        <v>6075</v>
      </c>
      <c r="BX111" s="143" t="s">
        <v>6076</v>
      </c>
      <c r="BY111" s="144" t="s">
        <v>6076</v>
      </c>
      <c r="BZ111" s="133" t="s">
        <v>18</v>
      </c>
      <c r="CA111" s="145" t="s">
        <v>6077</v>
      </c>
      <c r="CB111" s="146" t="s">
        <v>6078</v>
      </c>
      <c r="CC111" s="126">
        <v>11205</v>
      </c>
      <c r="CD111" s="126">
        <v>11096</v>
      </c>
      <c r="CE111" s="126">
        <v>11021</v>
      </c>
      <c r="CF111" s="126">
        <v>10941</v>
      </c>
      <c r="CG111" s="127">
        <v>48671</v>
      </c>
      <c r="CH111" s="127">
        <v>48528</v>
      </c>
      <c r="CI111" s="127">
        <v>48528</v>
      </c>
      <c r="CJ111" s="127">
        <v>48528</v>
      </c>
      <c r="CK111" s="128">
        <v>4.34</v>
      </c>
      <c r="CL111" s="128">
        <v>4.37</v>
      </c>
      <c r="CM111" s="128">
        <v>4.4000000000000004</v>
      </c>
      <c r="CN111" s="128">
        <v>4.4400000000000004</v>
      </c>
      <c r="CO111" s="129">
        <v>0.52800000000000002</v>
      </c>
      <c r="CP111" s="129">
        <v>0.54100000000000004</v>
      </c>
      <c r="CQ111" s="129">
        <v>0.54300000000000004</v>
      </c>
      <c r="CR111" s="130" t="s">
        <v>4154</v>
      </c>
    </row>
    <row r="112" spans="1:96" s="147" customFormat="1" ht="200" customHeight="1" x14ac:dyDescent="0.2">
      <c r="A112" s="132" t="s">
        <v>40</v>
      </c>
      <c r="B112" s="133" t="s">
        <v>1125</v>
      </c>
      <c r="C112" s="133" t="str">
        <f>IF(A112="","自動表示",IF(B112="",VLOOKUP(A112,リスト!$C$2:$D$48,2,FALSE),VLOOKUP(一覧表!A112&amp;一覧表!B112,リスト!$C$49:$D$1789,2,FALSE)))</f>
        <v>105244</v>
      </c>
      <c r="D112" s="134" t="str">
        <f>IF(C112="自動表示","自動表示",VLOOKUP(C112,リスト!$D$2:$E$1789,2,FALSE))</f>
        <v>町村Ⅴ－１</v>
      </c>
      <c r="E112" s="132" t="s">
        <v>3791</v>
      </c>
      <c r="F112" s="133" t="s">
        <v>3798</v>
      </c>
      <c r="G112" s="135">
        <v>40</v>
      </c>
      <c r="H112" s="133" t="str">
        <f t="shared" si="2"/>
        <v>20年超</v>
      </c>
      <c r="I112" s="133" t="s">
        <v>6079</v>
      </c>
      <c r="J112" s="136">
        <v>4.2</v>
      </c>
      <c r="K112" s="133" t="s">
        <v>5540</v>
      </c>
      <c r="L112" s="137" t="s">
        <v>6080</v>
      </c>
      <c r="M112" s="133" t="s">
        <v>5540</v>
      </c>
      <c r="N112" s="133" t="s">
        <v>5539</v>
      </c>
      <c r="O112" s="137" t="s">
        <v>6081</v>
      </c>
      <c r="P112" s="133" t="s">
        <v>5540</v>
      </c>
      <c r="Q112" s="137" t="s">
        <v>6082</v>
      </c>
      <c r="R112" s="133" t="s">
        <v>5540</v>
      </c>
      <c r="S112" s="133" t="s">
        <v>5545</v>
      </c>
      <c r="T112" s="138">
        <v>10</v>
      </c>
      <c r="U112" s="138"/>
      <c r="V112" s="133" t="s">
        <v>5540</v>
      </c>
      <c r="W112" s="139" t="s">
        <v>6083</v>
      </c>
      <c r="X112" s="140">
        <v>2024</v>
      </c>
      <c r="Y112" s="140">
        <v>2055</v>
      </c>
      <c r="Z112" s="140">
        <v>32</v>
      </c>
      <c r="AA112" s="138">
        <v>600.23</v>
      </c>
      <c r="AB112" s="133" t="s">
        <v>5540</v>
      </c>
      <c r="AC112" s="139" t="s">
        <v>6084</v>
      </c>
      <c r="AD112" s="140">
        <v>2024</v>
      </c>
      <c r="AE112" s="140">
        <v>2055</v>
      </c>
      <c r="AF112" s="140">
        <v>32</v>
      </c>
      <c r="AG112" s="138">
        <v>485.29</v>
      </c>
      <c r="AH112" s="133" t="s">
        <v>5540</v>
      </c>
      <c r="AI112" s="141" t="s">
        <v>6084</v>
      </c>
      <c r="AJ112" s="140">
        <v>2024</v>
      </c>
      <c r="AK112" s="140">
        <v>2055</v>
      </c>
      <c r="AL112" s="140">
        <v>32</v>
      </c>
      <c r="AM112" s="138">
        <v>114.94</v>
      </c>
      <c r="AN112" s="133" t="s">
        <v>5540</v>
      </c>
      <c r="AO112" s="137" t="s">
        <v>6085</v>
      </c>
      <c r="AP112" s="133" t="s">
        <v>5540</v>
      </c>
      <c r="AQ112" s="137" t="s">
        <v>6086</v>
      </c>
      <c r="AR112" s="133" t="s">
        <v>5540</v>
      </c>
      <c r="AS112" s="137" t="s">
        <v>6087</v>
      </c>
      <c r="AT112" s="133" t="s">
        <v>5540</v>
      </c>
      <c r="AU112" s="137" t="s">
        <v>6088</v>
      </c>
      <c r="AV112" s="133" t="s">
        <v>5540</v>
      </c>
      <c r="AW112" s="137" t="s">
        <v>6089</v>
      </c>
      <c r="AX112" s="133" t="s">
        <v>5540</v>
      </c>
      <c r="AY112" s="137" t="s">
        <v>6090</v>
      </c>
      <c r="AZ112" s="133" t="s">
        <v>5540</v>
      </c>
      <c r="BA112" s="137" t="s">
        <v>6091</v>
      </c>
      <c r="BB112" s="133" t="s">
        <v>5540</v>
      </c>
      <c r="BC112" s="137" t="s">
        <v>6092</v>
      </c>
      <c r="BD112" s="133" t="s">
        <v>5540</v>
      </c>
      <c r="BE112" s="137" t="s">
        <v>6093</v>
      </c>
      <c r="BF112" s="133" t="s">
        <v>5540</v>
      </c>
      <c r="BG112" s="137" t="s">
        <v>6094</v>
      </c>
      <c r="BH112" s="133" t="s">
        <v>5540</v>
      </c>
      <c r="BI112" s="137" t="s">
        <v>6095</v>
      </c>
      <c r="BJ112" s="142" t="s">
        <v>5561</v>
      </c>
      <c r="BK112" s="142" t="s">
        <v>5540</v>
      </c>
      <c r="BL112" s="142" t="s">
        <v>5561</v>
      </c>
      <c r="BM112" s="142" t="s">
        <v>5561</v>
      </c>
      <c r="BN112" s="133" t="s">
        <v>5561</v>
      </c>
      <c r="BO112" s="137"/>
      <c r="BP112" s="133" t="s">
        <v>5561</v>
      </c>
      <c r="BQ112" s="137"/>
      <c r="BR112" s="133" t="s">
        <v>5561</v>
      </c>
      <c r="BS112" s="137"/>
      <c r="BT112" s="133" t="s">
        <v>5561</v>
      </c>
      <c r="BU112" s="133" t="s">
        <v>5540</v>
      </c>
      <c r="BV112" s="133" t="s">
        <v>5540</v>
      </c>
      <c r="BW112" s="137" t="s">
        <v>6096</v>
      </c>
      <c r="BX112" s="143">
        <v>10</v>
      </c>
      <c r="BY112" s="144"/>
      <c r="BZ112" s="133" t="s">
        <v>5540</v>
      </c>
      <c r="CA112" s="145" t="s">
        <v>6097</v>
      </c>
      <c r="CB112" s="146" t="s">
        <v>6098</v>
      </c>
      <c r="CC112" s="126">
        <v>41718</v>
      </c>
      <c r="CD112" s="126">
        <v>41658</v>
      </c>
      <c r="CE112" s="126">
        <v>42089</v>
      </c>
      <c r="CF112" s="126">
        <v>41729</v>
      </c>
      <c r="CG112" s="127">
        <v>138801</v>
      </c>
      <c r="CH112" s="127">
        <v>137863</v>
      </c>
      <c r="CI112" s="127">
        <v>137382</v>
      </c>
      <c r="CJ112" s="127">
        <v>137528</v>
      </c>
      <c r="CK112" s="128">
        <v>3.33</v>
      </c>
      <c r="CL112" s="128">
        <v>3.31</v>
      </c>
      <c r="CM112" s="128">
        <v>3.26</v>
      </c>
      <c r="CN112" s="128">
        <v>3.3</v>
      </c>
      <c r="CO112" s="129">
        <v>0.68200000000000005</v>
      </c>
      <c r="CP112" s="129">
        <v>0.69400000000000006</v>
      </c>
      <c r="CQ112" s="129">
        <v>0.69299999999999995</v>
      </c>
      <c r="CR112" s="130">
        <v>0.69799999999999995</v>
      </c>
    </row>
    <row r="113" spans="1:96" s="147" customFormat="1" ht="200" customHeight="1" x14ac:dyDescent="0.2">
      <c r="A113" s="132" t="s">
        <v>40</v>
      </c>
      <c r="B113" s="133" t="s">
        <v>1127</v>
      </c>
      <c r="C113" s="133" t="str">
        <f>IF(A113="","自動表示",IF(B113="",VLOOKUP(A113,リスト!$C$2:$D$48,2,FALSE),VLOOKUP(一覧表!A113&amp;一覧表!B113,リスト!$C$49:$D$1789,2,FALSE)))</f>
        <v>105252</v>
      </c>
      <c r="D113" s="134" t="str">
        <f>IF(C113="自動表示","自動表示",VLOOKUP(C113,リスト!$D$2:$E$1789,2,FALSE))</f>
        <v>町村Ⅴ－１</v>
      </c>
      <c r="E113" s="132" t="s">
        <v>3791</v>
      </c>
      <c r="F113" s="133" t="s">
        <v>3799</v>
      </c>
      <c r="G113" s="135">
        <v>40</v>
      </c>
      <c r="H113" s="133" t="str">
        <f t="shared" si="2"/>
        <v>20年超</v>
      </c>
      <c r="I113" s="133" t="s">
        <v>6099</v>
      </c>
      <c r="J113" s="136">
        <v>2.6</v>
      </c>
      <c r="K113" s="133" t="s">
        <v>5540</v>
      </c>
      <c r="L113" s="137" t="s">
        <v>6100</v>
      </c>
      <c r="M113" s="133" t="s">
        <v>5540</v>
      </c>
      <c r="N113" s="133" t="s">
        <v>6101</v>
      </c>
      <c r="O113" s="137" t="s">
        <v>6102</v>
      </c>
      <c r="P113" s="133" t="s">
        <v>5540</v>
      </c>
      <c r="Q113" s="137" t="s">
        <v>6103</v>
      </c>
      <c r="R113" s="133" t="s">
        <v>5540</v>
      </c>
      <c r="S113" s="133" t="s">
        <v>5573</v>
      </c>
      <c r="T113" s="138">
        <v>4.5999999999999996</v>
      </c>
      <c r="U113" s="138"/>
      <c r="V113" s="133" t="s">
        <v>5540</v>
      </c>
      <c r="W113" s="139" t="s">
        <v>6104</v>
      </c>
      <c r="X113" s="140">
        <v>2019</v>
      </c>
      <c r="Y113" s="140">
        <v>2058</v>
      </c>
      <c r="Z113" s="140">
        <v>39</v>
      </c>
      <c r="AA113" s="138">
        <v>667.4</v>
      </c>
      <c r="AB113" s="133" t="s">
        <v>5540</v>
      </c>
      <c r="AC113" s="139" t="s">
        <v>6105</v>
      </c>
      <c r="AD113" s="140">
        <v>2019</v>
      </c>
      <c r="AE113" s="140">
        <v>2058</v>
      </c>
      <c r="AF113" s="140">
        <v>39</v>
      </c>
      <c r="AG113" s="138">
        <v>306.8</v>
      </c>
      <c r="AH113" s="133" t="s">
        <v>5540</v>
      </c>
      <c r="AI113" s="141" t="s">
        <v>6106</v>
      </c>
      <c r="AJ113" s="140">
        <v>2019</v>
      </c>
      <c r="AK113" s="140">
        <v>2058</v>
      </c>
      <c r="AL113" s="140">
        <v>39</v>
      </c>
      <c r="AM113" s="138">
        <v>360.6</v>
      </c>
      <c r="AN113" s="133" t="s">
        <v>5540</v>
      </c>
      <c r="AO113" s="137" t="s">
        <v>6107</v>
      </c>
      <c r="AP113" s="133" t="s">
        <v>5540</v>
      </c>
      <c r="AQ113" s="137" t="s">
        <v>6108</v>
      </c>
      <c r="AR113" s="133" t="s">
        <v>5540</v>
      </c>
      <c r="AS113" s="137" t="s">
        <v>6109</v>
      </c>
      <c r="AT113" s="133" t="s">
        <v>5540</v>
      </c>
      <c r="AU113" s="137" t="s">
        <v>6110</v>
      </c>
      <c r="AV113" s="133" t="s">
        <v>5540</v>
      </c>
      <c r="AW113" s="137" t="s">
        <v>6111</v>
      </c>
      <c r="AX113" s="133" t="s">
        <v>5540</v>
      </c>
      <c r="AY113" s="137" t="s">
        <v>6112</v>
      </c>
      <c r="AZ113" s="133" t="s">
        <v>5540</v>
      </c>
      <c r="BA113" s="137" t="s">
        <v>6113</v>
      </c>
      <c r="BB113" s="133" t="s">
        <v>5540</v>
      </c>
      <c r="BC113" s="137" t="s">
        <v>6114</v>
      </c>
      <c r="BD113" s="133" t="s">
        <v>5540</v>
      </c>
      <c r="BE113" s="137" t="s">
        <v>6115</v>
      </c>
      <c r="BF113" s="133" t="s">
        <v>5540</v>
      </c>
      <c r="BG113" s="137" t="s">
        <v>6116</v>
      </c>
      <c r="BH113" s="133" t="s">
        <v>5540</v>
      </c>
      <c r="BI113" s="137" t="s">
        <v>6117</v>
      </c>
      <c r="BJ113" s="142" t="s">
        <v>5540</v>
      </c>
      <c r="BK113" s="142" t="s">
        <v>5561</v>
      </c>
      <c r="BL113" s="142" t="s">
        <v>5540</v>
      </c>
      <c r="BM113" s="142" t="s">
        <v>5540</v>
      </c>
      <c r="BN113" s="133" t="s">
        <v>5540</v>
      </c>
      <c r="BO113" s="137" t="s">
        <v>6118</v>
      </c>
      <c r="BP113" s="133" t="s">
        <v>5540</v>
      </c>
      <c r="BQ113" s="137" t="s">
        <v>6119</v>
      </c>
      <c r="BR113" s="133" t="s">
        <v>5561</v>
      </c>
      <c r="BS113" s="137"/>
      <c r="BT113" s="133" t="s">
        <v>5561</v>
      </c>
      <c r="BU113" s="133" t="s">
        <v>5561</v>
      </c>
      <c r="BV113" s="133" t="s">
        <v>5540</v>
      </c>
      <c r="BW113" s="137" t="s">
        <v>6120</v>
      </c>
      <c r="BX113" s="143">
        <v>5</v>
      </c>
      <c r="BY113" s="144"/>
      <c r="BZ113" s="133" t="s">
        <v>5540</v>
      </c>
      <c r="CA113" s="145" t="s">
        <v>6121</v>
      </c>
      <c r="CB113" s="146" t="s">
        <v>6122</v>
      </c>
      <c r="CC113" s="126">
        <v>26368</v>
      </c>
      <c r="CD113" s="126">
        <v>26186</v>
      </c>
      <c r="CE113" s="126">
        <v>25003</v>
      </c>
      <c r="CF113" s="126">
        <v>24718</v>
      </c>
      <c r="CG113" s="127">
        <v>75398</v>
      </c>
      <c r="CH113" s="127">
        <v>75398</v>
      </c>
      <c r="CI113" s="127">
        <v>75398</v>
      </c>
      <c r="CJ113" s="127">
        <v>75398</v>
      </c>
      <c r="CK113" s="128">
        <v>2.86</v>
      </c>
      <c r="CL113" s="128">
        <v>2.88</v>
      </c>
      <c r="CM113" s="128">
        <v>3.02</v>
      </c>
      <c r="CN113" s="128">
        <v>3.05</v>
      </c>
      <c r="CO113" s="129">
        <v>0.58899999999999997</v>
      </c>
      <c r="CP113" s="129">
        <v>0.60299999999999998</v>
      </c>
      <c r="CQ113" s="129">
        <v>0.61299999999999999</v>
      </c>
      <c r="CR113" s="130"/>
    </row>
    <row r="114" spans="1:96" s="147" customFormat="1" ht="200" customHeight="1" x14ac:dyDescent="0.2">
      <c r="A114" s="132" t="s">
        <v>42</v>
      </c>
      <c r="B114" s="133" t="s">
        <v>1131</v>
      </c>
      <c r="C114" s="133" t="str">
        <f>IF(A114="","自動表示",IF(B114="",VLOOKUP(A114,リスト!$C$2:$D$48,2,FALSE),VLOOKUP(一覧表!A114&amp;一覧表!B114,リスト!$C$49:$D$1789,2,FALSE)))</f>
        <v>112011</v>
      </c>
      <c r="D114" s="134" t="str">
        <f>IF(C114="自動表示","自動表示",VLOOKUP(C114,リスト!$D$2:$E$1789,2,FALSE))</f>
        <v>中核市</v>
      </c>
      <c r="E114" s="132" t="s">
        <v>3800</v>
      </c>
      <c r="F114" s="133" t="s">
        <v>3801</v>
      </c>
      <c r="G114" s="135">
        <v>10</v>
      </c>
      <c r="H114" s="133" t="str">
        <f t="shared" si="2"/>
        <v>10年</v>
      </c>
      <c r="I114" s="133" t="s">
        <v>6123</v>
      </c>
      <c r="J114" s="136">
        <v>34.9</v>
      </c>
      <c r="K114" s="133" t="s">
        <v>6124</v>
      </c>
      <c r="L114" s="137" t="s">
        <v>6125</v>
      </c>
      <c r="M114" s="133" t="s">
        <v>6124</v>
      </c>
      <c r="N114" s="133" t="s">
        <v>6126</v>
      </c>
      <c r="O114" s="137" t="s">
        <v>6127</v>
      </c>
      <c r="P114" s="133" t="s">
        <v>6124</v>
      </c>
      <c r="Q114" s="137" t="s">
        <v>6128</v>
      </c>
      <c r="R114" s="133" t="s">
        <v>6124</v>
      </c>
      <c r="S114" s="133" t="s">
        <v>6129</v>
      </c>
      <c r="T114" s="138">
        <v>162.69999999999999</v>
      </c>
      <c r="U114" s="138"/>
      <c r="V114" s="133" t="s">
        <v>6124</v>
      </c>
      <c r="W114" s="139" t="s">
        <v>6130</v>
      </c>
      <c r="X114" s="140">
        <v>2021</v>
      </c>
      <c r="Y114" s="140">
        <v>2050</v>
      </c>
      <c r="Z114" s="140">
        <v>30</v>
      </c>
      <c r="AA114" s="138">
        <v>9011.7000000000007</v>
      </c>
      <c r="AB114" s="133" t="s">
        <v>6124</v>
      </c>
      <c r="AC114" s="139" t="s">
        <v>6131</v>
      </c>
      <c r="AD114" s="140">
        <v>2021</v>
      </c>
      <c r="AE114" s="140">
        <v>2050</v>
      </c>
      <c r="AF114" s="140">
        <v>30</v>
      </c>
      <c r="AG114" s="138">
        <v>7126.8</v>
      </c>
      <c r="AH114" s="133" t="s">
        <v>6124</v>
      </c>
      <c r="AI114" s="141" t="s">
        <v>6132</v>
      </c>
      <c r="AJ114" s="140">
        <v>2021</v>
      </c>
      <c r="AK114" s="140">
        <v>2050</v>
      </c>
      <c r="AL114" s="140">
        <v>30</v>
      </c>
      <c r="AM114" s="138">
        <v>1884.9</v>
      </c>
      <c r="AN114" s="133" t="s">
        <v>6124</v>
      </c>
      <c r="AO114" s="137" t="s">
        <v>6133</v>
      </c>
      <c r="AP114" s="133" t="s">
        <v>6124</v>
      </c>
      <c r="AQ114" s="137" t="s">
        <v>6134</v>
      </c>
      <c r="AR114" s="133" t="s">
        <v>6124</v>
      </c>
      <c r="AS114" s="137" t="s">
        <v>6135</v>
      </c>
      <c r="AT114" s="133" t="s">
        <v>6124</v>
      </c>
      <c r="AU114" s="137" t="s">
        <v>6136</v>
      </c>
      <c r="AV114" s="133" t="s">
        <v>6124</v>
      </c>
      <c r="AW114" s="137" t="s">
        <v>6135</v>
      </c>
      <c r="AX114" s="133" t="s">
        <v>6124</v>
      </c>
      <c r="AY114" s="137" t="s">
        <v>6137</v>
      </c>
      <c r="AZ114" s="133" t="s">
        <v>6124</v>
      </c>
      <c r="BA114" s="137" t="s">
        <v>6138</v>
      </c>
      <c r="BB114" s="133" t="s">
        <v>6124</v>
      </c>
      <c r="BC114" s="137" t="s">
        <v>6139</v>
      </c>
      <c r="BD114" s="133" t="s">
        <v>6140</v>
      </c>
      <c r="BE114" s="137"/>
      <c r="BF114" s="133" t="s">
        <v>6124</v>
      </c>
      <c r="BG114" s="137" t="s">
        <v>6141</v>
      </c>
      <c r="BH114" s="133" t="s">
        <v>6140</v>
      </c>
      <c r="BI114" s="137"/>
      <c r="BJ114" s="142" t="s">
        <v>6140</v>
      </c>
      <c r="BK114" s="142" t="s">
        <v>6140</v>
      </c>
      <c r="BL114" s="142" t="s">
        <v>6140</v>
      </c>
      <c r="BM114" s="142" t="s">
        <v>6140</v>
      </c>
      <c r="BN114" s="133" t="s">
        <v>6140</v>
      </c>
      <c r="BO114" s="137"/>
      <c r="BP114" s="133" t="s">
        <v>6124</v>
      </c>
      <c r="BQ114" s="137" t="s">
        <v>6142</v>
      </c>
      <c r="BR114" s="133" t="s">
        <v>6124</v>
      </c>
      <c r="BS114" s="137" t="s">
        <v>6143</v>
      </c>
      <c r="BT114" s="133" t="s">
        <v>6124</v>
      </c>
      <c r="BU114" s="133" t="s">
        <v>6124</v>
      </c>
      <c r="BV114" s="133" t="s">
        <v>6124</v>
      </c>
      <c r="BW114" s="137" t="s">
        <v>6144</v>
      </c>
      <c r="BX114" s="143">
        <v>1</v>
      </c>
      <c r="BY114" s="144"/>
      <c r="BZ114" s="133" t="s">
        <v>6124</v>
      </c>
      <c r="CA114" s="145" t="s">
        <v>6145</v>
      </c>
      <c r="CB114" s="146" t="s">
        <v>6146</v>
      </c>
      <c r="CC114" s="126">
        <v>353260</v>
      </c>
      <c r="CD114" s="126">
        <v>353235</v>
      </c>
      <c r="CE114" s="126">
        <v>353183</v>
      </c>
      <c r="CF114" s="126">
        <v>352717</v>
      </c>
      <c r="CG114" s="127">
        <v>784236</v>
      </c>
      <c r="CH114" s="127">
        <v>785848.35</v>
      </c>
      <c r="CI114" s="127">
        <v>785194</v>
      </c>
      <c r="CJ114" s="127">
        <v>783982</v>
      </c>
      <c r="CK114" s="128">
        <v>2.2200000000000002</v>
      </c>
      <c r="CL114" s="128">
        <v>2.2200000000000002</v>
      </c>
      <c r="CM114" s="128">
        <v>2.2200000000000002</v>
      </c>
      <c r="CN114" s="128">
        <v>2.2200000000000002</v>
      </c>
      <c r="CO114" s="129">
        <v>0.72799999999999998</v>
      </c>
      <c r="CP114" s="129">
        <v>0.73399999999999999</v>
      </c>
      <c r="CQ114" s="129">
        <v>0.74399999999999999</v>
      </c>
      <c r="CR114" s="130" t="s">
        <v>4154</v>
      </c>
    </row>
    <row r="115" spans="1:96" s="147" customFormat="1" ht="200" customHeight="1" x14ac:dyDescent="0.2">
      <c r="A115" s="132" t="s">
        <v>42</v>
      </c>
      <c r="B115" s="133" t="s">
        <v>1133</v>
      </c>
      <c r="C115" s="133" t="str">
        <f>IF(A115="","自動表示",IF(B115="",VLOOKUP(A115,リスト!$C$2:$D$48,2,FALSE),VLOOKUP(一覧表!A115&amp;一覧表!B115,リスト!$C$49:$D$1789,2,FALSE)))</f>
        <v>112020</v>
      </c>
      <c r="D115" s="134" t="str">
        <f>IF(C115="自動表示","自動表示",VLOOKUP(C115,リスト!$D$2:$E$1789,2,FALSE))</f>
        <v>施行時特例市</v>
      </c>
      <c r="E115" s="132" t="s">
        <v>3802</v>
      </c>
      <c r="F115" s="133" t="s">
        <v>3803</v>
      </c>
      <c r="G115" s="135">
        <v>40</v>
      </c>
      <c r="H115" s="133" t="str">
        <f t="shared" si="2"/>
        <v>20年超</v>
      </c>
      <c r="I115" s="133" t="s">
        <v>6147</v>
      </c>
      <c r="J115" s="136">
        <v>19.8</v>
      </c>
      <c r="K115" s="133" t="s">
        <v>6124</v>
      </c>
      <c r="L115" s="137" t="s">
        <v>6148</v>
      </c>
      <c r="M115" s="133" t="s">
        <v>6124</v>
      </c>
      <c r="N115" s="133" t="s">
        <v>6126</v>
      </c>
      <c r="O115" s="137" t="s">
        <v>6149</v>
      </c>
      <c r="P115" s="133" t="s">
        <v>6124</v>
      </c>
      <c r="Q115" s="137" t="s">
        <v>6150</v>
      </c>
      <c r="R115" s="133" t="s">
        <v>6124</v>
      </c>
      <c r="S115" s="133" t="s">
        <v>6151</v>
      </c>
      <c r="T115" s="138">
        <v>230.8</v>
      </c>
      <c r="U115" s="138"/>
      <c r="V115" s="133" t="s">
        <v>6124</v>
      </c>
      <c r="W115" s="139" t="s">
        <v>6152</v>
      </c>
      <c r="X115" s="140">
        <v>2020</v>
      </c>
      <c r="Y115" s="140">
        <v>2059</v>
      </c>
      <c r="Z115" s="140">
        <v>40</v>
      </c>
      <c r="AA115" s="138">
        <v>9043.5</v>
      </c>
      <c r="AB115" s="133" t="s">
        <v>6124</v>
      </c>
      <c r="AC115" s="139" t="s">
        <v>6153</v>
      </c>
      <c r="AD115" s="140">
        <v>2020</v>
      </c>
      <c r="AE115" s="140">
        <v>2059</v>
      </c>
      <c r="AF115" s="140">
        <v>40</v>
      </c>
      <c r="AG115" s="138">
        <v>6774.9</v>
      </c>
      <c r="AH115" s="133" t="s">
        <v>6124</v>
      </c>
      <c r="AI115" s="141" t="s">
        <v>6154</v>
      </c>
      <c r="AJ115" s="140">
        <v>2020</v>
      </c>
      <c r="AK115" s="140">
        <v>2059</v>
      </c>
      <c r="AL115" s="140">
        <v>40</v>
      </c>
      <c r="AM115" s="138">
        <v>2268.6</v>
      </c>
      <c r="AN115" s="133" t="s">
        <v>6124</v>
      </c>
      <c r="AO115" s="137" t="s">
        <v>6155</v>
      </c>
      <c r="AP115" s="133" t="s">
        <v>6124</v>
      </c>
      <c r="AQ115" s="137" t="s">
        <v>6156</v>
      </c>
      <c r="AR115" s="133" t="s">
        <v>6124</v>
      </c>
      <c r="AS115" s="137" t="s">
        <v>6157</v>
      </c>
      <c r="AT115" s="133" t="s">
        <v>6124</v>
      </c>
      <c r="AU115" s="137" t="s">
        <v>6158</v>
      </c>
      <c r="AV115" s="133" t="s">
        <v>6124</v>
      </c>
      <c r="AW115" s="137" t="s">
        <v>6159</v>
      </c>
      <c r="AX115" s="133" t="s">
        <v>6124</v>
      </c>
      <c r="AY115" s="137" t="s">
        <v>6160</v>
      </c>
      <c r="AZ115" s="133" t="s">
        <v>6124</v>
      </c>
      <c r="BA115" s="137" t="s">
        <v>6161</v>
      </c>
      <c r="BB115" s="133" t="s">
        <v>6124</v>
      </c>
      <c r="BC115" s="137" t="s">
        <v>6162</v>
      </c>
      <c r="BD115" s="133" t="s">
        <v>6140</v>
      </c>
      <c r="BE115" s="137"/>
      <c r="BF115" s="133" t="s">
        <v>6124</v>
      </c>
      <c r="BG115" s="137" t="s">
        <v>6163</v>
      </c>
      <c r="BH115" s="133" t="s">
        <v>6124</v>
      </c>
      <c r="BI115" s="137" t="s">
        <v>6164</v>
      </c>
      <c r="BJ115" s="142" t="s">
        <v>6140</v>
      </c>
      <c r="BK115" s="142" t="s">
        <v>6140</v>
      </c>
      <c r="BL115" s="142" t="s">
        <v>6124</v>
      </c>
      <c r="BM115" s="142" t="s">
        <v>6140</v>
      </c>
      <c r="BN115" s="133" t="s">
        <v>6140</v>
      </c>
      <c r="BO115" s="137"/>
      <c r="BP115" s="133" t="s">
        <v>6124</v>
      </c>
      <c r="BQ115" s="137" t="s">
        <v>6165</v>
      </c>
      <c r="BR115" s="133" t="s">
        <v>6124</v>
      </c>
      <c r="BS115" s="137" t="s">
        <v>6166</v>
      </c>
      <c r="BT115" s="133" t="s">
        <v>6124</v>
      </c>
      <c r="BU115" s="133" t="s">
        <v>6124</v>
      </c>
      <c r="BV115" s="133" t="s">
        <v>6124</v>
      </c>
      <c r="BW115" s="137" t="s">
        <v>6167</v>
      </c>
      <c r="BX115" s="143">
        <v>5</v>
      </c>
      <c r="BY115" s="144" t="s">
        <v>4154</v>
      </c>
      <c r="BZ115" s="133" t="s">
        <v>6124</v>
      </c>
      <c r="CA115" s="145" t="s">
        <v>6168</v>
      </c>
      <c r="CB115" s="146" t="s">
        <v>6169</v>
      </c>
      <c r="CC115" s="126">
        <v>195410</v>
      </c>
      <c r="CD115" s="126">
        <v>193820</v>
      </c>
      <c r="CE115" s="126">
        <v>193132</v>
      </c>
      <c r="CF115" s="126">
        <v>192074</v>
      </c>
      <c r="CG115" s="127">
        <v>530705.03999999946</v>
      </c>
      <c r="CH115" s="127">
        <v>529883.96999999951</v>
      </c>
      <c r="CI115" s="127">
        <v>528223.99999999953</v>
      </c>
      <c r="CJ115" s="127">
        <v>527530.6</v>
      </c>
      <c r="CK115" s="128">
        <v>2.72</v>
      </c>
      <c r="CL115" s="128">
        <v>2.73</v>
      </c>
      <c r="CM115" s="128">
        <v>2.74</v>
      </c>
      <c r="CN115" s="128">
        <v>2.75</v>
      </c>
      <c r="CO115" s="129">
        <v>0.67800000000000005</v>
      </c>
      <c r="CP115" s="129">
        <v>0.69399999999999995</v>
      </c>
      <c r="CQ115" s="129">
        <v>0.70899999999999996</v>
      </c>
      <c r="CR115" s="130">
        <v>0.72099999999999997</v>
      </c>
    </row>
    <row r="116" spans="1:96" s="147" customFormat="1" ht="200" customHeight="1" x14ac:dyDescent="0.2">
      <c r="A116" s="132" t="s">
        <v>42</v>
      </c>
      <c r="B116" s="133" t="s">
        <v>1135</v>
      </c>
      <c r="C116" s="133" t="str">
        <f>IF(A116="","自動表示",IF(B116="",VLOOKUP(A116,リスト!$C$2:$D$48,2,FALSE),VLOOKUP(一覧表!A116&amp;一覧表!B116,リスト!$C$49:$D$1789,2,FALSE)))</f>
        <v>112038</v>
      </c>
      <c r="D116" s="134" t="str">
        <f>IF(C116="自動表示","自動表示",VLOOKUP(C116,リスト!$D$2:$E$1789,2,FALSE))</f>
        <v>中核市</v>
      </c>
      <c r="E116" s="132" t="s">
        <v>3804</v>
      </c>
      <c r="F116" s="133" t="s">
        <v>3805</v>
      </c>
      <c r="G116" s="135">
        <v>40</v>
      </c>
      <c r="H116" s="133" t="str">
        <f t="shared" si="2"/>
        <v>20年超</v>
      </c>
      <c r="I116" s="133" t="s">
        <v>6126</v>
      </c>
      <c r="J116" s="136">
        <v>60.7</v>
      </c>
      <c r="K116" s="133" t="s">
        <v>6124</v>
      </c>
      <c r="L116" s="137" t="s">
        <v>6170</v>
      </c>
      <c r="M116" s="133" t="s">
        <v>6124</v>
      </c>
      <c r="N116" s="133" t="s">
        <v>6126</v>
      </c>
      <c r="O116" s="137" t="s">
        <v>6171</v>
      </c>
      <c r="P116" s="133" t="s">
        <v>6124</v>
      </c>
      <c r="Q116" s="137" t="s">
        <v>6172</v>
      </c>
      <c r="R116" s="133" t="s">
        <v>6124</v>
      </c>
      <c r="S116" s="133" t="s">
        <v>6129</v>
      </c>
      <c r="T116" s="138">
        <v>353.1</v>
      </c>
      <c r="U116" s="138"/>
      <c r="V116" s="133" t="s">
        <v>6124</v>
      </c>
      <c r="W116" s="139" t="s">
        <v>6173</v>
      </c>
      <c r="X116" s="140">
        <v>2021</v>
      </c>
      <c r="Y116" s="140">
        <v>2030</v>
      </c>
      <c r="Z116" s="140">
        <v>10</v>
      </c>
      <c r="AA116" s="138">
        <v>5223.3999999999996</v>
      </c>
      <c r="AB116" s="133" t="s">
        <v>6124</v>
      </c>
      <c r="AC116" s="139" t="s">
        <v>6174</v>
      </c>
      <c r="AD116" s="140">
        <v>2021</v>
      </c>
      <c r="AE116" s="140">
        <v>2030</v>
      </c>
      <c r="AF116" s="140">
        <v>10</v>
      </c>
      <c r="AG116" s="138">
        <v>3834.7</v>
      </c>
      <c r="AH116" s="133" t="s">
        <v>6124</v>
      </c>
      <c r="AI116" s="141" t="s">
        <v>6175</v>
      </c>
      <c r="AJ116" s="140">
        <v>2021</v>
      </c>
      <c r="AK116" s="140">
        <v>2030</v>
      </c>
      <c r="AL116" s="140">
        <v>10</v>
      </c>
      <c r="AM116" s="138">
        <v>1388.8</v>
      </c>
      <c r="AN116" s="133" t="s">
        <v>6124</v>
      </c>
      <c r="AO116" s="137" t="s">
        <v>6176</v>
      </c>
      <c r="AP116" s="133" t="s">
        <v>6124</v>
      </c>
      <c r="AQ116" s="137" t="s">
        <v>6177</v>
      </c>
      <c r="AR116" s="133" t="s">
        <v>6124</v>
      </c>
      <c r="AS116" s="137" t="s">
        <v>10544</v>
      </c>
      <c r="AT116" s="133" t="s">
        <v>6124</v>
      </c>
      <c r="AU116" s="137" t="s">
        <v>6178</v>
      </c>
      <c r="AV116" s="133" t="s">
        <v>6124</v>
      </c>
      <c r="AW116" s="137" t="s">
        <v>6179</v>
      </c>
      <c r="AX116" s="133" t="s">
        <v>6124</v>
      </c>
      <c r="AY116" s="137" t="s">
        <v>6180</v>
      </c>
      <c r="AZ116" s="133" t="s">
        <v>6124</v>
      </c>
      <c r="BA116" s="137" t="s">
        <v>6181</v>
      </c>
      <c r="BB116" s="133" t="s">
        <v>6124</v>
      </c>
      <c r="BC116" s="137" t="s">
        <v>6182</v>
      </c>
      <c r="BD116" s="133" t="s">
        <v>6124</v>
      </c>
      <c r="BE116" s="137" t="s">
        <v>6183</v>
      </c>
      <c r="BF116" s="133" t="s">
        <v>6124</v>
      </c>
      <c r="BG116" s="137" t="s">
        <v>6184</v>
      </c>
      <c r="BH116" s="133" t="s">
        <v>6140</v>
      </c>
      <c r="BI116" s="137"/>
      <c r="BJ116" s="142" t="s">
        <v>6140</v>
      </c>
      <c r="BK116" s="142" t="s">
        <v>6140</v>
      </c>
      <c r="BL116" s="142" t="s">
        <v>6140</v>
      </c>
      <c r="BM116" s="142" t="s">
        <v>6140</v>
      </c>
      <c r="BN116" s="133" t="s">
        <v>6140</v>
      </c>
      <c r="BO116" s="137"/>
      <c r="BP116" s="133" t="s">
        <v>6140</v>
      </c>
      <c r="BQ116" s="137"/>
      <c r="BR116" s="133" t="s">
        <v>6140</v>
      </c>
      <c r="BS116" s="137"/>
      <c r="BT116" s="133" t="s">
        <v>6140</v>
      </c>
      <c r="BU116" s="133" t="s">
        <v>6124</v>
      </c>
      <c r="BV116" s="133" t="s">
        <v>6124</v>
      </c>
      <c r="BW116" s="137" t="s">
        <v>6185</v>
      </c>
      <c r="BX116" s="143"/>
      <c r="BY116" s="144" t="s">
        <v>6186</v>
      </c>
      <c r="BZ116" s="133" t="s">
        <v>6124</v>
      </c>
      <c r="CA116" s="145" t="s">
        <v>6187</v>
      </c>
      <c r="CB116" s="146" t="s">
        <v>10545</v>
      </c>
      <c r="CC116" s="126">
        <v>607373</v>
      </c>
      <c r="CD116" s="126">
        <v>605545</v>
      </c>
      <c r="CE116" s="126">
        <v>604715</v>
      </c>
      <c r="CF116" s="126">
        <v>606315</v>
      </c>
      <c r="CG116" s="127">
        <v>1323646</v>
      </c>
      <c r="CH116" s="127">
        <v>1303283</v>
      </c>
      <c r="CI116" s="127">
        <v>1309101</v>
      </c>
      <c r="CJ116" s="127">
        <v>1301308</v>
      </c>
      <c r="CK116" s="128">
        <v>2.1800000000000002</v>
      </c>
      <c r="CL116" s="128">
        <v>2.15</v>
      </c>
      <c r="CM116" s="128">
        <v>2.16</v>
      </c>
      <c r="CN116" s="128">
        <v>2.15</v>
      </c>
      <c r="CO116" s="129">
        <v>0.627</v>
      </c>
      <c r="CP116" s="129">
        <v>0.63300000000000001</v>
      </c>
      <c r="CQ116" s="129">
        <v>0.64300000000000002</v>
      </c>
      <c r="CR116" s="130">
        <v>0.65300000000000002</v>
      </c>
    </row>
    <row r="117" spans="1:96" s="147" customFormat="1" ht="200" customHeight="1" x14ac:dyDescent="0.2">
      <c r="A117" s="132" t="s">
        <v>42</v>
      </c>
      <c r="B117" s="133" t="s">
        <v>1137</v>
      </c>
      <c r="C117" s="133" t="str">
        <f>IF(A117="","自動表示",IF(B117="",VLOOKUP(A117,リスト!$C$2:$D$48,2,FALSE),VLOOKUP(一覧表!A117&amp;一覧表!B117,リスト!$C$49:$D$1789,2,FALSE)))</f>
        <v>112062</v>
      </c>
      <c r="D117" s="134" t="str">
        <f>IF(C117="自動表示","自動表示",VLOOKUP(C117,リスト!$D$2:$E$1789,2,FALSE))</f>
        <v>都市Ⅱ－２</v>
      </c>
      <c r="E117" s="132" t="s">
        <v>3804</v>
      </c>
      <c r="F117" s="133" t="s">
        <v>3806</v>
      </c>
      <c r="G117" s="135">
        <v>40</v>
      </c>
      <c r="H117" s="133" t="str">
        <f t="shared" si="2"/>
        <v>20年超</v>
      </c>
      <c r="I117" s="133" t="s">
        <v>6123</v>
      </c>
      <c r="J117" s="136">
        <v>8.1999999999999993</v>
      </c>
      <c r="K117" s="133" t="s">
        <v>6124</v>
      </c>
      <c r="L117" s="137" t="s">
        <v>6188</v>
      </c>
      <c r="M117" s="133" t="s">
        <v>6124</v>
      </c>
      <c r="N117" s="133" t="s">
        <v>6123</v>
      </c>
      <c r="O117" s="137" t="s">
        <v>6189</v>
      </c>
      <c r="P117" s="133" t="s">
        <v>6124</v>
      </c>
      <c r="Q117" s="137" t="s">
        <v>6190</v>
      </c>
      <c r="R117" s="133" t="s">
        <v>6124</v>
      </c>
      <c r="S117" s="133" t="s">
        <v>6129</v>
      </c>
      <c r="T117" s="138">
        <v>35</v>
      </c>
      <c r="U117" s="138"/>
      <c r="V117" s="133" t="s">
        <v>6124</v>
      </c>
      <c r="W117" s="139" t="s">
        <v>6191</v>
      </c>
      <c r="X117" s="140">
        <v>2016</v>
      </c>
      <c r="Y117" s="140">
        <v>2055</v>
      </c>
      <c r="Z117" s="140">
        <v>40</v>
      </c>
      <c r="AA117" s="138">
        <v>66</v>
      </c>
      <c r="AB117" s="133" t="s">
        <v>6124</v>
      </c>
      <c r="AC117" s="139" t="s">
        <v>6192</v>
      </c>
      <c r="AD117" s="140">
        <v>2022</v>
      </c>
      <c r="AE117" s="140">
        <v>2031</v>
      </c>
      <c r="AF117" s="140">
        <v>10</v>
      </c>
      <c r="AG117" s="138">
        <v>29</v>
      </c>
      <c r="AH117" s="133" t="s">
        <v>6124</v>
      </c>
      <c r="AI117" s="141" t="s">
        <v>6192</v>
      </c>
      <c r="AJ117" s="140">
        <v>2022</v>
      </c>
      <c r="AK117" s="140">
        <v>2031</v>
      </c>
      <c r="AL117" s="140">
        <v>10</v>
      </c>
      <c r="AM117" s="138">
        <v>183.6</v>
      </c>
      <c r="AN117" s="133" t="s">
        <v>6124</v>
      </c>
      <c r="AO117" s="137" t="s">
        <v>6193</v>
      </c>
      <c r="AP117" s="133" t="s">
        <v>6124</v>
      </c>
      <c r="AQ117" s="137" t="s">
        <v>6194</v>
      </c>
      <c r="AR117" s="133" t="s">
        <v>6124</v>
      </c>
      <c r="AS117" s="137" t="s">
        <v>6195</v>
      </c>
      <c r="AT117" s="133" t="s">
        <v>6124</v>
      </c>
      <c r="AU117" s="137" t="s">
        <v>6196</v>
      </c>
      <c r="AV117" s="133" t="s">
        <v>6124</v>
      </c>
      <c r="AW117" s="137" t="s">
        <v>6197</v>
      </c>
      <c r="AX117" s="133" t="s">
        <v>6124</v>
      </c>
      <c r="AY117" s="137" t="s">
        <v>6198</v>
      </c>
      <c r="AZ117" s="133" t="s">
        <v>6124</v>
      </c>
      <c r="BA117" s="137" t="s">
        <v>6199</v>
      </c>
      <c r="BB117" s="133" t="s">
        <v>6124</v>
      </c>
      <c r="BC117" s="137" t="s">
        <v>6200</v>
      </c>
      <c r="BD117" s="133" t="s">
        <v>6124</v>
      </c>
      <c r="BE117" s="137" t="s">
        <v>6201</v>
      </c>
      <c r="BF117" s="133" t="s">
        <v>6124</v>
      </c>
      <c r="BG117" s="137" t="s">
        <v>6202</v>
      </c>
      <c r="BH117" s="133" t="s">
        <v>6124</v>
      </c>
      <c r="BI117" s="137" t="s">
        <v>6203</v>
      </c>
      <c r="BJ117" s="142" t="s">
        <v>6140</v>
      </c>
      <c r="BK117" s="142" t="s">
        <v>6124</v>
      </c>
      <c r="BL117" s="142" t="s">
        <v>6140</v>
      </c>
      <c r="BM117" s="142" t="s">
        <v>6140</v>
      </c>
      <c r="BN117" s="133" t="s">
        <v>6140</v>
      </c>
      <c r="BO117" s="137"/>
      <c r="BP117" s="133" t="s">
        <v>6140</v>
      </c>
      <c r="BQ117" s="137"/>
      <c r="BR117" s="133" t="s">
        <v>6124</v>
      </c>
      <c r="BS117" s="137" t="s">
        <v>6204</v>
      </c>
      <c r="BT117" s="133" t="s">
        <v>6140</v>
      </c>
      <c r="BU117" s="133" t="s">
        <v>6124</v>
      </c>
      <c r="BV117" s="133" t="s">
        <v>6124</v>
      </c>
      <c r="BW117" s="137" t="s">
        <v>6205</v>
      </c>
      <c r="BX117" s="143"/>
      <c r="BY117" s="144" t="s">
        <v>6206</v>
      </c>
      <c r="BZ117" s="133" t="s">
        <v>6124</v>
      </c>
      <c r="CA117" s="145" t="s">
        <v>6207</v>
      </c>
      <c r="CB117" s="146" t="s">
        <v>6208</v>
      </c>
      <c r="CC117" s="126">
        <v>80236</v>
      </c>
      <c r="CD117" s="126">
        <v>79324</v>
      </c>
      <c r="CE117" s="126">
        <v>78741</v>
      </c>
      <c r="CF117" s="126">
        <v>78416</v>
      </c>
      <c r="CG117" s="127">
        <v>252791</v>
      </c>
      <c r="CH117" s="127">
        <v>252687</v>
      </c>
      <c r="CI117" s="127">
        <v>252551</v>
      </c>
      <c r="CJ117" s="127">
        <v>252551</v>
      </c>
      <c r="CK117" s="128">
        <v>3.15</v>
      </c>
      <c r="CL117" s="128">
        <v>3.19</v>
      </c>
      <c r="CM117" s="128">
        <v>3.21</v>
      </c>
      <c r="CN117" s="128">
        <v>3.22</v>
      </c>
      <c r="CO117" s="129">
        <v>0.70699999999999996</v>
      </c>
      <c r="CP117" s="129">
        <v>0.72319999999999995</v>
      </c>
      <c r="CQ117" s="129">
        <v>0.73960000000000004</v>
      </c>
      <c r="CR117" s="130">
        <v>0.75549999999999995</v>
      </c>
    </row>
    <row r="118" spans="1:96" s="147" customFormat="1" ht="200" customHeight="1" x14ac:dyDescent="0.2">
      <c r="A118" s="132" t="s">
        <v>42</v>
      </c>
      <c r="B118" s="133" t="s">
        <v>1139</v>
      </c>
      <c r="C118" s="133" t="str">
        <f>IF(A118="","自動表示",IF(B118="",VLOOKUP(A118,リスト!$C$2:$D$48,2,FALSE),VLOOKUP(一覧表!A118&amp;一覧表!B118,リスト!$C$49:$D$1789,2,FALSE)))</f>
        <v>112071</v>
      </c>
      <c r="D118" s="134" t="str">
        <f>IF(C118="自動表示","自動表示",VLOOKUP(C118,リスト!$D$2:$E$1789,2,FALSE))</f>
        <v>都市Ⅱ－２</v>
      </c>
      <c r="E118" s="132" t="s">
        <v>3807</v>
      </c>
      <c r="F118" s="133" t="s">
        <v>3790</v>
      </c>
      <c r="G118" s="135">
        <v>30</v>
      </c>
      <c r="H118" s="133" t="str">
        <f t="shared" si="2"/>
        <v>20年超</v>
      </c>
      <c r="I118" s="133" t="s">
        <v>6209</v>
      </c>
      <c r="J118" s="136">
        <v>6.4</v>
      </c>
      <c r="K118" s="133" t="s">
        <v>6210</v>
      </c>
      <c r="L118" s="137" t="s">
        <v>6211</v>
      </c>
      <c r="M118" s="133" t="s">
        <v>6210</v>
      </c>
      <c r="N118" s="133" t="s">
        <v>6212</v>
      </c>
      <c r="O118" s="137" t="s">
        <v>6213</v>
      </c>
      <c r="P118" s="133" t="s">
        <v>6210</v>
      </c>
      <c r="Q118" s="137" t="s">
        <v>6214</v>
      </c>
      <c r="R118" s="133" t="s">
        <v>6210</v>
      </c>
      <c r="S118" s="133" t="s">
        <v>6215</v>
      </c>
      <c r="T118" s="138">
        <v>27.9</v>
      </c>
      <c r="U118" s="138"/>
      <c r="V118" s="133" t="s">
        <v>4416</v>
      </c>
      <c r="W118" s="139" t="s">
        <v>6216</v>
      </c>
      <c r="X118" s="140">
        <v>2022</v>
      </c>
      <c r="Y118" s="140">
        <v>2031</v>
      </c>
      <c r="Z118" s="140">
        <v>10</v>
      </c>
      <c r="AA118" s="138">
        <v>627</v>
      </c>
      <c r="AB118" s="133" t="s">
        <v>6210</v>
      </c>
      <c r="AC118" s="139" t="s">
        <v>6217</v>
      </c>
      <c r="AD118" s="140">
        <v>2022</v>
      </c>
      <c r="AE118" s="140">
        <v>2031</v>
      </c>
      <c r="AF118" s="140">
        <v>10</v>
      </c>
      <c r="AG118" s="138">
        <v>348.1</v>
      </c>
      <c r="AH118" s="133" t="s">
        <v>6210</v>
      </c>
      <c r="AI118" s="141" t="s">
        <v>6218</v>
      </c>
      <c r="AJ118" s="140">
        <v>2022</v>
      </c>
      <c r="AK118" s="140">
        <v>2031</v>
      </c>
      <c r="AL118" s="140">
        <v>10</v>
      </c>
      <c r="AM118" s="138">
        <v>279</v>
      </c>
      <c r="AN118" s="133" t="s">
        <v>6210</v>
      </c>
      <c r="AO118" s="137" t="s">
        <v>6219</v>
      </c>
      <c r="AP118" s="133" t="s">
        <v>6210</v>
      </c>
      <c r="AQ118" s="137" t="s">
        <v>6220</v>
      </c>
      <c r="AR118" s="133" t="s">
        <v>6210</v>
      </c>
      <c r="AS118" s="137" t="s">
        <v>6221</v>
      </c>
      <c r="AT118" s="133" t="s">
        <v>6210</v>
      </c>
      <c r="AU118" s="137" t="s">
        <v>6222</v>
      </c>
      <c r="AV118" s="133" t="s">
        <v>6210</v>
      </c>
      <c r="AW118" s="137" t="s">
        <v>6223</v>
      </c>
      <c r="AX118" s="133" t="s">
        <v>6210</v>
      </c>
      <c r="AY118" s="137" t="s">
        <v>6224</v>
      </c>
      <c r="AZ118" s="133" t="s">
        <v>6210</v>
      </c>
      <c r="BA118" s="137" t="s">
        <v>6225</v>
      </c>
      <c r="BB118" s="133" t="s">
        <v>6210</v>
      </c>
      <c r="BC118" s="137" t="s">
        <v>6226</v>
      </c>
      <c r="BD118" s="133" t="s">
        <v>6210</v>
      </c>
      <c r="BE118" s="137" t="s">
        <v>6227</v>
      </c>
      <c r="BF118" s="133" t="s">
        <v>6210</v>
      </c>
      <c r="BG118" s="137" t="s">
        <v>6228</v>
      </c>
      <c r="BH118" s="133" t="s">
        <v>6210</v>
      </c>
      <c r="BI118" s="137" t="s">
        <v>6229</v>
      </c>
      <c r="BJ118" s="142" t="s">
        <v>6230</v>
      </c>
      <c r="BK118" s="142" t="s">
        <v>6210</v>
      </c>
      <c r="BL118" s="142" t="s">
        <v>6230</v>
      </c>
      <c r="BM118" s="142" t="s">
        <v>6230</v>
      </c>
      <c r="BN118" s="133" t="s">
        <v>6210</v>
      </c>
      <c r="BO118" s="137" t="s">
        <v>6231</v>
      </c>
      <c r="BP118" s="133" t="s">
        <v>6210</v>
      </c>
      <c r="BQ118" s="137" t="s">
        <v>6232</v>
      </c>
      <c r="BR118" s="133" t="s">
        <v>6210</v>
      </c>
      <c r="BS118" s="137" t="s">
        <v>6233</v>
      </c>
      <c r="BT118" s="133" t="s">
        <v>6210</v>
      </c>
      <c r="BU118" s="133" t="s">
        <v>6210</v>
      </c>
      <c r="BV118" s="133" t="s">
        <v>6210</v>
      </c>
      <c r="BW118" s="137" t="s">
        <v>6234</v>
      </c>
      <c r="BX118" s="143">
        <v>10</v>
      </c>
      <c r="BY118" s="144"/>
      <c r="BZ118" s="133" t="s">
        <v>6210</v>
      </c>
      <c r="CA118" s="145" t="s">
        <v>6235</v>
      </c>
      <c r="CB118" s="146" t="s">
        <v>6236</v>
      </c>
      <c r="CC118" s="126">
        <v>61159</v>
      </c>
      <c r="CD118" s="126">
        <v>60314</v>
      </c>
      <c r="CE118" s="126">
        <v>59244</v>
      </c>
      <c r="CF118" s="126">
        <v>58223</v>
      </c>
      <c r="CG118" s="127">
        <v>334175</v>
      </c>
      <c r="CH118" s="127">
        <v>332883</v>
      </c>
      <c r="CI118" s="127">
        <v>336096</v>
      </c>
      <c r="CJ118" s="127">
        <v>332220</v>
      </c>
      <c r="CK118" s="128">
        <v>5.46</v>
      </c>
      <c r="CL118" s="128">
        <v>5.52</v>
      </c>
      <c r="CM118" s="128">
        <v>5.67</v>
      </c>
      <c r="CN118" s="128">
        <v>5.71</v>
      </c>
      <c r="CO118" s="129">
        <v>0.74049999999999994</v>
      </c>
      <c r="CP118" s="129">
        <v>0.75</v>
      </c>
      <c r="CQ118" s="129">
        <v>0.75650000000000006</v>
      </c>
      <c r="CR118" s="130">
        <v>0.76719999999999999</v>
      </c>
    </row>
    <row r="119" spans="1:96" s="147" customFormat="1" ht="200" customHeight="1" x14ac:dyDescent="0.2">
      <c r="A119" s="132" t="s">
        <v>3719</v>
      </c>
      <c r="B119" s="133" t="s">
        <v>3720</v>
      </c>
      <c r="C119" s="133" t="str">
        <f>IF(A119="","自動表示",IF(B119="",VLOOKUP(A119,リスト!$C$2:$D$48,2,FALSE),VLOOKUP(一覧表!A119&amp;一覧表!B119,リスト!$C$49:$D$1789,2,FALSE)))</f>
        <v>112089</v>
      </c>
      <c r="D119" s="134" t="str">
        <f>IF(C119="自動表示","自動表示",VLOOKUP(C119,リスト!$D$2:$E$1789,2,FALSE))</f>
        <v>施行時特例市</v>
      </c>
      <c r="E119" s="132" t="s">
        <v>3804</v>
      </c>
      <c r="F119" s="133" t="s">
        <v>3808</v>
      </c>
      <c r="G119" s="135">
        <v>40</v>
      </c>
      <c r="H119" s="133" t="str">
        <f t="shared" si="2"/>
        <v>20年超</v>
      </c>
      <c r="I119" s="133" t="s">
        <v>6123</v>
      </c>
      <c r="J119" s="136">
        <v>34.306699999999999</v>
      </c>
      <c r="K119" s="133" t="s">
        <v>6124</v>
      </c>
      <c r="L119" s="137" t="s">
        <v>6237</v>
      </c>
      <c r="M119" s="133" t="s">
        <v>6124</v>
      </c>
      <c r="N119" s="133" t="s">
        <v>6123</v>
      </c>
      <c r="O119" s="137" t="s">
        <v>6238</v>
      </c>
      <c r="P119" s="133" t="s">
        <v>6124</v>
      </c>
      <c r="Q119" s="137" t="s">
        <v>6239</v>
      </c>
      <c r="R119" s="133" t="s">
        <v>6124</v>
      </c>
      <c r="S119" s="133" t="s">
        <v>6129</v>
      </c>
      <c r="T119" s="138">
        <v>180.9</v>
      </c>
      <c r="U119" s="138"/>
      <c r="V119" s="133" t="s">
        <v>6124</v>
      </c>
      <c r="W119" s="139" t="s">
        <v>6240</v>
      </c>
      <c r="X119" s="140">
        <v>2016</v>
      </c>
      <c r="Y119" s="140">
        <v>2055</v>
      </c>
      <c r="Z119" s="140">
        <v>39</v>
      </c>
      <c r="AA119" s="138">
        <v>3248</v>
      </c>
      <c r="AB119" s="133" t="s">
        <v>6140</v>
      </c>
      <c r="AC119" s="139" t="s">
        <v>6241</v>
      </c>
      <c r="AD119" s="140"/>
      <c r="AE119" s="140"/>
      <c r="AF119" s="140">
        <v>0</v>
      </c>
      <c r="AG119" s="138"/>
      <c r="AH119" s="133" t="s">
        <v>6140</v>
      </c>
      <c r="AI119" s="141" t="s">
        <v>6242</v>
      </c>
      <c r="AJ119" s="140"/>
      <c r="AK119" s="140"/>
      <c r="AL119" s="140">
        <v>0</v>
      </c>
      <c r="AM119" s="138"/>
      <c r="AN119" s="133" t="s">
        <v>6124</v>
      </c>
      <c r="AO119" s="137" t="s">
        <v>6243</v>
      </c>
      <c r="AP119" s="133" t="s">
        <v>6124</v>
      </c>
      <c r="AQ119" s="137" t="s">
        <v>6244</v>
      </c>
      <c r="AR119" s="133" t="s">
        <v>6124</v>
      </c>
      <c r="AS119" s="137" t="s">
        <v>6245</v>
      </c>
      <c r="AT119" s="133" t="s">
        <v>6124</v>
      </c>
      <c r="AU119" s="137" t="s">
        <v>6246</v>
      </c>
      <c r="AV119" s="133" t="s">
        <v>6124</v>
      </c>
      <c r="AW119" s="137" t="s">
        <v>6247</v>
      </c>
      <c r="AX119" s="133" t="s">
        <v>6124</v>
      </c>
      <c r="AY119" s="137" t="s">
        <v>6248</v>
      </c>
      <c r="AZ119" s="133" t="s">
        <v>6124</v>
      </c>
      <c r="BA119" s="137" t="s">
        <v>6249</v>
      </c>
      <c r="BB119" s="133" t="s">
        <v>6124</v>
      </c>
      <c r="BC119" s="137" t="s">
        <v>6250</v>
      </c>
      <c r="BD119" s="133" t="s">
        <v>6124</v>
      </c>
      <c r="BE119" s="137" t="s">
        <v>6251</v>
      </c>
      <c r="BF119" s="133" t="s">
        <v>6124</v>
      </c>
      <c r="BG119" s="137" t="s">
        <v>6252</v>
      </c>
      <c r="BH119" s="133" t="s">
        <v>6140</v>
      </c>
      <c r="BI119" s="137"/>
      <c r="BJ119" s="142" t="s">
        <v>6140</v>
      </c>
      <c r="BK119" s="142" t="s">
        <v>6140</v>
      </c>
      <c r="BL119" s="142" t="s">
        <v>6140</v>
      </c>
      <c r="BM119" s="142" t="s">
        <v>6140</v>
      </c>
      <c r="BN119" s="133" t="s">
        <v>6140</v>
      </c>
      <c r="BO119" s="137"/>
      <c r="BP119" s="133" t="s">
        <v>6140</v>
      </c>
      <c r="BQ119" s="137"/>
      <c r="BR119" s="133" t="s">
        <v>6124</v>
      </c>
      <c r="BS119" s="137" t="s">
        <v>6253</v>
      </c>
      <c r="BT119" s="133" t="s">
        <v>6124</v>
      </c>
      <c r="BU119" s="133" t="s">
        <v>6124</v>
      </c>
      <c r="BV119" s="133" t="s">
        <v>6124</v>
      </c>
      <c r="BW119" s="137" t="s">
        <v>6254</v>
      </c>
      <c r="BX119" s="143">
        <v>1</v>
      </c>
      <c r="BY119" s="144"/>
      <c r="BZ119" s="133" t="s">
        <v>6124</v>
      </c>
      <c r="CA119" s="145" t="s">
        <v>6255</v>
      </c>
      <c r="CB119" s="146" t="s">
        <v>6256</v>
      </c>
      <c r="CC119" s="126">
        <v>344233</v>
      </c>
      <c r="CD119" s="126">
        <v>344216</v>
      </c>
      <c r="CE119" s="126">
        <v>343637</v>
      </c>
      <c r="CF119" s="126">
        <v>343529</v>
      </c>
      <c r="CG119" s="127">
        <v>716804</v>
      </c>
      <c r="CH119" s="127">
        <v>718038</v>
      </c>
      <c r="CI119" s="127">
        <v>718287.15</v>
      </c>
      <c r="CJ119" s="127">
        <v>718207.62</v>
      </c>
      <c r="CK119" s="128">
        <v>2.08</v>
      </c>
      <c r="CL119" s="128">
        <v>2.09</v>
      </c>
      <c r="CM119" s="128">
        <v>2.09</v>
      </c>
      <c r="CN119" s="128">
        <v>2.09</v>
      </c>
      <c r="CO119" s="129">
        <v>0.54100000000000004</v>
      </c>
      <c r="CP119" s="129">
        <v>0.55300000000000005</v>
      </c>
      <c r="CQ119" s="129">
        <v>0.56999999999999995</v>
      </c>
      <c r="CR119" s="130">
        <v>0.57999999999999996</v>
      </c>
    </row>
    <row r="120" spans="1:96" s="147" customFormat="1" ht="200" customHeight="1" x14ac:dyDescent="0.2">
      <c r="A120" s="132" t="s">
        <v>42</v>
      </c>
      <c r="B120" s="133" t="s">
        <v>1143</v>
      </c>
      <c r="C120" s="133" t="str">
        <f>IF(A120="","自動表示",IF(B120="",VLOOKUP(A120,リスト!$C$2:$D$48,2,FALSE),VLOOKUP(一覧表!A120&amp;一覧表!B120,リスト!$C$49:$D$1789,2,FALSE)))</f>
        <v>112097</v>
      </c>
      <c r="D120" s="134" t="str">
        <f>IF(C120="自動表示","自動表示",VLOOKUP(C120,リスト!$D$2:$E$1789,2,FALSE))</f>
        <v>都市Ⅱ－３</v>
      </c>
      <c r="E120" s="132" t="s">
        <v>3809</v>
      </c>
      <c r="F120" s="133" t="s">
        <v>3810</v>
      </c>
      <c r="G120" s="135">
        <v>30</v>
      </c>
      <c r="H120" s="133" t="str">
        <f t="shared" si="2"/>
        <v>20年超</v>
      </c>
      <c r="I120" s="133" t="s">
        <v>6257</v>
      </c>
      <c r="J120" s="136">
        <v>7.9</v>
      </c>
      <c r="K120" s="133" t="s">
        <v>6258</v>
      </c>
      <c r="L120" s="137" t="s">
        <v>10546</v>
      </c>
      <c r="M120" s="133" t="s">
        <v>6258</v>
      </c>
      <c r="N120" s="133" t="s">
        <v>6257</v>
      </c>
      <c r="O120" s="137" t="s">
        <v>6259</v>
      </c>
      <c r="P120" s="133" t="s">
        <v>6258</v>
      </c>
      <c r="Q120" s="137" t="s">
        <v>6260</v>
      </c>
      <c r="R120" s="133" t="s">
        <v>6258</v>
      </c>
      <c r="S120" s="133" t="s">
        <v>6261</v>
      </c>
      <c r="T120" s="138">
        <v>44</v>
      </c>
      <c r="U120" s="138"/>
      <c r="V120" s="133" t="s">
        <v>6258</v>
      </c>
      <c r="W120" s="139" t="s">
        <v>6262</v>
      </c>
      <c r="X120" s="140">
        <v>2016</v>
      </c>
      <c r="Y120" s="140">
        <v>2045</v>
      </c>
      <c r="Z120" s="140">
        <v>30</v>
      </c>
      <c r="AA120" s="138">
        <v>1470</v>
      </c>
      <c r="AB120" s="133" t="s">
        <v>6258</v>
      </c>
      <c r="AC120" s="139" t="s">
        <v>6263</v>
      </c>
      <c r="AD120" s="140">
        <v>2016</v>
      </c>
      <c r="AE120" s="140">
        <v>2045</v>
      </c>
      <c r="AF120" s="140">
        <v>30</v>
      </c>
      <c r="AG120" s="138">
        <v>1192</v>
      </c>
      <c r="AH120" s="133" t="s">
        <v>6258</v>
      </c>
      <c r="AI120" s="141" t="s">
        <v>6264</v>
      </c>
      <c r="AJ120" s="140">
        <v>2016</v>
      </c>
      <c r="AK120" s="140">
        <v>2045</v>
      </c>
      <c r="AL120" s="140">
        <v>30</v>
      </c>
      <c r="AM120" s="138">
        <v>1192</v>
      </c>
      <c r="AN120" s="133" t="s">
        <v>6258</v>
      </c>
      <c r="AO120" s="137" t="s">
        <v>6265</v>
      </c>
      <c r="AP120" s="133" t="s">
        <v>6258</v>
      </c>
      <c r="AQ120" s="137" t="s">
        <v>6266</v>
      </c>
      <c r="AR120" s="133" t="s">
        <v>6258</v>
      </c>
      <c r="AS120" s="137" t="s">
        <v>6267</v>
      </c>
      <c r="AT120" s="133" t="s">
        <v>6258</v>
      </c>
      <c r="AU120" s="137" t="s">
        <v>6268</v>
      </c>
      <c r="AV120" s="133" t="s">
        <v>6258</v>
      </c>
      <c r="AW120" s="137" t="s">
        <v>6269</v>
      </c>
      <c r="AX120" s="133" t="s">
        <v>6258</v>
      </c>
      <c r="AY120" s="137" t="s">
        <v>6270</v>
      </c>
      <c r="AZ120" s="133" t="s">
        <v>6258</v>
      </c>
      <c r="BA120" s="137" t="s">
        <v>6271</v>
      </c>
      <c r="BB120" s="133" t="s">
        <v>6258</v>
      </c>
      <c r="BC120" s="137" t="s">
        <v>6272</v>
      </c>
      <c r="BD120" s="133" t="s">
        <v>6230</v>
      </c>
      <c r="BE120" s="137" t="s">
        <v>4154</v>
      </c>
      <c r="BF120" s="133" t="s">
        <v>6258</v>
      </c>
      <c r="BG120" s="137" t="s">
        <v>10547</v>
      </c>
      <c r="BH120" s="133" t="s">
        <v>6230</v>
      </c>
      <c r="BI120" s="137"/>
      <c r="BJ120" s="142" t="s">
        <v>6230</v>
      </c>
      <c r="BK120" s="142" t="s">
        <v>6230</v>
      </c>
      <c r="BL120" s="142" t="s">
        <v>6230</v>
      </c>
      <c r="BM120" s="142" t="s">
        <v>6230</v>
      </c>
      <c r="BN120" s="133" t="s">
        <v>6230</v>
      </c>
      <c r="BO120" s="137"/>
      <c r="BP120" s="133" t="s">
        <v>6230</v>
      </c>
      <c r="BQ120" s="137"/>
      <c r="BR120" s="133" t="s">
        <v>6230</v>
      </c>
      <c r="BS120" s="137"/>
      <c r="BT120" s="133" t="s">
        <v>6230</v>
      </c>
      <c r="BU120" s="133" t="s">
        <v>6230</v>
      </c>
      <c r="BV120" s="133" t="s">
        <v>6258</v>
      </c>
      <c r="BW120" s="137" t="s">
        <v>10548</v>
      </c>
      <c r="BX120" s="143" t="s">
        <v>6273</v>
      </c>
      <c r="BY120" s="144"/>
      <c r="BZ120" s="133" t="s">
        <v>6258</v>
      </c>
      <c r="CA120" s="145" t="s">
        <v>6274</v>
      </c>
      <c r="CB120" s="146" t="s">
        <v>6275</v>
      </c>
      <c r="CC120" s="126">
        <v>79123</v>
      </c>
      <c r="CD120" s="126">
        <v>78630</v>
      </c>
      <c r="CE120" s="126">
        <v>78278</v>
      </c>
      <c r="CF120" s="126">
        <v>77730</v>
      </c>
      <c r="CG120" s="127">
        <v>254894</v>
      </c>
      <c r="CH120" s="127">
        <v>255356</v>
      </c>
      <c r="CI120" s="127">
        <v>254332</v>
      </c>
      <c r="CJ120" s="127">
        <v>254332</v>
      </c>
      <c r="CK120" s="128">
        <v>3.22</v>
      </c>
      <c r="CL120" s="128">
        <v>3.25</v>
      </c>
      <c r="CM120" s="128">
        <v>3.25</v>
      </c>
      <c r="CN120" s="128">
        <v>3.27</v>
      </c>
      <c r="CO120" s="129">
        <v>0.59199999999999997</v>
      </c>
      <c r="CP120" s="129">
        <v>0.625</v>
      </c>
      <c r="CQ120" s="129">
        <v>0.64800000000000002</v>
      </c>
      <c r="CR120" s="130">
        <v>0.65700000000000003</v>
      </c>
    </row>
    <row r="121" spans="1:96" s="147" customFormat="1" ht="200" customHeight="1" x14ac:dyDescent="0.2">
      <c r="A121" s="132" t="s">
        <v>42</v>
      </c>
      <c r="B121" s="133" t="s">
        <v>1145</v>
      </c>
      <c r="C121" s="133" t="str">
        <f>IF(A121="","自動表示",IF(B121="",VLOOKUP(A121,リスト!$C$2:$D$48,2,FALSE),VLOOKUP(一覧表!A121&amp;一覧表!B121,リスト!$C$49:$D$1789,2,FALSE)))</f>
        <v>112101</v>
      </c>
      <c r="D121" s="134" t="str">
        <f>IF(C121="自動表示","自動表示",VLOOKUP(C121,リスト!$D$2:$E$1789,2,FALSE))</f>
        <v>都市Ⅲ－２</v>
      </c>
      <c r="E121" s="132" t="s">
        <v>3800</v>
      </c>
      <c r="F121" s="133" t="s">
        <v>3811</v>
      </c>
      <c r="G121" s="135">
        <v>34</v>
      </c>
      <c r="H121" s="133" t="str">
        <f t="shared" si="2"/>
        <v>20年超</v>
      </c>
      <c r="I121" s="133" t="s">
        <v>6126</v>
      </c>
      <c r="J121" s="136">
        <v>11.3</v>
      </c>
      <c r="K121" s="133" t="s">
        <v>6124</v>
      </c>
      <c r="L121" s="137" t="s">
        <v>6276</v>
      </c>
      <c r="M121" s="133" t="s">
        <v>6124</v>
      </c>
      <c r="N121" s="133" t="s">
        <v>6277</v>
      </c>
      <c r="O121" s="137" t="s">
        <v>6278</v>
      </c>
      <c r="P121" s="133" t="s">
        <v>6124</v>
      </c>
      <c r="Q121" s="137" t="s">
        <v>6279</v>
      </c>
      <c r="R121" s="133" t="s">
        <v>6124</v>
      </c>
      <c r="S121" s="133" t="s">
        <v>6280</v>
      </c>
      <c r="T121" s="138">
        <v>37.4</v>
      </c>
      <c r="U121" s="138"/>
      <c r="V121" s="133" t="s">
        <v>6124</v>
      </c>
      <c r="W121" s="139" t="s">
        <v>6281</v>
      </c>
      <c r="X121" s="140">
        <v>2022</v>
      </c>
      <c r="Y121" s="140">
        <v>2055</v>
      </c>
      <c r="Z121" s="140">
        <v>34</v>
      </c>
      <c r="AA121" s="138">
        <v>3389</v>
      </c>
      <c r="AB121" s="133" t="s">
        <v>6124</v>
      </c>
      <c r="AC121" s="139" t="s">
        <v>6282</v>
      </c>
      <c r="AD121" s="140">
        <v>2022</v>
      </c>
      <c r="AE121" s="140">
        <v>2055</v>
      </c>
      <c r="AF121" s="140">
        <v>34</v>
      </c>
      <c r="AG121" s="138">
        <v>2948</v>
      </c>
      <c r="AH121" s="133" t="s">
        <v>6124</v>
      </c>
      <c r="AI121" s="141" t="s">
        <v>6283</v>
      </c>
      <c r="AJ121" s="140">
        <v>2022</v>
      </c>
      <c r="AK121" s="140">
        <v>2055</v>
      </c>
      <c r="AL121" s="140">
        <v>34</v>
      </c>
      <c r="AM121" s="138">
        <v>485</v>
      </c>
      <c r="AN121" s="133" t="s">
        <v>6124</v>
      </c>
      <c r="AO121" s="137" t="s">
        <v>6284</v>
      </c>
      <c r="AP121" s="133" t="s">
        <v>6124</v>
      </c>
      <c r="AQ121" s="137" t="s">
        <v>6285</v>
      </c>
      <c r="AR121" s="133" t="s">
        <v>6124</v>
      </c>
      <c r="AS121" s="137" t="s">
        <v>6286</v>
      </c>
      <c r="AT121" s="133" t="s">
        <v>6124</v>
      </c>
      <c r="AU121" s="137" t="s">
        <v>6287</v>
      </c>
      <c r="AV121" s="133" t="s">
        <v>6124</v>
      </c>
      <c r="AW121" s="137" t="s">
        <v>6288</v>
      </c>
      <c r="AX121" s="133" t="s">
        <v>6124</v>
      </c>
      <c r="AY121" s="137" t="s">
        <v>6288</v>
      </c>
      <c r="AZ121" s="133" t="s">
        <v>6124</v>
      </c>
      <c r="BA121" s="137" t="s">
        <v>6289</v>
      </c>
      <c r="BB121" s="133" t="s">
        <v>6124</v>
      </c>
      <c r="BC121" s="137" t="s">
        <v>6290</v>
      </c>
      <c r="BD121" s="133" t="s">
        <v>6140</v>
      </c>
      <c r="BE121" s="137" t="s">
        <v>6140</v>
      </c>
      <c r="BF121" s="133" t="s">
        <v>6124</v>
      </c>
      <c r="BG121" s="137" t="s">
        <v>6291</v>
      </c>
      <c r="BH121" s="133" t="s">
        <v>6124</v>
      </c>
      <c r="BI121" s="137" t="s">
        <v>6292</v>
      </c>
      <c r="BJ121" s="142" t="s">
        <v>6140</v>
      </c>
      <c r="BK121" s="142" t="s">
        <v>6124</v>
      </c>
      <c r="BL121" s="142" t="s">
        <v>6140</v>
      </c>
      <c r="BM121" s="142" t="s">
        <v>6140</v>
      </c>
      <c r="BN121" s="133" t="s">
        <v>6140</v>
      </c>
      <c r="BO121" s="137"/>
      <c r="BP121" s="133" t="s">
        <v>6124</v>
      </c>
      <c r="BQ121" s="137" t="s">
        <v>6293</v>
      </c>
      <c r="BR121" s="133" t="s">
        <v>6140</v>
      </c>
      <c r="BS121" s="137"/>
      <c r="BT121" s="133" t="s">
        <v>6124</v>
      </c>
      <c r="BU121" s="133" t="s">
        <v>6124</v>
      </c>
      <c r="BV121" s="133" t="s">
        <v>6124</v>
      </c>
      <c r="BW121" s="137" t="s">
        <v>6294</v>
      </c>
      <c r="BX121" s="143"/>
      <c r="BY121" s="144" t="s">
        <v>6295</v>
      </c>
      <c r="BZ121" s="133" t="s">
        <v>6124</v>
      </c>
      <c r="CA121" s="145" t="s">
        <v>6296</v>
      </c>
      <c r="CB121" s="146" t="s">
        <v>6297</v>
      </c>
      <c r="CC121" s="126">
        <v>112792</v>
      </c>
      <c r="CD121" s="126">
        <v>112235</v>
      </c>
      <c r="CE121" s="126">
        <v>112179</v>
      </c>
      <c r="CF121" s="126">
        <v>112163</v>
      </c>
      <c r="CG121" s="127">
        <v>337036</v>
      </c>
      <c r="CH121" s="127">
        <v>336355</v>
      </c>
      <c r="CI121" s="127">
        <v>337656</v>
      </c>
      <c r="CJ121" s="127">
        <v>336044</v>
      </c>
      <c r="CK121" s="128">
        <v>2.99</v>
      </c>
      <c r="CL121" s="128">
        <v>3</v>
      </c>
      <c r="CM121" s="128">
        <v>3.01</v>
      </c>
      <c r="CN121" s="128">
        <v>3</v>
      </c>
      <c r="CO121" s="129">
        <v>0.65100000000000002</v>
      </c>
      <c r="CP121" s="129">
        <v>0.65200000000000002</v>
      </c>
      <c r="CQ121" s="129">
        <v>0.68799999999999994</v>
      </c>
      <c r="CR121" s="130">
        <v>0.71399999999999997</v>
      </c>
    </row>
    <row r="122" spans="1:96" s="147" customFormat="1" ht="200" customHeight="1" x14ac:dyDescent="0.2">
      <c r="A122" s="132" t="s">
        <v>42</v>
      </c>
      <c r="B122" s="133" t="s">
        <v>1147</v>
      </c>
      <c r="C122" s="133" t="str">
        <f>IF(A122="","自動表示",IF(B122="",VLOOKUP(A122,リスト!$C$2:$D$48,2,FALSE),VLOOKUP(一覧表!A122&amp;一覧表!B122,リスト!$C$49:$D$1789,2,FALSE)))</f>
        <v>112119</v>
      </c>
      <c r="D122" s="134" t="str">
        <f>IF(C122="自動表示","自動表示",VLOOKUP(C122,リスト!$D$2:$E$1789,2,FALSE))</f>
        <v>都市Ⅱ－２</v>
      </c>
      <c r="E122" s="132" t="s">
        <v>3812</v>
      </c>
      <c r="F122" s="133"/>
      <c r="G122" s="135">
        <v>30</v>
      </c>
      <c r="H122" s="133" t="str">
        <f t="shared" si="2"/>
        <v>20年超</v>
      </c>
      <c r="I122" s="133" t="s">
        <v>6298</v>
      </c>
      <c r="J122" s="136">
        <v>7.7</v>
      </c>
      <c r="K122" s="133" t="s">
        <v>6124</v>
      </c>
      <c r="L122" s="137" t="s">
        <v>6299</v>
      </c>
      <c r="M122" s="133" t="s">
        <v>6124</v>
      </c>
      <c r="N122" s="133" t="s">
        <v>6298</v>
      </c>
      <c r="O122" s="137" t="s">
        <v>6300</v>
      </c>
      <c r="P122" s="133" t="s">
        <v>6124</v>
      </c>
      <c r="Q122" s="137" t="s">
        <v>6301</v>
      </c>
      <c r="R122" s="133" t="s">
        <v>6124</v>
      </c>
      <c r="S122" s="133" t="s">
        <v>6280</v>
      </c>
      <c r="T122" s="138" t="s">
        <v>6302</v>
      </c>
      <c r="U122" s="138"/>
      <c r="V122" s="133" t="s">
        <v>6124</v>
      </c>
      <c r="W122" s="139" t="s">
        <v>6303</v>
      </c>
      <c r="X122" s="140">
        <v>2025</v>
      </c>
      <c r="Y122" s="140">
        <v>2054</v>
      </c>
      <c r="Z122" s="140">
        <v>30</v>
      </c>
      <c r="AA122" s="138">
        <v>1015.45</v>
      </c>
      <c r="AB122" s="133" t="s">
        <v>6124</v>
      </c>
      <c r="AC122" s="139" t="s">
        <v>6304</v>
      </c>
      <c r="AD122" s="140">
        <v>2025</v>
      </c>
      <c r="AE122" s="140">
        <v>2054</v>
      </c>
      <c r="AF122" s="140">
        <v>30</v>
      </c>
      <c r="AG122" s="138">
        <v>696.91</v>
      </c>
      <c r="AH122" s="133" t="s">
        <v>6124</v>
      </c>
      <c r="AI122" s="141" t="s">
        <v>6305</v>
      </c>
      <c r="AJ122" s="140">
        <v>2025</v>
      </c>
      <c r="AK122" s="140">
        <v>2054</v>
      </c>
      <c r="AL122" s="140">
        <v>30</v>
      </c>
      <c r="AM122" s="138">
        <v>318.5</v>
      </c>
      <c r="AN122" s="133" t="s">
        <v>6124</v>
      </c>
      <c r="AO122" s="137" t="s">
        <v>6306</v>
      </c>
      <c r="AP122" s="133" t="s">
        <v>6124</v>
      </c>
      <c r="AQ122" s="137" t="s">
        <v>6307</v>
      </c>
      <c r="AR122" s="133" t="s">
        <v>6124</v>
      </c>
      <c r="AS122" s="137" t="s">
        <v>6308</v>
      </c>
      <c r="AT122" s="133" t="s">
        <v>6124</v>
      </c>
      <c r="AU122" s="137" t="s">
        <v>6309</v>
      </c>
      <c r="AV122" s="133" t="s">
        <v>6124</v>
      </c>
      <c r="AW122" s="137" t="s">
        <v>6310</v>
      </c>
      <c r="AX122" s="133" t="s">
        <v>6124</v>
      </c>
      <c r="AY122" s="137" t="s">
        <v>6311</v>
      </c>
      <c r="AZ122" s="133" t="s">
        <v>6124</v>
      </c>
      <c r="BA122" s="137" t="s">
        <v>6312</v>
      </c>
      <c r="BB122" s="133" t="s">
        <v>6124</v>
      </c>
      <c r="BC122" s="137" t="s">
        <v>6313</v>
      </c>
      <c r="BD122" s="133" t="s">
        <v>6124</v>
      </c>
      <c r="BE122" s="137" t="s">
        <v>6314</v>
      </c>
      <c r="BF122" s="133" t="s">
        <v>6124</v>
      </c>
      <c r="BG122" s="137" t="s">
        <v>6315</v>
      </c>
      <c r="BH122" s="133" t="s">
        <v>6124</v>
      </c>
      <c r="BI122" s="137" t="s">
        <v>6316</v>
      </c>
      <c r="BJ122" s="142" t="s">
        <v>6124</v>
      </c>
      <c r="BK122" s="142" t="s">
        <v>6124</v>
      </c>
      <c r="BL122" s="142" t="s">
        <v>6124</v>
      </c>
      <c r="BM122" s="142" t="s">
        <v>6124</v>
      </c>
      <c r="BN122" s="133" t="s">
        <v>6140</v>
      </c>
      <c r="BO122" s="137"/>
      <c r="BP122" s="133" t="s">
        <v>6124</v>
      </c>
      <c r="BQ122" s="137" t="s">
        <v>6317</v>
      </c>
      <c r="BR122" s="133" t="s">
        <v>6140</v>
      </c>
      <c r="BS122" s="137"/>
      <c r="BT122" s="133" t="s">
        <v>6124</v>
      </c>
      <c r="BU122" s="133" t="s">
        <v>6124</v>
      </c>
      <c r="BV122" s="133" t="s">
        <v>6124</v>
      </c>
      <c r="BW122" s="137" t="s">
        <v>6318</v>
      </c>
      <c r="BX122" s="143">
        <v>5</v>
      </c>
      <c r="BY122" s="144" t="s">
        <v>6319</v>
      </c>
      <c r="BZ122" s="133" t="s">
        <v>6124</v>
      </c>
      <c r="CA122" s="145" t="s">
        <v>6320</v>
      </c>
      <c r="CB122" s="146" t="s">
        <v>6321</v>
      </c>
      <c r="CC122" s="126">
        <v>77900</v>
      </c>
      <c r="CD122" s="126">
        <v>77720</v>
      </c>
      <c r="CE122" s="126">
        <v>77526</v>
      </c>
      <c r="CF122" s="126">
        <v>77285</v>
      </c>
      <c r="CG122" s="127">
        <v>205036</v>
      </c>
      <c r="CH122" s="127">
        <v>202351</v>
      </c>
      <c r="CI122" s="127">
        <v>201823</v>
      </c>
      <c r="CJ122" s="127">
        <v>202499</v>
      </c>
      <c r="CK122" s="128">
        <v>2.63</v>
      </c>
      <c r="CL122" s="128">
        <v>2.6</v>
      </c>
      <c r="CM122" s="128">
        <v>2.6</v>
      </c>
      <c r="CN122" s="128">
        <v>2.62</v>
      </c>
      <c r="CO122" s="129">
        <v>0.58399999999999996</v>
      </c>
      <c r="CP122" s="129">
        <v>0.60199999999999998</v>
      </c>
      <c r="CQ122" s="129">
        <v>0.623</v>
      </c>
      <c r="CR122" s="130">
        <v>0.63900000000000001</v>
      </c>
    </row>
    <row r="123" spans="1:96" s="147" customFormat="1" ht="200" customHeight="1" x14ac:dyDescent="0.2">
      <c r="A123" s="132" t="s">
        <v>42</v>
      </c>
      <c r="B123" s="133" t="s">
        <v>1149</v>
      </c>
      <c r="C123" s="133" t="str">
        <f>IF(A123="","自動表示",IF(B123="",VLOOKUP(A123,リスト!$C$2:$D$48,2,FALSE),VLOOKUP(一覧表!A123&amp;一覧表!B123,リスト!$C$49:$D$1789,2,FALSE)))</f>
        <v>112127</v>
      </c>
      <c r="D123" s="134" t="str">
        <f>IF(C123="自動表示","自動表示",VLOOKUP(C123,リスト!$D$2:$E$1789,2,FALSE))</f>
        <v>都市Ⅱ－３</v>
      </c>
      <c r="E123" s="132" t="s">
        <v>3560</v>
      </c>
      <c r="F123" s="133" t="s">
        <v>3769</v>
      </c>
      <c r="G123" s="135">
        <v>10</v>
      </c>
      <c r="H123" s="133" t="str">
        <f t="shared" si="2"/>
        <v>10年</v>
      </c>
      <c r="I123" s="133" t="s">
        <v>17</v>
      </c>
      <c r="J123" s="136">
        <v>9.1</v>
      </c>
      <c r="K123" s="133" t="s">
        <v>18</v>
      </c>
      <c r="L123" s="137" t="s">
        <v>6322</v>
      </c>
      <c r="M123" s="133" t="s">
        <v>18</v>
      </c>
      <c r="N123" s="133" t="s">
        <v>3635</v>
      </c>
      <c r="O123" s="137" t="s">
        <v>6323</v>
      </c>
      <c r="P123" s="133" t="s">
        <v>18</v>
      </c>
      <c r="Q123" s="137" t="s">
        <v>6324</v>
      </c>
      <c r="R123" s="133" t="s">
        <v>18</v>
      </c>
      <c r="S123" s="133" t="s">
        <v>3666</v>
      </c>
      <c r="T123" s="138">
        <v>45</v>
      </c>
      <c r="U123" s="138"/>
      <c r="V123" s="133" t="s">
        <v>18</v>
      </c>
      <c r="W123" s="139" t="s">
        <v>6325</v>
      </c>
      <c r="X123" s="140">
        <v>2022</v>
      </c>
      <c r="Y123" s="140">
        <v>2051</v>
      </c>
      <c r="Z123" s="140">
        <v>30</v>
      </c>
      <c r="AA123" s="138">
        <v>3009</v>
      </c>
      <c r="AB123" s="133" t="s">
        <v>18</v>
      </c>
      <c r="AC123" s="139" t="s">
        <v>6326</v>
      </c>
      <c r="AD123" s="140">
        <v>2022</v>
      </c>
      <c r="AE123" s="140">
        <v>2051</v>
      </c>
      <c r="AF123" s="140">
        <v>30</v>
      </c>
      <c r="AG123" s="138">
        <v>1985</v>
      </c>
      <c r="AH123" s="133" t="s">
        <v>18</v>
      </c>
      <c r="AI123" s="141" t="s">
        <v>6327</v>
      </c>
      <c r="AJ123" s="140">
        <v>2022</v>
      </c>
      <c r="AK123" s="140">
        <v>2051</v>
      </c>
      <c r="AL123" s="140">
        <v>30</v>
      </c>
      <c r="AM123" s="138">
        <v>1024</v>
      </c>
      <c r="AN123" s="133" t="s">
        <v>18</v>
      </c>
      <c r="AO123" s="137" t="s">
        <v>6328</v>
      </c>
      <c r="AP123" s="133" t="s">
        <v>18</v>
      </c>
      <c r="AQ123" s="137" t="s">
        <v>6329</v>
      </c>
      <c r="AR123" s="133" t="s">
        <v>18</v>
      </c>
      <c r="AS123" s="137" t="s">
        <v>6330</v>
      </c>
      <c r="AT123" s="133" t="s">
        <v>18</v>
      </c>
      <c r="AU123" s="137" t="s">
        <v>6331</v>
      </c>
      <c r="AV123" s="133" t="s">
        <v>18</v>
      </c>
      <c r="AW123" s="137" t="s">
        <v>6332</v>
      </c>
      <c r="AX123" s="133" t="s">
        <v>18</v>
      </c>
      <c r="AY123" s="137" t="s">
        <v>6333</v>
      </c>
      <c r="AZ123" s="133" t="s">
        <v>18</v>
      </c>
      <c r="BA123" s="137" t="s">
        <v>6334</v>
      </c>
      <c r="BB123" s="133" t="s">
        <v>18</v>
      </c>
      <c r="BC123" s="137" t="s">
        <v>6335</v>
      </c>
      <c r="BD123" s="133" t="s">
        <v>18</v>
      </c>
      <c r="BE123" s="137" t="s">
        <v>6336</v>
      </c>
      <c r="BF123" s="133" t="s">
        <v>18</v>
      </c>
      <c r="BG123" s="137" t="s">
        <v>6337</v>
      </c>
      <c r="BH123" s="133" t="s">
        <v>19</v>
      </c>
      <c r="BI123" s="137"/>
      <c r="BJ123" s="142" t="s">
        <v>19</v>
      </c>
      <c r="BK123" s="142" t="s">
        <v>19</v>
      </c>
      <c r="BL123" s="142" t="s">
        <v>19</v>
      </c>
      <c r="BM123" s="142" t="s">
        <v>19</v>
      </c>
      <c r="BN123" s="133" t="s">
        <v>19</v>
      </c>
      <c r="BO123" s="137"/>
      <c r="BP123" s="133" t="s">
        <v>19</v>
      </c>
      <c r="BQ123" s="137"/>
      <c r="BR123" s="133" t="s">
        <v>18</v>
      </c>
      <c r="BS123" s="137" t="s">
        <v>6338</v>
      </c>
      <c r="BT123" s="133" t="s">
        <v>18</v>
      </c>
      <c r="BU123" s="133" t="s">
        <v>18</v>
      </c>
      <c r="BV123" s="133" t="s">
        <v>18</v>
      </c>
      <c r="BW123" s="137" t="s">
        <v>6339</v>
      </c>
      <c r="BX123" s="143">
        <v>10</v>
      </c>
      <c r="BY123" s="144" t="s">
        <v>4425</v>
      </c>
      <c r="BZ123" s="133" t="s">
        <v>18</v>
      </c>
      <c r="CA123" s="145" t="s">
        <v>6340</v>
      </c>
      <c r="CB123" s="146" t="s">
        <v>6341</v>
      </c>
      <c r="CC123" s="126">
        <v>90385</v>
      </c>
      <c r="CD123" s="126">
        <v>90456</v>
      </c>
      <c r="CE123" s="126">
        <v>90385</v>
      </c>
      <c r="CF123" s="126">
        <v>91065</v>
      </c>
      <c r="CG123" s="127">
        <v>269885</v>
      </c>
      <c r="CH123" s="127">
        <v>267925</v>
      </c>
      <c r="CI123" s="127">
        <v>267925</v>
      </c>
      <c r="CJ123" s="127">
        <v>267708</v>
      </c>
      <c r="CK123" s="128">
        <v>2.99</v>
      </c>
      <c r="CL123" s="128">
        <v>2.96</v>
      </c>
      <c r="CM123" s="128">
        <v>2.96</v>
      </c>
      <c r="CN123" s="128">
        <v>2.94</v>
      </c>
      <c r="CO123" s="129">
        <v>0.73199999999999998</v>
      </c>
      <c r="CP123" s="129">
        <v>0.75900000000000001</v>
      </c>
      <c r="CQ123" s="129">
        <v>0.76800000000000002</v>
      </c>
      <c r="CR123" s="130">
        <v>0.77100000000000002</v>
      </c>
    </row>
    <row r="124" spans="1:96" s="147" customFormat="1" ht="200" customHeight="1" x14ac:dyDescent="0.2">
      <c r="A124" s="132" t="s">
        <v>42</v>
      </c>
      <c r="B124" s="133" t="s">
        <v>1151</v>
      </c>
      <c r="C124" s="133" t="str">
        <f>IF(A124="","自動表示",IF(B124="",VLOOKUP(A124,リスト!$C$2:$D$48,2,FALSE),VLOOKUP(一覧表!A124&amp;一覧表!B124,リスト!$C$49:$D$1789,2,FALSE)))</f>
        <v>112143</v>
      </c>
      <c r="D124" s="134" t="str">
        <f>IF(C124="自動表示","自動表示",VLOOKUP(C124,リスト!$D$2:$E$1789,2,FALSE))</f>
        <v>施行時特例市</v>
      </c>
      <c r="E124" s="132" t="s">
        <v>3813</v>
      </c>
      <c r="F124" s="133" t="s">
        <v>3814</v>
      </c>
      <c r="G124" s="135">
        <v>31</v>
      </c>
      <c r="H124" s="133" t="str">
        <f t="shared" si="2"/>
        <v>20年超</v>
      </c>
      <c r="I124" s="133" t="s">
        <v>6342</v>
      </c>
      <c r="J124" s="136">
        <v>23.6</v>
      </c>
      <c r="K124" s="133" t="s">
        <v>6258</v>
      </c>
      <c r="L124" s="137" t="s">
        <v>6343</v>
      </c>
      <c r="M124" s="133" t="s">
        <v>6258</v>
      </c>
      <c r="N124" s="133" t="s">
        <v>6344</v>
      </c>
      <c r="O124" s="137" t="s">
        <v>6345</v>
      </c>
      <c r="P124" s="133" t="s">
        <v>6258</v>
      </c>
      <c r="Q124" s="137" t="s">
        <v>6346</v>
      </c>
      <c r="R124" s="133" t="s">
        <v>6258</v>
      </c>
      <c r="S124" s="133" t="s">
        <v>6347</v>
      </c>
      <c r="T124" s="138" t="s">
        <v>6348</v>
      </c>
      <c r="U124" s="138"/>
      <c r="V124" s="133" t="s">
        <v>6258</v>
      </c>
      <c r="W124" s="139" t="s">
        <v>6349</v>
      </c>
      <c r="X124" s="140">
        <v>2017</v>
      </c>
      <c r="Y124" s="140">
        <v>2047</v>
      </c>
      <c r="Z124" s="140">
        <v>31</v>
      </c>
      <c r="AA124" s="138">
        <v>8137</v>
      </c>
      <c r="AB124" s="133" t="s">
        <v>6258</v>
      </c>
      <c r="AC124" s="139" t="s">
        <v>6350</v>
      </c>
      <c r="AD124" s="140">
        <v>2017</v>
      </c>
      <c r="AE124" s="140">
        <v>2047</v>
      </c>
      <c r="AF124" s="140">
        <v>31</v>
      </c>
      <c r="AG124" s="138">
        <v>5904</v>
      </c>
      <c r="AH124" s="133" t="s">
        <v>6258</v>
      </c>
      <c r="AI124" s="141" t="s">
        <v>6351</v>
      </c>
      <c r="AJ124" s="140">
        <v>2017</v>
      </c>
      <c r="AK124" s="140">
        <v>2047</v>
      </c>
      <c r="AL124" s="140">
        <v>31</v>
      </c>
      <c r="AM124" s="138">
        <v>2233</v>
      </c>
      <c r="AN124" s="133" t="s">
        <v>6258</v>
      </c>
      <c r="AO124" s="137" t="s">
        <v>6352</v>
      </c>
      <c r="AP124" s="133" t="s">
        <v>6258</v>
      </c>
      <c r="AQ124" s="137" t="s">
        <v>6353</v>
      </c>
      <c r="AR124" s="133" t="s">
        <v>6258</v>
      </c>
      <c r="AS124" s="137" t="s">
        <v>6354</v>
      </c>
      <c r="AT124" s="133" t="s">
        <v>6258</v>
      </c>
      <c r="AU124" s="137" t="s">
        <v>6355</v>
      </c>
      <c r="AV124" s="133" t="s">
        <v>6258</v>
      </c>
      <c r="AW124" s="137" t="s">
        <v>6356</v>
      </c>
      <c r="AX124" s="133" t="s">
        <v>6258</v>
      </c>
      <c r="AY124" s="137" t="s">
        <v>6357</v>
      </c>
      <c r="AZ124" s="133" t="s">
        <v>6258</v>
      </c>
      <c r="BA124" s="137" t="s">
        <v>6357</v>
      </c>
      <c r="BB124" s="133" t="s">
        <v>6258</v>
      </c>
      <c r="BC124" s="137" t="s">
        <v>6358</v>
      </c>
      <c r="BD124" s="133" t="s">
        <v>6230</v>
      </c>
      <c r="BE124" s="137"/>
      <c r="BF124" s="133" t="s">
        <v>6258</v>
      </c>
      <c r="BG124" s="137" t="s">
        <v>6359</v>
      </c>
      <c r="BH124" s="133" t="s">
        <v>6258</v>
      </c>
      <c r="BI124" s="137" t="s">
        <v>6360</v>
      </c>
      <c r="BJ124" s="142" t="s">
        <v>6230</v>
      </c>
      <c r="BK124" s="142" t="s">
        <v>6258</v>
      </c>
      <c r="BL124" s="142" t="s">
        <v>6258</v>
      </c>
      <c r="BM124" s="142" t="s">
        <v>6230</v>
      </c>
      <c r="BN124" s="133" t="s">
        <v>6258</v>
      </c>
      <c r="BO124" s="137" t="s">
        <v>6361</v>
      </c>
      <c r="BP124" s="133" t="s">
        <v>6258</v>
      </c>
      <c r="BQ124" s="137" t="s">
        <v>6362</v>
      </c>
      <c r="BR124" s="133" t="s">
        <v>6230</v>
      </c>
      <c r="BS124" s="137"/>
      <c r="BT124" s="133" t="s">
        <v>6230</v>
      </c>
      <c r="BU124" s="133" t="s">
        <v>6258</v>
      </c>
      <c r="BV124" s="133" t="s">
        <v>6258</v>
      </c>
      <c r="BW124" s="137" t="s">
        <v>6363</v>
      </c>
      <c r="BX124" s="143">
        <v>10</v>
      </c>
      <c r="BY124" s="144"/>
      <c r="BZ124" s="133" t="s">
        <v>6258</v>
      </c>
      <c r="CA124" s="145" t="s">
        <v>6364</v>
      </c>
      <c r="CB124" s="146" t="s">
        <v>6365</v>
      </c>
      <c r="CC124" s="126">
        <v>233391</v>
      </c>
      <c r="CD124" s="126">
        <v>232864</v>
      </c>
      <c r="CE124" s="126">
        <v>231726</v>
      </c>
      <c r="CF124" s="126">
        <v>230687</v>
      </c>
      <c r="CG124" s="127">
        <v>480272</v>
      </c>
      <c r="CH124" s="127">
        <v>487272</v>
      </c>
      <c r="CI124" s="127">
        <v>486976</v>
      </c>
      <c r="CJ124" s="127">
        <v>504227.09</v>
      </c>
      <c r="CK124" s="128">
        <v>2.06</v>
      </c>
      <c r="CL124" s="128">
        <v>2.09</v>
      </c>
      <c r="CM124" s="128">
        <v>2.1</v>
      </c>
      <c r="CN124" s="128">
        <v>2.19</v>
      </c>
      <c r="CO124" s="129">
        <v>0.57600000000000007</v>
      </c>
      <c r="CP124" s="129">
        <v>0.59299999999999997</v>
      </c>
      <c r="CQ124" s="129">
        <v>0.60899999999999999</v>
      </c>
      <c r="CR124" s="130">
        <v>0.59499999999999997</v>
      </c>
    </row>
    <row r="125" spans="1:96" s="147" customFormat="1" ht="200" customHeight="1" x14ac:dyDescent="0.2">
      <c r="A125" s="132" t="s">
        <v>42</v>
      </c>
      <c r="B125" s="133" t="s">
        <v>1153</v>
      </c>
      <c r="C125" s="133" t="str">
        <f>IF(A125="","自動表示",IF(B125="",VLOOKUP(A125,リスト!$C$2:$D$48,2,FALSE),VLOOKUP(一覧表!A125&amp;一覧表!B125,リスト!$C$49:$D$1789,2,FALSE)))</f>
        <v>112151</v>
      </c>
      <c r="D125" s="134" t="str">
        <f>IF(C125="自動表示","自動表示",VLOOKUP(C125,リスト!$D$2:$E$1789,2,FALSE))</f>
        <v>都市Ⅲ－３</v>
      </c>
      <c r="E125" s="132" t="s">
        <v>3800</v>
      </c>
      <c r="F125" s="133" t="s">
        <v>3811</v>
      </c>
      <c r="G125" s="135">
        <v>40</v>
      </c>
      <c r="H125" s="133" t="str">
        <f t="shared" si="2"/>
        <v>20年超</v>
      </c>
      <c r="I125" s="133" t="s">
        <v>6366</v>
      </c>
      <c r="J125" s="136">
        <v>15.4</v>
      </c>
      <c r="K125" s="133" t="s">
        <v>6124</v>
      </c>
      <c r="L125" s="137" t="s">
        <v>6367</v>
      </c>
      <c r="M125" s="133" t="s">
        <v>6124</v>
      </c>
      <c r="N125" s="133" t="s">
        <v>6366</v>
      </c>
      <c r="O125" s="137" t="s">
        <v>6368</v>
      </c>
      <c r="P125" s="133" t="s">
        <v>6124</v>
      </c>
      <c r="Q125" s="137" t="s">
        <v>6369</v>
      </c>
      <c r="R125" s="133" t="s">
        <v>6124</v>
      </c>
      <c r="S125" s="133" t="s">
        <v>6129</v>
      </c>
      <c r="T125" s="138">
        <v>37.6</v>
      </c>
      <c r="U125" s="138"/>
      <c r="V125" s="133" t="s">
        <v>6124</v>
      </c>
      <c r="W125" s="139" t="s">
        <v>6370</v>
      </c>
      <c r="X125" s="140">
        <v>2017</v>
      </c>
      <c r="Y125" s="140">
        <v>2056</v>
      </c>
      <c r="Z125" s="140">
        <v>40</v>
      </c>
      <c r="AA125" s="138">
        <v>3420.4</v>
      </c>
      <c r="AB125" s="133" t="s">
        <v>6124</v>
      </c>
      <c r="AC125" s="139" t="s">
        <v>6371</v>
      </c>
      <c r="AD125" s="140">
        <v>2017</v>
      </c>
      <c r="AE125" s="140">
        <v>2056</v>
      </c>
      <c r="AF125" s="140">
        <v>40</v>
      </c>
      <c r="AG125" s="138">
        <v>1691</v>
      </c>
      <c r="AH125" s="133" t="s">
        <v>6124</v>
      </c>
      <c r="AI125" s="141" t="s">
        <v>6372</v>
      </c>
      <c r="AJ125" s="140">
        <v>2017</v>
      </c>
      <c r="AK125" s="140">
        <v>2056</v>
      </c>
      <c r="AL125" s="140">
        <v>40</v>
      </c>
      <c r="AM125" s="138">
        <v>1138</v>
      </c>
      <c r="AN125" s="133" t="s">
        <v>6124</v>
      </c>
      <c r="AO125" s="137" t="s">
        <v>6373</v>
      </c>
      <c r="AP125" s="133" t="s">
        <v>6124</v>
      </c>
      <c r="AQ125" s="137" t="s">
        <v>6374</v>
      </c>
      <c r="AR125" s="133" t="s">
        <v>6124</v>
      </c>
      <c r="AS125" s="137" t="s">
        <v>6375</v>
      </c>
      <c r="AT125" s="133" t="s">
        <v>6124</v>
      </c>
      <c r="AU125" s="137" t="s">
        <v>6376</v>
      </c>
      <c r="AV125" s="133" t="s">
        <v>6124</v>
      </c>
      <c r="AW125" s="137" t="s">
        <v>6377</v>
      </c>
      <c r="AX125" s="133" t="s">
        <v>6124</v>
      </c>
      <c r="AY125" s="137" t="s">
        <v>6378</v>
      </c>
      <c r="AZ125" s="133" t="s">
        <v>6124</v>
      </c>
      <c r="BA125" s="137" t="s">
        <v>6379</v>
      </c>
      <c r="BB125" s="133" t="s">
        <v>6124</v>
      </c>
      <c r="BC125" s="137" t="s">
        <v>6380</v>
      </c>
      <c r="BD125" s="133" t="s">
        <v>6140</v>
      </c>
      <c r="BE125" s="137"/>
      <c r="BF125" s="133" t="s">
        <v>6124</v>
      </c>
      <c r="BG125" s="137" t="s">
        <v>6381</v>
      </c>
      <c r="BH125" s="133" t="s">
        <v>6124</v>
      </c>
      <c r="BI125" s="137" t="s">
        <v>6382</v>
      </c>
      <c r="BJ125" s="142" t="s">
        <v>6140</v>
      </c>
      <c r="BK125" s="142" t="s">
        <v>6124</v>
      </c>
      <c r="BL125" s="142" t="s">
        <v>6124</v>
      </c>
      <c r="BM125" s="142" t="s">
        <v>6124</v>
      </c>
      <c r="BN125" s="133" t="s">
        <v>6140</v>
      </c>
      <c r="BO125" s="137"/>
      <c r="BP125" s="133" t="s">
        <v>6124</v>
      </c>
      <c r="BQ125" s="137" t="s">
        <v>6383</v>
      </c>
      <c r="BR125" s="133" t="s">
        <v>6124</v>
      </c>
      <c r="BS125" s="137" t="s">
        <v>6384</v>
      </c>
      <c r="BT125" s="133" t="s">
        <v>6124</v>
      </c>
      <c r="BU125" s="133" t="s">
        <v>6124</v>
      </c>
      <c r="BV125" s="133" t="s">
        <v>6124</v>
      </c>
      <c r="BW125" s="137" t="s">
        <v>6385</v>
      </c>
      <c r="BX125" s="143">
        <v>10</v>
      </c>
      <c r="BY125" s="144"/>
      <c r="BZ125" s="133" t="s">
        <v>6140</v>
      </c>
      <c r="CA125" s="145"/>
      <c r="CB125" s="146" t="s">
        <v>6386</v>
      </c>
      <c r="CC125" s="126">
        <v>150719</v>
      </c>
      <c r="CD125" s="126">
        <v>149826</v>
      </c>
      <c r="CE125" s="126">
        <v>149692</v>
      </c>
      <c r="CF125" s="126">
        <v>149360</v>
      </c>
      <c r="CG125" s="127">
        <v>399507</v>
      </c>
      <c r="CH125" s="127">
        <v>398778</v>
      </c>
      <c r="CI125" s="127">
        <v>386169.59999999998</v>
      </c>
      <c r="CJ125" s="127">
        <v>386405</v>
      </c>
      <c r="CK125" s="128">
        <v>2.65</v>
      </c>
      <c r="CL125" s="128">
        <v>2.66</v>
      </c>
      <c r="CM125" s="128">
        <v>2.58</v>
      </c>
      <c r="CN125" s="128">
        <v>2.59</v>
      </c>
      <c r="CO125" s="129">
        <v>0.628</v>
      </c>
      <c r="CP125" s="129">
        <v>0.64500000000000002</v>
      </c>
      <c r="CQ125" s="129">
        <v>0.64600000000000002</v>
      </c>
      <c r="CR125" s="130">
        <v>0.66200000000000003</v>
      </c>
    </row>
    <row r="126" spans="1:96" s="147" customFormat="1" ht="200" customHeight="1" x14ac:dyDescent="0.2">
      <c r="A126" s="132" t="s">
        <v>42</v>
      </c>
      <c r="B126" s="133" t="s">
        <v>1155</v>
      </c>
      <c r="C126" s="133" t="str">
        <f>IF(A126="","自動表示",IF(B126="",VLOOKUP(A126,リスト!$C$2:$D$48,2,FALSE),VLOOKUP(一覧表!A126&amp;一覧表!B126,リスト!$C$49:$D$1789,2,FALSE)))</f>
        <v>112160</v>
      </c>
      <c r="D126" s="134" t="str">
        <f>IF(C126="自動表示","自動表示",VLOOKUP(C126,リスト!$D$2:$E$1789,2,FALSE))</f>
        <v>都市Ⅱ－２</v>
      </c>
      <c r="E126" s="132" t="s">
        <v>3804</v>
      </c>
      <c r="F126" s="133" t="s">
        <v>3815</v>
      </c>
      <c r="G126" s="135">
        <v>45</v>
      </c>
      <c r="H126" s="133" t="str">
        <f t="shared" si="2"/>
        <v>20年超</v>
      </c>
      <c r="I126" s="133" t="s">
        <v>6126</v>
      </c>
      <c r="J126" s="136">
        <v>5.3</v>
      </c>
      <c r="K126" s="133" t="s">
        <v>6124</v>
      </c>
      <c r="L126" s="137" t="s">
        <v>6387</v>
      </c>
      <c r="M126" s="133" t="s">
        <v>6124</v>
      </c>
      <c r="N126" s="133" t="s">
        <v>6388</v>
      </c>
      <c r="O126" s="137" t="s">
        <v>6389</v>
      </c>
      <c r="P126" s="133" t="s">
        <v>6124</v>
      </c>
      <c r="Q126" s="137" t="s">
        <v>6390</v>
      </c>
      <c r="R126" s="133" t="s">
        <v>6124</v>
      </c>
      <c r="S126" s="133" t="s">
        <v>6129</v>
      </c>
      <c r="T126" s="138">
        <v>18.2</v>
      </c>
      <c r="U126" s="138"/>
      <c r="V126" s="133" t="s">
        <v>6124</v>
      </c>
      <c r="W126" s="139" t="s">
        <v>6391</v>
      </c>
      <c r="X126" s="140">
        <v>2020</v>
      </c>
      <c r="Y126" s="140">
        <v>2060</v>
      </c>
      <c r="Z126" s="140">
        <v>41</v>
      </c>
      <c r="AA126" s="138">
        <v>1695</v>
      </c>
      <c r="AB126" s="133" t="s">
        <v>6124</v>
      </c>
      <c r="AC126" s="139" t="s">
        <v>6392</v>
      </c>
      <c r="AD126" s="140">
        <v>2020</v>
      </c>
      <c r="AE126" s="140">
        <v>2060</v>
      </c>
      <c r="AF126" s="140">
        <v>41</v>
      </c>
      <c r="AG126" s="138">
        <v>397</v>
      </c>
      <c r="AH126" s="133" t="s">
        <v>6124</v>
      </c>
      <c r="AI126" s="141" t="s">
        <v>6393</v>
      </c>
      <c r="AJ126" s="140">
        <v>2020</v>
      </c>
      <c r="AK126" s="140">
        <v>2060</v>
      </c>
      <c r="AL126" s="140">
        <v>41</v>
      </c>
      <c r="AM126" s="138">
        <v>206</v>
      </c>
      <c r="AN126" s="133" t="s">
        <v>6124</v>
      </c>
      <c r="AO126" s="137" t="s">
        <v>6394</v>
      </c>
      <c r="AP126" s="133" t="s">
        <v>6124</v>
      </c>
      <c r="AQ126" s="137" t="s">
        <v>6395</v>
      </c>
      <c r="AR126" s="133" t="s">
        <v>4416</v>
      </c>
      <c r="AS126" s="137" t="s">
        <v>6396</v>
      </c>
      <c r="AT126" s="133" t="s">
        <v>6124</v>
      </c>
      <c r="AU126" s="137" t="s">
        <v>6397</v>
      </c>
      <c r="AV126" s="133" t="s">
        <v>6124</v>
      </c>
      <c r="AW126" s="137" t="s">
        <v>6398</v>
      </c>
      <c r="AX126" s="133" t="s">
        <v>6124</v>
      </c>
      <c r="AY126" s="137" t="s">
        <v>6399</v>
      </c>
      <c r="AZ126" s="133" t="s">
        <v>6124</v>
      </c>
      <c r="BA126" s="137" t="s">
        <v>6400</v>
      </c>
      <c r="BB126" s="133" t="s">
        <v>6124</v>
      </c>
      <c r="BC126" s="137" t="s">
        <v>6401</v>
      </c>
      <c r="BD126" s="133" t="s">
        <v>6124</v>
      </c>
      <c r="BE126" s="137" t="s">
        <v>6402</v>
      </c>
      <c r="BF126" s="133" t="s">
        <v>6124</v>
      </c>
      <c r="BG126" s="137" t="s">
        <v>6403</v>
      </c>
      <c r="BH126" s="133" t="s">
        <v>6140</v>
      </c>
      <c r="BI126" s="137"/>
      <c r="BJ126" s="142" t="s">
        <v>6140</v>
      </c>
      <c r="BK126" s="142" t="s">
        <v>6140</v>
      </c>
      <c r="BL126" s="142" t="s">
        <v>6140</v>
      </c>
      <c r="BM126" s="142" t="s">
        <v>6140</v>
      </c>
      <c r="BN126" s="133" t="s">
        <v>6124</v>
      </c>
      <c r="BO126" s="137" t="s">
        <v>6404</v>
      </c>
      <c r="BP126" s="133" t="s">
        <v>6140</v>
      </c>
      <c r="BQ126" s="137"/>
      <c r="BR126" s="133" t="s">
        <v>6124</v>
      </c>
      <c r="BS126" s="137" t="s">
        <v>6405</v>
      </c>
      <c r="BT126" s="133" t="s">
        <v>6140</v>
      </c>
      <c r="BU126" s="133" t="s">
        <v>6140</v>
      </c>
      <c r="BV126" s="133" t="s">
        <v>6124</v>
      </c>
      <c r="BW126" s="137" t="s">
        <v>6406</v>
      </c>
      <c r="BX126" s="143"/>
      <c r="BY126" s="144"/>
      <c r="BZ126" s="133" t="s">
        <v>6124</v>
      </c>
      <c r="CA126" s="145" t="s">
        <v>6407</v>
      </c>
      <c r="CB126" s="146" t="s">
        <v>6408</v>
      </c>
      <c r="CC126" s="126">
        <v>54304</v>
      </c>
      <c r="CD126" s="126">
        <v>54051</v>
      </c>
      <c r="CE126" s="126">
        <v>53951</v>
      </c>
      <c r="CF126" s="126">
        <v>53855</v>
      </c>
      <c r="CG126" s="127">
        <v>153763</v>
      </c>
      <c r="CH126" s="127">
        <v>153437</v>
      </c>
      <c r="CI126" s="127">
        <v>153151</v>
      </c>
      <c r="CJ126" s="127">
        <v>153436</v>
      </c>
      <c r="CK126" s="128">
        <v>2.83</v>
      </c>
      <c r="CL126" s="128">
        <v>2.84</v>
      </c>
      <c r="CM126" s="128">
        <v>2.84</v>
      </c>
      <c r="CN126" s="128">
        <v>2.85</v>
      </c>
      <c r="CO126" s="129">
        <v>0.66400000000000003</v>
      </c>
      <c r="CP126" s="129">
        <v>0.67100000000000004</v>
      </c>
      <c r="CQ126" s="129">
        <v>0.68799999999999994</v>
      </c>
      <c r="CR126" s="130">
        <v>0.70599999999999996</v>
      </c>
    </row>
    <row r="127" spans="1:96" s="147" customFormat="1" ht="200" customHeight="1" x14ac:dyDescent="0.2">
      <c r="A127" s="132" t="s">
        <v>42</v>
      </c>
      <c r="B127" s="133" t="s">
        <v>1157</v>
      </c>
      <c r="C127" s="133" t="str">
        <f>IF(A127="","自動表示",IF(B127="",VLOOKUP(A127,リスト!$C$2:$D$48,2,FALSE),VLOOKUP(一覧表!A127&amp;一覧表!B127,リスト!$C$49:$D$1789,2,FALSE)))</f>
        <v>112178</v>
      </c>
      <c r="D127" s="134" t="str">
        <f>IF(C127="自動表示","自動表示",VLOOKUP(C127,リスト!$D$2:$E$1789,2,FALSE))</f>
        <v>都市Ⅲ－３</v>
      </c>
      <c r="E127" s="132" t="s">
        <v>3560</v>
      </c>
      <c r="F127" s="133" t="s">
        <v>3816</v>
      </c>
      <c r="G127" s="135">
        <v>40</v>
      </c>
      <c r="H127" s="133" t="str">
        <f t="shared" si="2"/>
        <v>20年超</v>
      </c>
      <c r="I127" s="133" t="s">
        <v>17</v>
      </c>
      <c r="J127" s="136">
        <v>11.9</v>
      </c>
      <c r="K127" s="133" t="s">
        <v>18</v>
      </c>
      <c r="L127" s="137" t="s">
        <v>6409</v>
      </c>
      <c r="M127" s="133" t="s">
        <v>18</v>
      </c>
      <c r="N127" s="133" t="s">
        <v>3636</v>
      </c>
      <c r="O127" s="137" t="s">
        <v>10549</v>
      </c>
      <c r="P127" s="133" t="s">
        <v>18</v>
      </c>
      <c r="Q127" s="137" t="s">
        <v>6410</v>
      </c>
      <c r="R127" s="133" t="s">
        <v>18</v>
      </c>
      <c r="S127" s="133" t="s">
        <v>3667</v>
      </c>
      <c r="T127" s="138">
        <v>55.7</v>
      </c>
      <c r="U127" s="138"/>
      <c r="V127" s="133" t="s">
        <v>18</v>
      </c>
      <c r="W127" s="139" t="s">
        <v>6411</v>
      </c>
      <c r="X127" s="140">
        <v>2021</v>
      </c>
      <c r="Y127" s="140">
        <v>2056</v>
      </c>
      <c r="Z127" s="140">
        <v>36</v>
      </c>
      <c r="AA127" s="138">
        <v>3696.3</v>
      </c>
      <c r="AB127" s="133" t="s">
        <v>18</v>
      </c>
      <c r="AC127" s="139" t="s">
        <v>6412</v>
      </c>
      <c r="AD127" s="140">
        <v>2021</v>
      </c>
      <c r="AE127" s="140">
        <v>2056</v>
      </c>
      <c r="AF127" s="140">
        <v>36</v>
      </c>
      <c r="AG127" s="138">
        <v>2732.1</v>
      </c>
      <c r="AH127" s="133" t="s">
        <v>18</v>
      </c>
      <c r="AI127" s="141" t="s">
        <v>6413</v>
      </c>
      <c r="AJ127" s="140">
        <v>2021</v>
      </c>
      <c r="AK127" s="140">
        <v>2056</v>
      </c>
      <c r="AL127" s="140">
        <v>36</v>
      </c>
      <c r="AM127" s="138">
        <v>964.2</v>
      </c>
      <c r="AN127" s="133" t="s">
        <v>18</v>
      </c>
      <c r="AO127" s="137" t="s">
        <v>6414</v>
      </c>
      <c r="AP127" s="133" t="s">
        <v>18</v>
      </c>
      <c r="AQ127" s="137" t="s">
        <v>6415</v>
      </c>
      <c r="AR127" s="133" t="s">
        <v>18</v>
      </c>
      <c r="AS127" s="137" t="s">
        <v>6416</v>
      </c>
      <c r="AT127" s="133" t="s">
        <v>18</v>
      </c>
      <c r="AU127" s="137" t="s">
        <v>6417</v>
      </c>
      <c r="AV127" s="133" t="s">
        <v>18</v>
      </c>
      <c r="AW127" s="137" t="s">
        <v>6418</v>
      </c>
      <c r="AX127" s="133" t="s">
        <v>18</v>
      </c>
      <c r="AY127" s="137" t="s">
        <v>6419</v>
      </c>
      <c r="AZ127" s="133" t="s">
        <v>18</v>
      </c>
      <c r="BA127" s="137" t="s">
        <v>6420</v>
      </c>
      <c r="BB127" s="133" t="s">
        <v>18</v>
      </c>
      <c r="BC127" s="137" t="s">
        <v>6421</v>
      </c>
      <c r="BD127" s="133" t="s">
        <v>18</v>
      </c>
      <c r="BE127" s="137" t="s">
        <v>6422</v>
      </c>
      <c r="BF127" s="133" t="s">
        <v>18</v>
      </c>
      <c r="BG127" s="137" t="s">
        <v>6423</v>
      </c>
      <c r="BH127" s="133" t="s">
        <v>18</v>
      </c>
      <c r="BI127" s="137" t="s">
        <v>6424</v>
      </c>
      <c r="BJ127" s="142" t="s">
        <v>19</v>
      </c>
      <c r="BK127" s="142" t="s">
        <v>18</v>
      </c>
      <c r="BL127" s="142" t="s">
        <v>18</v>
      </c>
      <c r="BM127" s="142" t="s">
        <v>19</v>
      </c>
      <c r="BN127" s="133" t="s">
        <v>18</v>
      </c>
      <c r="BO127" s="137" t="s">
        <v>6425</v>
      </c>
      <c r="BP127" s="133" t="s">
        <v>18</v>
      </c>
      <c r="BQ127" s="137" t="s">
        <v>6426</v>
      </c>
      <c r="BR127" s="133" t="s">
        <v>19</v>
      </c>
      <c r="BS127" s="137"/>
      <c r="BT127" s="133" t="s">
        <v>18</v>
      </c>
      <c r="BU127" s="133" t="s">
        <v>18</v>
      </c>
      <c r="BV127" s="133" t="s">
        <v>18</v>
      </c>
      <c r="BW127" s="137" t="s">
        <v>6427</v>
      </c>
      <c r="BX127" s="143">
        <v>5</v>
      </c>
      <c r="BY127" s="144"/>
      <c r="BZ127" s="133" t="s">
        <v>19</v>
      </c>
      <c r="CA127" s="145"/>
      <c r="CB127" s="146" t="s">
        <v>6428</v>
      </c>
      <c r="CC127" s="126">
        <v>117995</v>
      </c>
      <c r="CD127" s="126">
        <v>117660</v>
      </c>
      <c r="CE127" s="126">
        <v>117798</v>
      </c>
      <c r="CF127" s="126">
        <v>117582</v>
      </c>
      <c r="CG127" s="127">
        <v>305670</v>
      </c>
      <c r="CH127" s="127">
        <v>305728</v>
      </c>
      <c r="CI127" s="127">
        <v>305728</v>
      </c>
      <c r="CJ127" s="127">
        <v>305718</v>
      </c>
      <c r="CK127" s="128">
        <v>2.59</v>
      </c>
      <c r="CL127" s="128">
        <v>2.6</v>
      </c>
      <c r="CM127" s="128">
        <v>2.6</v>
      </c>
      <c r="CN127" s="128">
        <v>2.6</v>
      </c>
      <c r="CO127" s="129">
        <v>0.56599999999999995</v>
      </c>
      <c r="CP127" s="129">
        <v>0.58399999999999996</v>
      </c>
      <c r="CQ127" s="129">
        <v>0.60099999999999998</v>
      </c>
      <c r="CR127" s="130">
        <v>0.61499999999999999</v>
      </c>
    </row>
    <row r="128" spans="1:96" s="147" customFormat="1" ht="200" customHeight="1" x14ac:dyDescent="0.2">
      <c r="A128" s="132" t="s">
        <v>42</v>
      </c>
      <c r="B128" s="133" t="s">
        <v>1159</v>
      </c>
      <c r="C128" s="133" t="str">
        <f>IF(A128="","自動表示",IF(B128="",VLOOKUP(A128,リスト!$C$2:$D$48,2,FALSE),VLOOKUP(一覧表!A128&amp;一覧表!B128,リスト!$C$49:$D$1789,2,FALSE)))</f>
        <v>112186</v>
      </c>
      <c r="D128" s="134" t="str">
        <f>IF(C128="自動表示","自動表示",VLOOKUP(C128,リスト!$D$2:$E$1789,2,FALSE))</f>
        <v>都市Ⅲ－１</v>
      </c>
      <c r="E128" s="132" t="s">
        <v>3804</v>
      </c>
      <c r="F128" s="133" t="s">
        <v>3817</v>
      </c>
      <c r="G128" s="135">
        <v>40</v>
      </c>
      <c r="H128" s="133" t="str">
        <f t="shared" si="2"/>
        <v>20年超</v>
      </c>
      <c r="I128" s="133" t="s">
        <v>6429</v>
      </c>
      <c r="J128" s="136">
        <v>15</v>
      </c>
      <c r="K128" s="133" t="s">
        <v>6124</v>
      </c>
      <c r="L128" s="137" t="s">
        <v>6430</v>
      </c>
      <c r="M128" s="133" t="s">
        <v>6124</v>
      </c>
      <c r="N128" s="133" t="s">
        <v>6431</v>
      </c>
      <c r="O128" s="137" t="s">
        <v>6432</v>
      </c>
      <c r="P128" s="133" t="s">
        <v>6124</v>
      </c>
      <c r="Q128" s="137" t="s">
        <v>6433</v>
      </c>
      <c r="R128" s="133" t="s">
        <v>6124</v>
      </c>
      <c r="S128" s="133" t="s">
        <v>6129</v>
      </c>
      <c r="T128" s="138">
        <v>58.3</v>
      </c>
      <c r="U128" s="138"/>
      <c r="V128" s="133" t="s">
        <v>6124</v>
      </c>
      <c r="W128" s="139" t="s">
        <v>6434</v>
      </c>
      <c r="X128" s="140">
        <v>2013</v>
      </c>
      <c r="Y128" s="140">
        <v>2052</v>
      </c>
      <c r="Z128" s="140">
        <v>40</v>
      </c>
      <c r="AA128" s="138">
        <v>4729</v>
      </c>
      <c r="AB128" s="133" t="s">
        <v>6124</v>
      </c>
      <c r="AC128" s="139" t="s">
        <v>6435</v>
      </c>
      <c r="AD128" s="140">
        <v>2013</v>
      </c>
      <c r="AE128" s="140">
        <v>2052</v>
      </c>
      <c r="AF128" s="140">
        <v>40</v>
      </c>
      <c r="AG128" s="138">
        <v>1321</v>
      </c>
      <c r="AH128" s="133" t="s">
        <v>6124</v>
      </c>
      <c r="AI128" s="141" t="s">
        <v>6435</v>
      </c>
      <c r="AJ128" s="140">
        <v>2013</v>
      </c>
      <c r="AK128" s="140">
        <v>2052</v>
      </c>
      <c r="AL128" s="140">
        <v>40</v>
      </c>
      <c r="AM128" s="138">
        <v>142</v>
      </c>
      <c r="AN128" s="133" t="s">
        <v>6124</v>
      </c>
      <c r="AO128" s="137" t="s">
        <v>6436</v>
      </c>
      <c r="AP128" s="133" t="s">
        <v>6124</v>
      </c>
      <c r="AQ128" s="137" t="s">
        <v>6437</v>
      </c>
      <c r="AR128" s="133" t="s">
        <v>6438</v>
      </c>
      <c r="AS128" s="137" t="s">
        <v>6439</v>
      </c>
      <c r="AT128" s="133" t="s">
        <v>6124</v>
      </c>
      <c r="AU128" s="137" t="s">
        <v>6440</v>
      </c>
      <c r="AV128" s="133" t="s">
        <v>6124</v>
      </c>
      <c r="AW128" s="137" t="s">
        <v>6441</v>
      </c>
      <c r="AX128" s="133" t="s">
        <v>6124</v>
      </c>
      <c r="AY128" s="137" t="s">
        <v>6442</v>
      </c>
      <c r="AZ128" s="133" t="s">
        <v>6124</v>
      </c>
      <c r="BA128" s="137" t="s">
        <v>6443</v>
      </c>
      <c r="BB128" s="133" t="s">
        <v>6124</v>
      </c>
      <c r="BC128" s="137" t="s">
        <v>6444</v>
      </c>
      <c r="BD128" s="133" t="s">
        <v>6124</v>
      </c>
      <c r="BE128" s="137" t="s">
        <v>6445</v>
      </c>
      <c r="BF128" s="133" t="s">
        <v>6124</v>
      </c>
      <c r="BG128" s="137" t="s">
        <v>6446</v>
      </c>
      <c r="BH128" s="133" t="s">
        <v>6124</v>
      </c>
      <c r="BI128" s="137" t="s">
        <v>6447</v>
      </c>
      <c r="BJ128" s="142" t="s">
        <v>6140</v>
      </c>
      <c r="BK128" s="142" t="s">
        <v>6124</v>
      </c>
      <c r="BL128" s="142" t="s">
        <v>6124</v>
      </c>
      <c r="BM128" s="142" t="s">
        <v>6140</v>
      </c>
      <c r="BN128" s="133" t="s">
        <v>6140</v>
      </c>
      <c r="BO128" s="137"/>
      <c r="BP128" s="133" t="s">
        <v>6140</v>
      </c>
      <c r="BQ128" s="137"/>
      <c r="BR128" s="133" t="s">
        <v>6140</v>
      </c>
      <c r="BS128" s="137"/>
      <c r="BT128" s="133" t="s">
        <v>6140</v>
      </c>
      <c r="BU128" s="133" t="s">
        <v>6140</v>
      </c>
      <c r="BV128" s="133" t="s">
        <v>6124</v>
      </c>
      <c r="BW128" s="137" t="s">
        <v>6448</v>
      </c>
      <c r="BX128" s="143">
        <v>1</v>
      </c>
      <c r="BY128" s="144"/>
      <c r="BZ128" s="133" t="s">
        <v>6140</v>
      </c>
      <c r="CA128" s="145"/>
      <c r="CB128" s="146" t="s">
        <v>6449</v>
      </c>
      <c r="CC128" s="126">
        <v>142803</v>
      </c>
      <c r="CD128" s="126">
        <v>142383</v>
      </c>
      <c r="CE128" s="126">
        <v>141681</v>
      </c>
      <c r="CF128" s="126">
        <v>141419</v>
      </c>
      <c r="CG128" s="127">
        <v>373355</v>
      </c>
      <c r="CH128" s="127">
        <v>371016</v>
      </c>
      <c r="CI128" s="127">
        <v>370590</v>
      </c>
      <c r="CJ128" s="127">
        <v>363093</v>
      </c>
      <c r="CK128" s="128">
        <v>2.61</v>
      </c>
      <c r="CL128" s="128">
        <v>2.61</v>
      </c>
      <c r="CM128" s="128">
        <v>2.62</v>
      </c>
      <c r="CN128" s="128">
        <v>2.57</v>
      </c>
      <c r="CO128" s="129">
        <v>0.63800000000000001</v>
      </c>
      <c r="CP128" s="129">
        <v>0.65300000000000002</v>
      </c>
      <c r="CQ128" s="129">
        <v>0.66600000000000004</v>
      </c>
      <c r="CR128" s="130">
        <v>0.68</v>
      </c>
    </row>
    <row r="129" spans="1:96" s="147" customFormat="1" ht="200" customHeight="1" x14ac:dyDescent="0.2">
      <c r="A129" s="132" t="s">
        <v>42</v>
      </c>
      <c r="B129" s="133" t="s">
        <v>1161</v>
      </c>
      <c r="C129" s="133" t="str">
        <f>IF(A129="","自動表示",IF(B129="",VLOOKUP(A129,リスト!$C$2:$D$48,2,FALSE),VLOOKUP(一覧表!A129&amp;一覧表!B129,リスト!$C$49:$D$1789,2,FALSE)))</f>
        <v>112194</v>
      </c>
      <c r="D129" s="134" t="str">
        <f>IF(C129="自動表示","自動表示",VLOOKUP(C129,リスト!$D$2:$E$1789,2,FALSE))</f>
        <v>都市Ⅳ－３</v>
      </c>
      <c r="E129" s="132" t="s">
        <v>3802</v>
      </c>
      <c r="F129" s="133" t="s">
        <v>3803</v>
      </c>
      <c r="G129" s="135">
        <v>40</v>
      </c>
      <c r="H129" s="133" t="str">
        <f t="shared" si="2"/>
        <v>20年超</v>
      </c>
      <c r="I129" s="133" t="s">
        <v>6366</v>
      </c>
      <c r="J129" s="136">
        <v>22.8</v>
      </c>
      <c r="K129" s="133" t="s">
        <v>6124</v>
      </c>
      <c r="L129" s="137" t="s">
        <v>6450</v>
      </c>
      <c r="M129" s="133" t="s">
        <v>6124</v>
      </c>
      <c r="N129" s="133" t="s">
        <v>6451</v>
      </c>
      <c r="O129" s="137" t="s">
        <v>6452</v>
      </c>
      <c r="P129" s="133" t="s">
        <v>6124</v>
      </c>
      <c r="Q129" s="137" t="s">
        <v>6453</v>
      </c>
      <c r="R129" s="133" t="s">
        <v>6124</v>
      </c>
      <c r="S129" s="133" t="s">
        <v>6129</v>
      </c>
      <c r="T129" s="138">
        <v>88.5</v>
      </c>
      <c r="U129" s="138"/>
      <c r="V129" s="133" t="s">
        <v>6124</v>
      </c>
      <c r="W129" s="139" t="s">
        <v>6454</v>
      </c>
      <c r="X129" s="140">
        <v>2014</v>
      </c>
      <c r="Y129" s="140">
        <v>2053</v>
      </c>
      <c r="Z129" s="140">
        <v>40</v>
      </c>
      <c r="AA129" s="138">
        <v>4337.8999999999996</v>
      </c>
      <c r="AB129" s="133" t="s">
        <v>6140</v>
      </c>
      <c r="AC129" s="139" t="s">
        <v>6455</v>
      </c>
      <c r="AD129" s="140"/>
      <c r="AE129" s="140"/>
      <c r="AF129" s="140">
        <v>0</v>
      </c>
      <c r="AG129" s="138"/>
      <c r="AH129" s="133" t="s">
        <v>6140</v>
      </c>
      <c r="AI129" s="141" t="s">
        <v>6455</v>
      </c>
      <c r="AJ129" s="140"/>
      <c r="AK129" s="140"/>
      <c r="AL129" s="140">
        <v>0</v>
      </c>
      <c r="AM129" s="138"/>
      <c r="AN129" s="133" t="s">
        <v>6124</v>
      </c>
      <c r="AO129" s="137" t="s">
        <v>6456</v>
      </c>
      <c r="AP129" s="133" t="s">
        <v>6124</v>
      </c>
      <c r="AQ129" s="137" t="s">
        <v>6457</v>
      </c>
      <c r="AR129" s="133" t="s">
        <v>6124</v>
      </c>
      <c r="AS129" s="137" t="s">
        <v>6458</v>
      </c>
      <c r="AT129" s="133" t="s">
        <v>6124</v>
      </c>
      <c r="AU129" s="137" t="s">
        <v>6459</v>
      </c>
      <c r="AV129" s="133" t="s">
        <v>6124</v>
      </c>
      <c r="AW129" s="137" t="s">
        <v>6460</v>
      </c>
      <c r="AX129" s="133" t="s">
        <v>6124</v>
      </c>
      <c r="AY129" s="137" t="s">
        <v>6461</v>
      </c>
      <c r="AZ129" s="133" t="s">
        <v>6124</v>
      </c>
      <c r="BA129" s="137" t="s">
        <v>6462</v>
      </c>
      <c r="BB129" s="133" t="s">
        <v>6124</v>
      </c>
      <c r="BC129" s="137" t="s">
        <v>6463</v>
      </c>
      <c r="BD129" s="133" t="s">
        <v>6140</v>
      </c>
      <c r="BE129" s="137"/>
      <c r="BF129" s="133" t="s">
        <v>6124</v>
      </c>
      <c r="BG129" s="137" t="s">
        <v>6464</v>
      </c>
      <c r="BH129" s="133" t="s">
        <v>6124</v>
      </c>
      <c r="BI129" s="137" t="s">
        <v>6465</v>
      </c>
      <c r="BJ129" s="142" t="s">
        <v>6140</v>
      </c>
      <c r="BK129" s="142" t="s">
        <v>6140</v>
      </c>
      <c r="BL129" s="142" t="s">
        <v>6124</v>
      </c>
      <c r="BM129" s="142" t="s">
        <v>6140</v>
      </c>
      <c r="BN129" s="133" t="s">
        <v>6140</v>
      </c>
      <c r="BO129" s="137"/>
      <c r="BP129" s="133" t="s">
        <v>6124</v>
      </c>
      <c r="BQ129" s="137" t="s">
        <v>6466</v>
      </c>
      <c r="BR129" s="133" t="s">
        <v>6124</v>
      </c>
      <c r="BS129" s="137" t="s">
        <v>6467</v>
      </c>
      <c r="BT129" s="133" t="s">
        <v>6140</v>
      </c>
      <c r="BU129" s="133" t="s">
        <v>6140</v>
      </c>
      <c r="BV129" s="133" t="s">
        <v>6124</v>
      </c>
      <c r="BW129" s="137" t="s">
        <v>6468</v>
      </c>
      <c r="BX129" s="143">
        <v>5</v>
      </c>
      <c r="BY129" s="144"/>
      <c r="BZ129" s="133" t="s">
        <v>6124</v>
      </c>
      <c r="CA129" s="145" t="s">
        <v>6469</v>
      </c>
      <c r="CB129" s="146" t="s">
        <v>6470</v>
      </c>
      <c r="CC129" s="126">
        <v>229517</v>
      </c>
      <c r="CD129" s="126">
        <v>230507</v>
      </c>
      <c r="CE129" s="126">
        <v>230229</v>
      </c>
      <c r="CF129" s="126">
        <v>230167</v>
      </c>
      <c r="CG129" s="127">
        <v>372222</v>
      </c>
      <c r="CH129" s="127">
        <v>376931</v>
      </c>
      <c r="CI129" s="127">
        <v>380736</v>
      </c>
      <c r="CJ129" s="127">
        <v>389893</v>
      </c>
      <c r="CK129" s="128">
        <v>1.62</v>
      </c>
      <c r="CL129" s="128">
        <v>1.64</v>
      </c>
      <c r="CM129" s="128">
        <v>1.65</v>
      </c>
      <c r="CN129" s="128">
        <v>1.69</v>
      </c>
      <c r="CO129" s="129">
        <v>0.70899999999999996</v>
      </c>
      <c r="CP129" s="129">
        <v>0.70699999999999996</v>
      </c>
      <c r="CQ129" s="129">
        <v>0.71789999999999998</v>
      </c>
      <c r="CR129" s="130">
        <v>0.73009999999999997</v>
      </c>
    </row>
    <row r="130" spans="1:96" s="147" customFormat="1" ht="200" customHeight="1" x14ac:dyDescent="0.2">
      <c r="A130" s="132" t="s">
        <v>3719</v>
      </c>
      <c r="B130" s="133" t="s">
        <v>1163</v>
      </c>
      <c r="C130" s="133" t="str">
        <f>IF(A130="","自動表示",IF(B130="",VLOOKUP(A130,リスト!$C$2:$D$48,2,FALSE),VLOOKUP(一覧表!A130&amp;一覧表!B130,リスト!$C$49:$D$1789,2,FALSE)))</f>
        <v>112216</v>
      </c>
      <c r="D130" s="134" t="str">
        <f>IF(C130="自動表示","自動表示",VLOOKUP(C130,リスト!$D$2:$E$1789,2,FALSE))</f>
        <v>施行時特例市</v>
      </c>
      <c r="E130" s="132" t="s">
        <v>3804</v>
      </c>
      <c r="F130" s="133" t="s">
        <v>3818</v>
      </c>
      <c r="G130" s="135">
        <v>12</v>
      </c>
      <c r="H130" s="133" t="str">
        <f t="shared" si="2"/>
        <v>11年～20年</v>
      </c>
      <c r="I130" s="133" t="s">
        <v>6126</v>
      </c>
      <c r="J130" s="136">
        <v>25</v>
      </c>
      <c r="K130" s="133" t="s">
        <v>6124</v>
      </c>
      <c r="L130" s="137" t="s">
        <v>6471</v>
      </c>
      <c r="M130" s="133" t="s">
        <v>6124</v>
      </c>
      <c r="N130" s="133" t="s">
        <v>6126</v>
      </c>
      <c r="O130" s="137" t="s">
        <v>6472</v>
      </c>
      <c r="P130" s="133" t="s">
        <v>6124</v>
      </c>
      <c r="Q130" s="137" t="s">
        <v>6473</v>
      </c>
      <c r="R130" s="133" t="s">
        <v>6124</v>
      </c>
      <c r="S130" s="133" t="s">
        <v>6129</v>
      </c>
      <c r="T130" s="138">
        <v>138</v>
      </c>
      <c r="U130" s="138"/>
      <c r="V130" s="133" t="s">
        <v>6124</v>
      </c>
      <c r="W130" s="139" t="s">
        <v>6474</v>
      </c>
      <c r="X130" s="140">
        <v>2022</v>
      </c>
      <c r="Y130" s="140">
        <v>2061</v>
      </c>
      <c r="Z130" s="140">
        <v>40</v>
      </c>
      <c r="AA130" s="138">
        <v>7237</v>
      </c>
      <c r="AB130" s="133" t="s">
        <v>6124</v>
      </c>
      <c r="AC130" s="139" t="s">
        <v>6475</v>
      </c>
      <c r="AD130" s="140">
        <v>2022</v>
      </c>
      <c r="AE130" s="140">
        <v>2061</v>
      </c>
      <c r="AF130" s="140">
        <v>40</v>
      </c>
      <c r="AG130" s="138">
        <v>7122</v>
      </c>
      <c r="AH130" s="133" t="s">
        <v>6124</v>
      </c>
      <c r="AI130" s="141" t="s">
        <v>6476</v>
      </c>
      <c r="AJ130" s="140">
        <v>2022</v>
      </c>
      <c r="AK130" s="140">
        <v>2061</v>
      </c>
      <c r="AL130" s="140">
        <v>40</v>
      </c>
      <c r="AM130" s="138"/>
      <c r="AN130" s="133" t="s">
        <v>6124</v>
      </c>
      <c r="AO130" s="137" t="s">
        <v>6477</v>
      </c>
      <c r="AP130" s="133" t="s">
        <v>6124</v>
      </c>
      <c r="AQ130" s="137" t="s">
        <v>6478</v>
      </c>
      <c r="AR130" s="133" t="s">
        <v>6124</v>
      </c>
      <c r="AS130" s="137" t="s">
        <v>6479</v>
      </c>
      <c r="AT130" s="133" t="s">
        <v>6124</v>
      </c>
      <c r="AU130" s="137" t="s">
        <v>6480</v>
      </c>
      <c r="AV130" s="133" t="s">
        <v>6124</v>
      </c>
      <c r="AW130" s="137" t="s">
        <v>6481</v>
      </c>
      <c r="AX130" s="133" t="s">
        <v>6124</v>
      </c>
      <c r="AY130" s="137" t="s">
        <v>6482</v>
      </c>
      <c r="AZ130" s="133" t="s">
        <v>6124</v>
      </c>
      <c r="BA130" s="137" t="s">
        <v>6483</v>
      </c>
      <c r="BB130" s="133" t="s">
        <v>6124</v>
      </c>
      <c r="BC130" s="137" t="s">
        <v>6484</v>
      </c>
      <c r="BD130" s="133" t="s">
        <v>6124</v>
      </c>
      <c r="BE130" s="137" t="s">
        <v>6485</v>
      </c>
      <c r="BF130" s="133" t="s">
        <v>6124</v>
      </c>
      <c r="BG130" s="137" t="s">
        <v>6486</v>
      </c>
      <c r="BH130" s="133" t="s">
        <v>6124</v>
      </c>
      <c r="BI130" s="137" t="s">
        <v>6487</v>
      </c>
      <c r="BJ130" s="142" t="s">
        <v>6124</v>
      </c>
      <c r="BK130" s="142" t="s">
        <v>6140</v>
      </c>
      <c r="BL130" s="142" t="s">
        <v>6140</v>
      </c>
      <c r="BM130" s="142" t="s">
        <v>6140</v>
      </c>
      <c r="BN130" s="133" t="s">
        <v>6140</v>
      </c>
      <c r="BO130" s="137"/>
      <c r="BP130" s="133" t="s">
        <v>6124</v>
      </c>
      <c r="BQ130" s="137" t="s">
        <v>6488</v>
      </c>
      <c r="BR130" s="133" t="s">
        <v>6140</v>
      </c>
      <c r="BS130" s="137"/>
      <c r="BT130" s="133" t="s">
        <v>6140</v>
      </c>
      <c r="BU130" s="133" t="s">
        <v>6124</v>
      </c>
      <c r="BV130" s="133" t="s">
        <v>6124</v>
      </c>
      <c r="BW130" s="137" t="s">
        <v>6489</v>
      </c>
      <c r="BX130" s="143">
        <v>12</v>
      </c>
      <c r="BY130" s="144"/>
      <c r="BZ130" s="133" t="s">
        <v>6124</v>
      </c>
      <c r="CA130" s="145" t="s">
        <v>6490</v>
      </c>
      <c r="CB130" s="146" t="s">
        <v>6491</v>
      </c>
      <c r="CC130" s="126">
        <v>250225</v>
      </c>
      <c r="CD130" s="126">
        <v>250824</v>
      </c>
      <c r="CE130" s="126">
        <v>250966</v>
      </c>
      <c r="CF130" s="126">
        <v>251219</v>
      </c>
      <c r="CG130" s="127">
        <v>405059</v>
      </c>
      <c r="CH130" s="127">
        <v>405787</v>
      </c>
      <c r="CI130" s="127">
        <v>405638</v>
      </c>
      <c r="CJ130" s="127">
        <v>405755</v>
      </c>
      <c r="CK130" s="128">
        <v>1.62</v>
      </c>
      <c r="CL130" s="128">
        <v>1.62</v>
      </c>
      <c r="CM130" s="128">
        <v>1.62</v>
      </c>
      <c r="CN130" s="128">
        <v>1.62</v>
      </c>
      <c r="CO130" s="129">
        <v>0.57499999999999996</v>
      </c>
      <c r="CP130" s="129">
        <v>0.58279999999999998</v>
      </c>
      <c r="CQ130" s="129">
        <v>0.56740000000000002</v>
      </c>
      <c r="CR130" s="130">
        <v>0.5726</v>
      </c>
    </row>
    <row r="131" spans="1:96" s="147" customFormat="1" ht="200" customHeight="1" x14ac:dyDescent="0.2">
      <c r="A131" s="132" t="s">
        <v>42</v>
      </c>
      <c r="B131" s="133" t="s">
        <v>1165</v>
      </c>
      <c r="C131" s="133" t="str">
        <f>IF(A131="","自動表示",IF(B131="",VLOOKUP(A131,リスト!$C$2:$D$48,2,FALSE),VLOOKUP(一覧表!A131&amp;一覧表!B131,リスト!$C$49:$D$1789,2,FALSE)))</f>
        <v>112224</v>
      </c>
      <c r="D131" s="134" t="str">
        <f>IF(C131="自動表示","自動表示",VLOOKUP(C131,リスト!$D$2:$E$1789,2,FALSE))</f>
        <v>中核市</v>
      </c>
      <c r="E131" s="132" t="s">
        <v>3802</v>
      </c>
      <c r="F131" s="133" t="s">
        <v>3819</v>
      </c>
      <c r="G131" s="135">
        <v>10</v>
      </c>
      <c r="H131" s="133" t="str">
        <f t="shared" si="2"/>
        <v>10年</v>
      </c>
      <c r="I131" s="133" t="s">
        <v>6388</v>
      </c>
      <c r="J131" s="136">
        <v>34.5</v>
      </c>
      <c r="K131" s="133" t="s">
        <v>6124</v>
      </c>
      <c r="L131" s="137" t="s">
        <v>10550</v>
      </c>
      <c r="M131" s="133" t="s">
        <v>6124</v>
      </c>
      <c r="N131" s="133" t="s">
        <v>6277</v>
      </c>
      <c r="O131" s="137" t="s">
        <v>6492</v>
      </c>
      <c r="P131" s="133" t="s">
        <v>6124</v>
      </c>
      <c r="Q131" s="137" t="s">
        <v>10551</v>
      </c>
      <c r="R131" s="133" t="s">
        <v>6124</v>
      </c>
      <c r="S131" s="133" t="s">
        <v>6129</v>
      </c>
      <c r="T131" s="138">
        <v>97.76</v>
      </c>
      <c r="U131" s="138"/>
      <c r="V131" s="133" t="s">
        <v>6124</v>
      </c>
      <c r="W131" s="139" t="s">
        <v>6493</v>
      </c>
      <c r="X131" s="140">
        <v>2023</v>
      </c>
      <c r="Y131" s="140">
        <v>2062</v>
      </c>
      <c r="Z131" s="140">
        <v>40</v>
      </c>
      <c r="AA131" s="138">
        <v>3665</v>
      </c>
      <c r="AB131" s="133" t="s">
        <v>6124</v>
      </c>
      <c r="AC131" s="139" t="s">
        <v>6494</v>
      </c>
      <c r="AD131" s="140">
        <v>2023</v>
      </c>
      <c r="AE131" s="140">
        <v>2062</v>
      </c>
      <c r="AF131" s="140">
        <v>40</v>
      </c>
      <c r="AG131" s="138">
        <v>2647</v>
      </c>
      <c r="AH131" s="133" t="s">
        <v>6124</v>
      </c>
      <c r="AI131" s="141" t="s">
        <v>6495</v>
      </c>
      <c r="AJ131" s="140">
        <v>2023</v>
      </c>
      <c r="AK131" s="140">
        <v>2062</v>
      </c>
      <c r="AL131" s="140">
        <v>40</v>
      </c>
      <c r="AM131" s="138">
        <v>1018</v>
      </c>
      <c r="AN131" s="133" t="s">
        <v>6124</v>
      </c>
      <c r="AO131" s="137" t="s">
        <v>6496</v>
      </c>
      <c r="AP131" s="133" t="s">
        <v>6124</v>
      </c>
      <c r="AQ131" s="137" t="s">
        <v>6497</v>
      </c>
      <c r="AR131" s="133" t="s">
        <v>6124</v>
      </c>
      <c r="AS131" s="137" t="s">
        <v>6498</v>
      </c>
      <c r="AT131" s="133" t="s">
        <v>6124</v>
      </c>
      <c r="AU131" s="137" t="s">
        <v>6499</v>
      </c>
      <c r="AV131" s="133" t="s">
        <v>6124</v>
      </c>
      <c r="AW131" s="137" t="s">
        <v>6500</v>
      </c>
      <c r="AX131" s="133" t="s">
        <v>6124</v>
      </c>
      <c r="AY131" s="137" t="s">
        <v>6501</v>
      </c>
      <c r="AZ131" s="133" t="s">
        <v>6124</v>
      </c>
      <c r="BA131" s="137" t="s">
        <v>10552</v>
      </c>
      <c r="BB131" s="133" t="s">
        <v>6124</v>
      </c>
      <c r="BC131" s="137" t="s">
        <v>6502</v>
      </c>
      <c r="BD131" s="133" t="s">
        <v>6124</v>
      </c>
      <c r="BE131" s="137" t="s">
        <v>6503</v>
      </c>
      <c r="BF131" s="133" t="s">
        <v>6124</v>
      </c>
      <c r="BG131" s="137" t="s">
        <v>6504</v>
      </c>
      <c r="BH131" s="133" t="s">
        <v>6124</v>
      </c>
      <c r="BI131" s="137" t="s">
        <v>6505</v>
      </c>
      <c r="BJ131" s="142" t="s">
        <v>6140</v>
      </c>
      <c r="BK131" s="142" t="s">
        <v>6124</v>
      </c>
      <c r="BL131" s="142" t="s">
        <v>6124</v>
      </c>
      <c r="BM131" s="142" t="s">
        <v>6140</v>
      </c>
      <c r="BN131" s="133" t="s">
        <v>6124</v>
      </c>
      <c r="BO131" s="137" t="s">
        <v>6506</v>
      </c>
      <c r="BP131" s="133" t="s">
        <v>6124</v>
      </c>
      <c r="BQ131" s="137" t="s">
        <v>6507</v>
      </c>
      <c r="BR131" s="133" t="s">
        <v>6124</v>
      </c>
      <c r="BS131" s="137" t="s">
        <v>6508</v>
      </c>
      <c r="BT131" s="133" t="s">
        <v>6124</v>
      </c>
      <c r="BU131" s="133" t="s">
        <v>6124</v>
      </c>
      <c r="BV131" s="133" t="s">
        <v>6124</v>
      </c>
      <c r="BW131" s="137" t="s">
        <v>6509</v>
      </c>
      <c r="BX131" s="143"/>
      <c r="BY131" s="144" t="s">
        <v>6510</v>
      </c>
      <c r="BZ131" s="133" t="s">
        <v>6140</v>
      </c>
      <c r="CA131" s="145"/>
      <c r="CB131" s="146" t="s">
        <v>6511</v>
      </c>
      <c r="CC131" s="126">
        <v>344528</v>
      </c>
      <c r="CD131" s="126">
        <v>345482</v>
      </c>
      <c r="CE131" s="126">
        <v>345047</v>
      </c>
      <c r="CF131" s="126">
        <v>343866</v>
      </c>
      <c r="CG131" s="127">
        <v>584635</v>
      </c>
      <c r="CH131" s="127">
        <v>581084</v>
      </c>
      <c r="CI131" s="127">
        <v>566512</v>
      </c>
      <c r="CJ131" s="127">
        <v>563492</v>
      </c>
      <c r="CK131" s="128">
        <v>1.7</v>
      </c>
      <c r="CL131" s="128">
        <v>1.68</v>
      </c>
      <c r="CM131" s="128">
        <v>1.64</v>
      </c>
      <c r="CN131" s="128">
        <v>1.64</v>
      </c>
      <c r="CO131" s="129">
        <v>0.75</v>
      </c>
      <c r="CP131" s="129">
        <v>0.76</v>
      </c>
      <c r="CQ131" s="129">
        <v>0.76500000000000001</v>
      </c>
      <c r="CR131" s="130">
        <v>0.77</v>
      </c>
    </row>
    <row r="132" spans="1:96" s="147" customFormat="1" ht="200" customHeight="1" x14ac:dyDescent="0.2">
      <c r="A132" s="132" t="s">
        <v>42</v>
      </c>
      <c r="B132" s="133" t="s">
        <v>1167</v>
      </c>
      <c r="C132" s="133" t="str">
        <f>IF(A132="","自動表示",IF(B132="",VLOOKUP(A132,リスト!$C$2:$D$48,2,FALSE),VLOOKUP(一覧表!A132&amp;一覧表!B132,リスト!$C$49:$D$1789,2,FALSE)))</f>
        <v>112232</v>
      </c>
      <c r="D132" s="134" t="str">
        <f>IF(C132="自動表示","自動表示",VLOOKUP(C132,リスト!$D$2:$E$1789,2,FALSE))</f>
        <v>都市Ⅱ－３</v>
      </c>
      <c r="E132" s="132" t="s">
        <v>3800</v>
      </c>
      <c r="F132" s="133" t="s">
        <v>3811</v>
      </c>
      <c r="G132" s="135">
        <v>40</v>
      </c>
      <c r="H132" s="133" t="str">
        <f t="shared" si="2"/>
        <v>20年超</v>
      </c>
      <c r="I132" s="133" t="s">
        <v>6123</v>
      </c>
      <c r="J132" s="136">
        <v>7.2</v>
      </c>
      <c r="K132" s="133" t="s">
        <v>6124</v>
      </c>
      <c r="L132" s="137" t="s">
        <v>6512</v>
      </c>
      <c r="M132" s="133" t="s">
        <v>6124</v>
      </c>
      <c r="N132" s="133" t="s">
        <v>6123</v>
      </c>
      <c r="O132" s="137" t="s">
        <v>6513</v>
      </c>
      <c r="P132" s="133" t="s">
        <v>6124</v>
      </c>
      <c r="Q132" s="137" t="s">
        <v>6514</v>
      </c>
      <c r="R132" s="133" t="s">
        <v>6124</v>
      </c>
      <c r="S132" s="133" t="s">
        <v>6129</v>
      </c>
      <c r="T132" s="138">
        <v>18.2</v>
      </c>
      <c r="U132" s="138" t="s">
        <v>6515</v>
      </c>
      <c r="V132" s="133" t="s">
        <v>6124</v>
      </c>
      <c r="W132" s="139" t="s">
        <v>6516</v>
      </c>
      <c r="X132" s="140">
        <v>2017</v>
      </c>
      <c r="Y132" s="140">
        <v>2056</v>
      </c>
      <c r="Z132" s="140">
        <v>40</v>
      </c>
      <c r="AA132" s="138">
        <v>1338.2</v>
      </c>
      <c r="AB132" s="133" t="s">
        <v>6124</v>
      </c>
      <c r="AC132" s="139" t="s">
        <v>6517</v>
      </c>
      <c r="AD132" s="140">
        <v>2017</v>
      </c>
      <c r="AE132" s="140">
        <v>2056</v>
      </c>
      <c r="AF132" s="140">
        <v>40</v>
      </c>
      <c r="AG132" s="138">
        <v>1258.5</v>
      </c>
      <c r="AH132" s="133" t="s">
        <v>6124</v>
      </c>
      <c r="AI132" s="141" t="s">
        <v>6518</v>
      </c>
      <c r="AJ132" s="140">
        <v>2017</v>
      </c>
      <c r="AK132" s="140">
        <v>2056</v>
      </c>
      <c r="AL132" s="140">
        <v>40</v>
      </c>
      <c r="AM132" s="138">
        <v>79.7</v>
      </c>
      <c r="AN132" s="133" t="s">
        <v>6124</v>
      </c>
      <c r="AO132" s="137" t="s">
        <v>6519</v>
      </c>
      <c r="AP132" s="133" t="s">
        <v>6140</v>
      </c>
      <c r="AQ132" s="137"/>
      <c r="AR132" s="133" t="s">
        <v>6124</v>
      </c>
      <c r="AS132" s="137" t="s">
        <v>6520</v>
      </c>
      <c r="AT132" s="133" t="s">
        <v>6124</v>
      </c>
      <c r="AU132" s="137" t="s">
        <v>6521</v>
      </c>
      <c r="AV132" s="133" t="s">
        <v>6124</v>
      </c>
      <c r="AW132" s="137" t="s">
        <v>6522</v>
      </c>
      <c r="AX132" s="133" t="s">
        <v>6124</v>
      </c>
      <c r="AY132" s="137" t="s">
        <v>6523</v>
      </c>
      <c r="AZ132" s="133" t="s">
        <v>6124</v>
      </c>
      <c r="BA132" s="137" t="s">
        <v>6524</v>
      </c>
      <c r="BB132" s="133" t="s">
        <v>6124</v>
      </c>
      <c r="BC132" s="137" t="s">
        <v>6525</v>
      </c>
      <c r="BD132" s="133" t="s">
        <v>6140</v>
      </c>
      <c r="BE132" s="137"/>
      <c r="BF132" s="133" t="s">
        <v>6124</v>
      </c>
      <c r="BG132" s="137" t="s">
        <v>6526</v>
      </c>
      <c r="BH132" s="133" t="s">
        <v>6140</v>
      </c>
      <c r="BI132" s="137"/>
      <c r="BJ132" s="142" t="s">
        <v>6140</v>
      </c>
      <c r="BK132" s="142" t="s">
        <v>6140</v>
      </c>
      <c r="BL132" s="142" t="s">
        <v>6140</v>
      </c>
      <c r="BM132" s="142" t="s">
        <v>6140</v>
      </c>
      <c r="BN132" s="133" t="s">
        <v>6140</v>
      </c>
      <c r="BO132" s="137"/>
      <c r="BP132" s="133" t="s">
        <v>6140</v>
      </c>
      <c r="BQ132" s="137"/>
      <c r="BR132" s="133" t="s">
        <v>6140</v>
      </c>
      <c r="BS132" s="137"/>
      <c r="BT132" s="133" t="s">
        <v>6140</v>
      </c>
      <c r="BU132" s="133" t="s">
        <v>6140</v>
      </c>
      <c r="BV132" s="133" t="s">
        <v>6124</v>
      </c>
      <c r="BW132" s="137" t="s">
        <v>6527</v>
      </c>
      <c r="BX132" s="143"/>
      <c r="BY132" s="144"/>
      <c r="BZ132" s="133" t="s">
        <v>6140</v>
      </c>
      <c r="CA132" s="145"/>
      <c r="CB132" s="146"/>
      <c r="CC132" s="126">
        <v>75749</v>
      </c>
      <c r="CD132" s="126">
        <v>75391</v>
      </c>
      <c r="CE132" s="126">
        <v>75282</v>
      </c>
      <c r="CF132" s="126">
        <v>75646</v>
      </c>
      <c r="CG132" s="127">
        <v>135511</v>
      </c>
      <c r="CH132" s="127">
        <v>130729.05</v>
      </c>
      <c r="CI132" s="127">
        <v>129627.18</v>
      </c>
      <c r="CJ132" s="127">
        <v>137017.14000000001</v>
      </c>
      <c r="CK132" s="128">
        <v>1.79</v>
      </c>
      <c r="CL132" s="128">
        <v>1.73</v>
      </c>
      <c r="CM132" s="128">
        <v>1.72</v>
      </c>
      <c r="CN132" s="128">
        <v>1.81</v>
      </c>
      <c r="CO132" s="129">
        <v>0.70799999999999996</v>
      </c>
      <c r="CP132" s="129">
        <v>0.71299999999999997</v>
      </c>
      <c r="CQ132" s="129">
        <v>0.71299999999999997</v>
      </c>
      <c r="CR132" s="130">
        <v>0.69499999999999995</v>
      </c>
    </row>
    <row r="133" spans="1:96" s="147" customFormat="1" ht="200" customHeight="1" x14ac:dyDescent="0.2">
      <c r="A133" s="132" t="s">
        <v>42</v>
      </c>
      <c r="B133" s="133" t="s">
        <v>1169</v>
      </c>
      <c r="C133" s="133" t="str">
        <f>IF(A133="","自動表示",IF(B133="",VLOOKUP(A133,リスト!$C$2:$D$48,2,FALSE),VLOOKUP(一覧表!A133&amp;一覧表!B133,リスト!$C$49:$D$1789,2,FALSE)))</f>
        <v>112241</v>
      </c>
      <c r="D133" s="134" t="str">
        <f>IF(C133="自動表示","自動表示",VLOOKUP(C133,リスト!$D$2:$E$1789,2,FALSE))</f>
        <v>都市Ⅲ－３</v>
      </c>
      <c r="E133" s="132" t="s">
        <v>3560</v>
      </c>
      <c r="F133" s="133" t="s">
        <v>3743</v>
      </c>
      <c r="G133" s="135">
        <v>29</v>
      </c>
      <c r="H133" s="133" t="str">
        <f t="shared" si="2"/>
        <v>20年超</v>
      </c>
      <c r="I133" s="133" t="s">
        <v>3621</v>
      </c>
      <c r="J133" s="136">
        <v>14</v>
      </c>
      <c r="K133" s="133" t="s">
        <v>18</v>
      </c>
      <c r="L133" s="137" t="s">
        <v>6528</v>
      </c>
      <c r="M133" s="133" t="s">
        <v>18</v>
      </c>
      <c r="N133" s="133" t="s">
        <v>3635</v>
      </c>
      <c r="O133" s="137" t="s">
        <v>6529</v>
      </c>
      <c r="P133" s="133" t="s">
        <v>18</v>
      </c>
      <c r="Q133" s="137" t="s">
        <v>6530</v>
      </c>
      <c r="R133" s="133" t="s">
        <v>18</v>
      </c>
      <c r="S133" s="133" t="s">
        <v>3667</v>
      </c>
      <c r="T133" s="138">
        <v>66</v>
      </c>
      <c r="U133" s="138"/>
      <c r="V133" s="133" t="s">
        <v>18</v>
      </c>
      <c r="W133" s="139" t="s">
        <v>6531</v>
      </c>
      <c r="X133" s="140">
        <v>2017</v>
      </c>
      <c r="Y133" s="140">
        <v>2046</v>
      </c>
      <c r="Z133" s="140">
        <v>29</v>
      </c>
      <c r="AA133" s="138">
        <v>2173</v>
      </c>
      <c r="AB133" s="133" t="s">
        <v>18</v>
      </c>
      <c r="AC133" s="139" t="s">
        <v>6532</v>
      </c>
      <c r="AD133" s="140">
        <v>2017</v>
      </c>
      <c r="AE133" s="140">
        <v>2046</v>
      </c>
      <c r="AF133" s="140">
        <v>29</v>
      </c>
      <c r="AG133" s="138">
        <v>1832</v>
      </c>
      <c r="AH133" s="133" t="s">
        <v>18</v>
      </c>
      <c r="AI133" s="141" t="s">
        <v>6533</v>
      </c>
      <c r="AJ133" s="140">
        <v>2017</v>
      </c>
      <c r="AK133" s="140">
        <v>2046</v>
      </c>
      <c r="AL133" s="140">
        <v>29</v>
      </c>
      <c r="AM133" s="138">
        <v>341</v>
      </c>
      <c r="AN133" s="133" t="s">
        <v>18</v>
      </c>
      <c r="AO133" s="137" t="s">
        <v>6534</v>
      </c>
      <c r="AP133" s="133" t="s">
        <v>19</v>
      </c>
      <c r="AQ133" s="137"/>
      <c r="AR133" s="133" t="s">
        <v>18</v>
      </c>
      <c r="AS133" s="137" t="s">
        <v>6535</v>
      </c>
      <c r="AT133" s="133" t="s">
        <v>18</v>
      </c>
      <c r="AU133" s="137" t="s">
        <v>6536</v>
      </c>
      <c r="AV133" s="133" t="s">
        <v>18</v>
      </c>
      <c r="AW133" s="137" t="s">
        <v>6537</v>
      </c>
      <c r="AX133" s="133" t="s">
        <v>18</v>
      </c>
      <c r="AY133" s="137" t="s">
        <v>6538</v>
      </c>
      <c r="AZ133" s="133" t="s">
        <v>18</v>
      </c>
      <c r="BA133" s="137" t="s">
        <v>6539</v>
      </c>
      <c r="BB133" s="133" t="s">
        <v>18</v>
      </c>
      <c r="BC133" s="137" t="s">
        <v>6540</v>
      </c>
      <c r="BD133" s="133" t="s">
        <v>18</v>
      </c>
      <c r="BE133" s="137" t="s">
        <v>6541</v>
      </c>
      <c r="BF133" s="133" t="s">
        <v>18</v>
      </c>
      <c r="BG133" s="137" t="s">
        <v>6542</v>
      </c>
      <c r="BH133" s="133" t="s">
        <v>19</v>
      </c>
      <c r="BI133" s="137"/>
      <c r="BJ133" s="142" t="s">
        <v>19</v>
      </c>
      <c r="BK133" s="142" t="s">
        <v>19</v>
      </c>
      <c r="BL133" s="142" t="s">
        <v>19</v>
      </c>
      <c r="BM133" s="142" t="s">
        <v>19</v>
      </c>
      <c r="BN133" s="133" t="s">
        <v>18</v>
      </c>
      <c r="BO133" s="137" t="s">
        <v>6543</v>
      </c>
      <c r="BP133" s="133" t="s">
        <v>18</v>
      </c>
      <c r="BQ133" s="137" t="s">
        <v>6544</v>
      </c>
      <c r="BR133" s="133" t="s">
        <v>18</v>
      </c>
      <c r="BS133" s="137" t="s">
        <v>6545</v>
      </c>
      <c r="BT133" s="133" t="s">
        <v>18</v>
      </c>
      <c r="BU133" s="133" t="s">
        <v>18</v>
      </c>
      <c r="BV133" s="133" t="s">
        <v>18</v>
      </c>
      <c r="BW133" s="137" t="s">
        <v>6546</v>
      </c>
      <c r="BX133" s="143"/>
      <c r="BY133" s="144" t="s">
        <v>6547</v>
      </c>
      <c r="BZ133" s="133" t="s">
        <v>18</v>
      </c>
      <c r="CA133" s="145" t="s">
        <v>6548</v>
      </c>
      <c r="CB133" s="146"/>
      <c r="CC133" s="126">
        <v>141033</v>
      </c>
      <c r="CD133" s="126">
        <v>141324</v>
      </c>
      <c r="CE133" s="126">
        <v>141887</v>
      </c>
      <c r="CF133" s="126">
        <v>142163</v>
      </c>
      <c r="CG133" s="127">
        <v>275647</v>
      </c>
      <c r="CH133" s="127">
        <v>263684</v>
      </c>
      <c r="CI133" s="127">
        <v>263684</v>
      </c>
      <c r="CJ133" s="127">
        <v>256038.96</v>
      </c>
      <c r="CK133" s="128">
        <v>1.95</v>
      </c>
      <c r="CL133" s="128">
        <v>1.87</v>
      </c>
      <c r="CM133" s="128">
        <v>1.86</v>
      </c>
      <c r="CN133" s="128">
        <v>1.8</v>
      </c>
      <c r="CO133" s="129">
        <v>0.63700000000000001</v>
      </c>
      <c r="CP133" s="129">
        <v>0.64200000000000002</v>
      </c>
      <c r="CQ133" s="129">
        <v>0.65600000000000003</v>
      </c>
      <c r="CR133" s="130">
        <v>0.65700000000000003</v>
      </c>
    </row>
    <row r="134" spans="1:96" s="147" customFormat="1" ht="200" customHeight="1" x14ac:dyDescent="0.2">
      <c r="A134" s="132" t="s">
        <v>3719</v>
      </c>
      <c r="B134" s="133" t="s">
        <v>3721</v>
      </c>
      <c r="C134" s="133" t="str">
        <f>IF(A134="","自動表示",IF(B134="",VLOOKUP(A134,リスト!$C$2:$D$48,2,FALSE),VLOOKUP(一覧表!A134&amp;一覧表!B134,リスト!$C$49:$D$1789,2,FALSE)))</f>
        <v>112259</v>
      </c>
      <c r="D134" s="134" t="str">
        <f>IF(C134="自動表示","自動表示",VLOOKUP(C134,リスト!$D$2:$E$1789,2,FALSE))</f>
        <v>都市Ⅲ－３</v>
      </c>
      <c r="E134" s="132" t="s">
        <v>3804</v>
      </c>
      <c r="F134" s="133" t="s">
        <v>3811</v>
      </c>
      <c r="G134" s="135">
        <v>30</v>
      </c>
      <c r="H134" s="133" t="str">
        <f t="shared" si="2"/>
        <v>20年超</v>
      </c>
      <c r="I134" s="133" t="s">
        <v>6549</v>
      </c>
      <c r="J134" s="136">
        <v>14.9</v>
      </c>
      <c r="K134" s="133" t="s">
        <v>6124</v>
      </c>
      <c r="L134" s="137" t="s">
        <v>6550</v>
      </c>
      <c r="M134" s="133" t="s">
        <v>6124</v>
      </c>
      <c r="N134" s="133" t="s">
        <v>6551</v>
      </c>
      <c r="O134" s="137" t="s">
        <v>6552</v>
      </c>
      <c r="P134" s="133" t="s">
        <v>6124</v>
      </c>
      <c r="Q134" s="137" t="s">
        <v>6553</v>
      </c>
      <c r="R134" s="133" t="s">
        <v>6124</v>
      </c>
      <c r="S134" s="133" t="s">
        <v>6129</v>
      </c>
      <c r="T134" s="138">
        <v>34.799999999999997</v>
      </c>
      <c r="U134" s="138"/>
      <c r="V134" s="133" t="s">
        <v>6554</v>
      </c>
      <c r="W134" s="139" t="s">
        <v>6555</v>
      </c>
      <c r="X134" s="140">
        <v>2019</v>
      </c>
      <c r="Y134" s="140">
        <v>2048</v>
      </c>
      <c r="Z134" s="140">
        <v>30</v>
      </c>
      <c r="AA134" s="138">
        <v>2496.91</v>
      </c>
      <c r="AB134" s="133" t="s">
        <v>6554</v>
      </c>
      <c r="AC134" s="139" t="s">
        <v>6556</v>
      </c>
      <c r="AD134" s="140">
        <v>2019</v>
      </c>
      <c r="AE134" s="140">
        <v>2048</v>
      </c>
      <c r="AF134" s="140">
        <v>30</v>
      </c>
      <c r="AG134" s="138">
        <v>989.9</v>
      </c>
      <c r="AH134" s="133" t="s">
        <v>6554</v>
      </c>
      <c r="AI134" s="141" t="s">
        <v>6557</v>
      </c>
      <c r="AJ134" s="140">
        <v>2019</v>
      </c>
      <c r="AK134" s="140">
        <v>2048</v>
      </c>
      <c r="AL134" s="140">
        <v>30</v>
      </c>
      <c r="AM134" s="138">
        <v>1507.01</v>
      </c>
      <c r="AN134" s="133" t="s">
        <v>6124</v>
      </c>
      <c r="AO134" s="137" t="s">
        <v>6558</v>
      </c>
      <c r="AP134" s="133" t="s">
        <v>6124</v>
      </c>
      <c r="AQ134" s="137" t="s">
        <v>6559</v>
      </c>
      <c r="AR134" s="133" t="s">
        <v>6124</v>
      </c>
      <c r="AS134" s="137" t="s">
        <v>6560</v>
      </c>
      <c r="AT134" s="133" t="s">
        <v>6124</v>
      </c>
      <c r="AU134" s="137" t="s">
        <v>6561</v>
      </c>
      <c r="AV134" s="133" t="s">
        <v>6124</v>
      </c>
      <c r="AW134" s="137" t="s">
        <v>6562</v>
      </c>
      <c r="AX134" s="133" t="s">
        <v>6124</v>
      </c>
      <c r="AY134" s="137" t="s">
        <v>6563</v>
      </c>
      <c r="AZ134" s="133" t="s">
        <v>6124</v>
      </c>
      <c r="BA134" s="137" t="s">
        <v>6564</v>
      </c>
      <c r="BB134" s="133" t="s">
        <v>6124</v>
      </c>
      <c r="BC134" s="137" t="s">
        <v>6565</v>
      </c>
      <c r="BD134" s="133" t="s">
        <v>6140</v>
      </c>
      <c r="BE134" s="137"/>
      <c r="BF134" s="133" t="s">
        <v>6124</v>
      </c>
      <c r="BG134" s="137" t="s">
        <v>6566</v>
      </c>
      <c r="BH134" s="133" t="s">
        <v>6124</v>
      </c>
      <c r="BI134" s="137" t="s">
        <v>6567</v>
      </c>
      <c r="BJ134" s="142" t="s">
        <v>6140</v>
      </c>
      <c r="BK134" s="142" t="s">
        <v>6568</v>
      </c>
      <c r="BL134" s="142" t="s">
        <v>6140</v>
      </c>
      <c r="BM134" s="142" t="s">
        <v>6124</v>
      </c>
      <c r="BN134" s="133" t="s">
        <v>6124</v>
      </c>
      <c r="BO134" s="137" t="s">
        <v>6559</v>
      </c>
      <c r="BP134" s="133" t="s">
        <v>6140</v>
      </c>
      <c r="BQ134" s="137"/>
      <c r="BR134" s="133" t="s">
        <v>6124</v>
      </c>
      <c r="BS134" s="137" t="s">
        <v>6569</v>
      </c>
      <c r="BT134" s="133" t="s">
        <v>6124</v>
      </c>
      <c r="BU134" s="133" t="s">
        <v>6124</v>
      </c>
      <c r="BV134" s="133" t="s">
        <v>6124</v>
      </c>
      <c r="BW134" s="137" t="s">
        <v>6570</v>
      </c>
      <c r="BX134" s="143"/>
      <c r="BY134" s="144" t="s">
        <v>6571</v>
      </c>
      <c r="BZ134" s="133" t="s">
        <v>6140</v>
      </c>
      <c r="CA134" s="145"/>
      <c r="CB134" s="146" t="s">
        <v>6572</v>
      </c>
      <c r="CC134" s="126">
        <v>147166</v>
      </c>
      <c r="CD134" s="126">
        <v>146311</v>
      </c>
      <c r="CE134" s="126">
        <v>145721</v>
      </c>
      <c r="CF134" s="126">
        <v>144732</v>
      </c>
      <c r="CG134" s="127">
        <v>332539</v>
      </c>
      <c r="CH134" s="127">
        <v>319520.28000000003</v>
      </c>
      <c r="CI134" s="127">
        <v>334942.25</v>
      </c>
      <c r="CJ134" s="127">
        <v>334269.61</v>
      </c>
      <c r="CK134" s="128">
        <v>2.2599999999999998</v>
      </c>
      <c r="CL134" s="128">
        <v>2.1800000000000002</v>
      </c>
      <c r="CM134" s="128">
        <v>2.2999999999999998</v>
      </c>
      <c r="CN134" s="128">
        <v>2.31</v>
      </c>
      <c r="CO134" s="129">
        <v>0.67724646855248405</v>
      </c>
      <c r="CP134" s="129">
        <v>0.6925995935238809</v>
      </c>
      <c r="CQ134" s="129">
        <v>0.71061455508238724</v>
      </c>
      <c r="CR134" s="130">
        <v>0.73371577361782636</v>
      </c>
    </row>
    <row r="135" spans="1:96" s="147" customFormat="1" ht="200" customHeight="1" x14ac:dyDescent="0.2">
      <c r="A135" s="132" t="s">
        <v>3722</v>
      </c>
      <c r="B135" s="133" t="s">
        <v>3723</v>
      </c>
      <c r="C135" s="133" t="str">
        <f>IF(A135="","自動表示",IF(B135="",VLOOKUP(A135,リスト!$C$2:$D$48,2,FALSE),VLOOKUP(一覧表!A135&amp;一覧表!B135,リスト!$C$49:$D$1789,2,FALSE)))</f>
        <v>112275</v>
      </c>
      <c r="D135" s="134" t="str">
        <f>IF(C135="自動表示","自動表示",VLOOKUP(C135,リスト!$D$2:$E$1789,2,FALSE))</f>
        <v>都市Ⅲ－３</v>
      </c>
      <c r="E135" s="132" t="s">
        <v>3820</v>
      </c>
      <c r="F135" s="133" t="s">
        <v>3810</v>
      </c>
      <c r="G135" s="135">
        <v>50</v>
      </c>
      <c r="H135" s="133" t="str">
        <f t="shared" si="2"/>
        <v>20年超</v>
      </c>
      <c r="I135" s="133" t="s">
        <v>6342</v>
      </c>
      <c r="J135" s="136">
        <v>13.6</v>
      </c>
      <c r="K135" s="133" t="s">
        <v>6258</v>
      </c>
      <c r="L135" s="137" t="s">
        <v>6573</v>
      </c>
      <c r="M135" s="133" t="s">
        <v>6258</v>
      </c>
      <c r="N135" s="133" t="s">
        <v>6342</v>
      </c>
      <c r="O135" s="137" t="s">
        <v>6574</v>
      </c>
      <c r="P135" s="133" t="s">
        <v>6258</v>
      </c>
      <c r="Q135" s="137" t="s">
        <v>6575</v>
      </c>
      <c r="R135" s="133" t="s">
        <v>6258</v>
      </c>
      <c r="S135" s="133" t="s">
        <v>6347</v>
      </c>
      <c r="T135" s="138">
        <v>61.2</v>
      </c>
      <c r="U135" s="138"/>
      <c r="V135" s="133" t="s">
        <v>6258</v>
      </c>
      <c r="W135" s="139" t="s">
        <v>6576</v>
      </c>
      <c r="X135" s="140">
        <v>2016</v>
      </c>
      <c r="Y135" s="140">
        <v>2065</v>
      </c>
      <c r="Z135" s="140">
        <v>50</v>
      </c>
      <c r="AA135" s="138">
        <v>2501.4</v>
      </c>
      <c r="AB135" s="133" t="s">
        <v>6258</v>
      </c>
      <c r="AC135" s="139" t="s">
        <v>6577</v>
      </c>
      <c r="AD135" s="140">
        <v>2016</v>
      </c>
      <c r="AE135" s="140">
        <v>2065</v>
      </c>
      <c r="AF135" s="140">
        <v>50</v>
      </c>
      <c r="AG135" s="138">
        <v>205.1</v>
      </c>
      <c r="AH135" s="133" t="s">
        <v>6258</v>
      </c>
      <c r="AI135" s="141" t="s">
        <v>6578</v>
      </c>
      <c r="AJ135" s="140">
        <v>2016</v>
      </c>
      <c r="AK135" s="140">
        <v>2065</v>
      </c>
      <c r="AL135" s="140">
        <v>50</v>
      </c>
      <c r="AM135" s="138">
        <v>205.1</v>
      </c>
      <c r="AN135" s="133" t="s">
        <v>6258</v>
      </c>
      <c r="AO135" s="137" t="s">
        <v>6579</v>
      </c>
      <c r="AP135" s="133" t="s">
        <v>6258</v>
      </c>
      <c r="AQ135" s="137" t="s">
        <v>6580</v>
      </c>
      <c r="AR135" s="133" t="s">
        <v>6258</v>
      </c>
      <c r="AS135" s="137" t="s">
        <v>6581</v>
      </c>
      <c r="AT135" s="133" t="s">
        <v>6258</v>
      </c>
      <c r="AU135" s="137" t="s">
        <v>6582</v>
      </c>
      <c r="AV135" s="133" t="s">
        <v>6258</v>
      </c>
      <c r="AW135" s="137" t="s">
        <v>6583</v>
      </c>
      <c r="AX135" s="133" t="s">
        <v>6258</v>
      </c>
      <c r="AY135" s="137" t="s">
        <v>6584</v>
      </c>
      <c r="AZ135" s="133" t="s">
        <v>6258</v>
      </c>
      <c r="BA135" s="137" t="s">
        <v>6585</v>
      </c>
      <c r="BB135" s="133" t="s">
        <v>6258</v>
      </c>
      <c r="BC135" s="137" t="s">
        <v>6586</v>
      </c>
      <c r="BD135" s="133" t="s">
        <v>6258</v>
      </c>
      <c r="BE135" s="137" t="s">
        <v>6587</v>
      </c>
      <c r="BF135" s="133" t="s">
        <v>6258</v>
      </c>
      <c r="BG135" s="137" t="s">
        <v>6588</v>
      </c>
      <c r="BH135" s="133" t="s">
        <v>6258</v>
      </c>
      <c r="BI135" s="137" t="s">
        <v>6589</v>
      </c>
      <c r="BJ135" s="142" t="s">
        <v>6230</v>
      </c>
      <c r="BK135" s="142" t="s">
        <v>6258</v>
      </c>
      <c r="BL135" s="142" t="s">
        <v>6258</v>
      </c>
      <c r="BM135" s="142" t="s">
        <v>6230</v>
      </c>
      <c r="BN135" s="133" t="s">
        <v>6258</v>
      </c>
      <c r="BO135" s="137" t="s">
        <v>6590</v>
      </c>
      <c r="BP135" s="133" t="s">
        <v>6230</v>
      </c>
      <c r="BQ135" s="137"/>
      <c r="BR135" s="133" t="s">
        <v>6258</v>
      </c>
      <c r="BS135" s="137" t="s">
        <v>6591</v>
      </c>
      <c r="BT135" s="133" t="s">
        <v>6258</v>
      </c>
      <c r="BU135" s="133" t="s">
        <v>6258</v>
      </c>
      <c r="BV135" s="133" t="s">
        <v>6258</v>
      </c>
      <c r="BW135" s="137" t="s">
        <v>6592</v>
      </c>
      <c r="BX135" s="143"/>
      <c r="BY135" s="144" t="s">
        <v>6593</v>
      </c>
      <c r="BZ135" s="133" t="s">
        <v>6258</v>
      </c>
      <c r="CA135" s="145" t="s">
        <v>6594</v>
      </c>
      <c r="CB135" s="146" t="s">
        <v>6595</v>
      </c>
      <c r="CC135" s="126">
        <v>143195</v>
      </c>
      <c r="CD135" s="126">
        <v>143585</v>
      </c>
      <c r="CE135" s="126">
        <v>144062</v>
      </c>
      <c r="CF135" s="126">
        <v>144964</v>
      </c>
      <c r="CG135" s="127">
        <v>253374</v>
      </c>
      <c r="CH135" s="127">
        <v>253374</v>
      </c>
      <c r="CI135" s="127">
        <v>250261</v>
      </c>
      <c r="CJ135" s="127">
        <v>249253</v>
      </c>
      <c r="CK135" s="128">
        <v>1.77</v>
      </c>
      <c r="CL135" s="128">
        <v>1.76</v>
      </c>
      <c r="CM135" s="128">
        <v>1.74</v>
      </c>
      <c r="CN135" s="128">
        <v>1.72</v>
      </c>
      <c r="CO135" s="129">
        <v>0.67800000000000005</v>
      </c>
      <c r="CP135" s="129">
        <v>0.68400000000000005</v>
      </c>
      <c r="CQ135" s="129">
        <v>0.69200000000000006</v>
      </c>
      <c r="CR135" s="130">
        <v>0.7</v>
      </c>
    </row>
    <row r="136" spans="1:96" s="147" customFormat="1" ht="200" customHeight="1" x14ac:dyDescent="0.2">
      <c r="A136" s="132" t="s">
        <v>42</v>
      </c>
      <c r="B136" s="133" t="s">
        <v>1175</v>
      </c>
      <c r="C136" s="133" t="str">
        <f>IF(A136="","自動表示",IF(B136="",VLOOKUP(A136,リスト!$C$2:$D$48,2,FALSE),VLOOKUP(一覧表!A136&amp;一覧表!B136,リスト!$C$49:$D$1789,2,FALSE)))</f>
        <v>112283</v>
      </c>
      <c r="D136" s="134" t="str">
        <f>IF(C136="自動表示","自動表示",VLOOKUP(C136,リスト!$D$2:$E$1789,2,FALSE))</f>
        <v>都市Ⅱ－３</v>
      </c>
      <c r="E136" s="132" t="s">
        <v>3821</v>
      </c>
      <c r="F136" s="133" t="s">
        <v>3822</v>
      </c>
      <c r="G136" s="135">
        <v>30</v>
      </c>
      <c r="H136" s="133" t="str">
        <f t="shared" si="2"/>
        <v>20年超</v>
      </c>
      <c r="I136" s="133" t="s">
        <v>6596</v>
      </c>
      <c r="J136" s="136">
        <v>7.3</v>
      </c>
      <c r="K136" s="133" t="s">
        <v>6597</v>
      </c>
      <c r="L136" s="137" t="s">
        <v>6598</v>
      </c>
      <c r="M136" s="133" t="s">
        <v>6597</v>
      </c>
      <c r="N136" s="133" t="s">
        <v>6599</v>
      </c>
      <c r="O136" s="137" t="s">
        <v>6600</v>
      </c>
      <c r="P136" s="133" t="s">
        <v>6597</v>
      </c>
      <c r="Q136" s="137" t="s">
        <v>6601</v>
      </c>
      <c r="R136" s="133" t="s">
        <v>6597</v>
      </c>
      <c r="S136" s="133" t="s">
        <v>6602</v>
      </c>
      <c r="T136" s="138">
        <v>30.2</v>
      </c>
      <c r="U136" s="138"/>
      <c r="V136" s="133" t="s">
        <v>6597</v>
      </c>
      <c r="W136" s="139" t="s">
        <v>6603</v>
      </c>
      <c r="X136" s="140">
        <v>2015</v>
      </c>
      <c r="Y136" s="140">
        <v>2064</v>
      </c>
      <c r="Z136" s="140">
        <v>50</v>
      </c>
      <c r="AA136" s="138">
        <v>1500</v>
      </c>
      <c r="AB136" s="133" t="s">
        <v>6597</v>
      </c>
      <c r="AC136" s="139" t="s">
        <v>6604</v>
      </c>
      <c r="AD136" s="140">
        <v>2025</v>
      </c>
      <c r="AE136" s="140">
        <v>2034</v>
      </c>
      <c r="AF136" s="140">
        <v>10</v>
      </c>
      <c r="AG136" s="138">
        <v>307.3</v>
      </c>
      <c r="AH136" s="133" t="s">
        <v>6597</v>
      </c>
      <c r="AI136" s="141" t="s">
        <v>6605</v>
      </c>
      <c r="AJ136" s="140">
        <v>2025</v>
      </c>
      <c r="AK136" s="140">
        <v>2034</v>
      </c>
      <c r="AL136" s="140">
        <v>10</v>
      </c>
      <c r="AM136" s="138">
        <v>28.5</v>
      </c>
      <c r="AN136" s="133" t="s">
        <v>6597</v>
      </c>
      <c r="AO136" s="137" t="s">
        <v>6606</v>
      </c>
      <c r="AP136" s="133" t="s">
        <v>6597</v>
      </c>
      <c r="AQ136" s="137" t="s">
        <v>6607</v>
      </c>
      <c r="AR136" s="133" t="s">
        <v>6597</v>
      </c>
      <c r="AS136" s="137" t="s">
        <v>6608</v>
      </c>
      <c r="AT136" s="133" t="s">
        <v>6597</v>
      </c>
      <c r="AU136" s="137" t="s">
        <v>6609</v>
      </c>
      <c r="AV136" s="133" t="s">
        <v>6597</v>
      </c>
      <c r="AW136" s="137" t="s">
        <v>6610</v>
      </c>
      <c r="AX136" s="133" t="s">
        <v>6597</v>
      </c>
      <c r="AY136" s="137" t="s">
        <v>6611</v>
      </c>
      <c r="AZ136" s="133" t="s">
        <v>6597</v>
      </c>
      <c r="BA136" s="137" t="s">
        <v>6612</v>
      </c>
      <c r="BB136" s="133" t="s">
        <v>6597</v>
      </c>
      <c r="BC136" s="137" t="s">
        <v>6613</v>
      </c>
      <c r="BD136" s="133" t="s">
        <v>6124</v>
      </c>
      <c r="BE136" s="137" t="s">
        <v>6614</v>
      </c>
      <c r="BF136" s="133" t="s">
        <v>6597</v>
      </c>
      <c r="BG136" s="137" t="s">
        <v>6615</v>
      </c>
      <c r="BH136" s="133" t="s">
        <v>6597</v>
      </c>
      <c r="BI136" s="137" t="s">
        <v>6616</v>
      </c>
      <c r="BJ136" s="142" t="s">
        <v>6140</v>
      </c>
      <c r="BK136" s="142" t="s">
        <v>6597</v>
      </c>
      <c r="BL136" s="142" t="s">
        <v>6597</v>
      </c>
      <c r="BM136" s="142" t="s">
        <v>6597</v>
      </c>
      <c r="BN136" s="133" t="s">
        <v>6140</v>
      </c>
      <c r="BO136" s="137"/>
      <c r="BP136" s="133" t="s">
        <v>6140</v>
      </c>
      <c r="BQ136" s="137"/>
      <c r="BR136" s="133" t="s">
        <v>6597</v>
      </c>
      <c r="BS136" s="137" t="s">
        <v>6617</v>
      </c>
      <c r="BT136" s="133" t="s">
        <v>6140</v>
      </c>
      <c r="BU136" s="133" t="s">
        <v>6124</v>
      </c>
      <c r="BV136" s="133" t="s">
        <v>6597</v>
      </c>
      <c r="BW136" s="137" t="s">
        <v>6618</v>
      </c>
      <c r="BX136" s="143">
        <v>10</v>
      </c>
      <c r="BY136" s="144"/>
      <c r="BZ136" s="133" t="s">
        <v>6597</v>
      </c>
      <c r="CA136" s="145" t="s">
        <v>6619</v>
      </c>
      <c r="CB136" s="146" t="s">
        <v>6620</v>
      </c>
      <c r="CC136" s="126">
        <v>76457</v>
      </c>
      <c r="CD136" s="126">
        <v>76595</v>
      </c>
      <c r="CE136" s="126">
        <v>76416</v>
      </c>
      <c r="CF136" s="126">
        <v>76312</v>
      </c>
      <c r="CG136" s="127">
        <v>147201</v>
      </c>
      <c r="CH136" s="127">
        <v>147201</v>
      </c>
      <c r="CI136" s="127">
        <v>146755</v>
      </c>
      <c r="CJ136" s="127">
        <v>147579.4</v>
      </c>
      <c r="CK136" s="128">
        <v>1.93</v>
      </c>
      <c r="CL136" s="128">
        <v>1.92</v>
      </c>
      <c r="CM136" s="128">
        <v>1.92</v>
      </c>
      <c r="CN136" s="128">
        <v>1.93</v>
      </c>
      <c r="CO136" s="129">
        <v>0.47699999999999998</v>
      </c>
      <c r="CP136" s="129">
        <v>0.49099999999999999</v>
      </c>
      <c r="CQ136" s="129">
        <v>0.46200000000000002</v>
      </c>
      <c r="CR136" s="130">
        <v>0.501</v>
      </c>
    </row>
    <row r="137" spans="1:96" s="147" customFormat="1" ht="200" customHeight="1" x14ac:dyDescent="0.2">
      <c r="A137" s="132" t="s">
        <v>42</v>
      </c>
      <c r="B137" s="133" t="s">
        <v>1177</v>
      </c>
      <c r="C137" s="133" t="str">
        <f>IF(A137="","自動表示",IF(B137="",VLOOKUP(A137,リスト!$C$2:$D$48,2,FALSE),VLOOKUP(一覧表!A137&amp;一覧表!B137,リスト!$C$49:$D$1789,2,FALSE)))</f>
        <v>112291</v>
      </c>
      <c r="D137" s="134" t="str">
        <f>IF(C137="自動表示","自動表示",VLOOKUP(C137,リスト!$D$2:$E$1789,2,FALSE))</f>
        <v>都市Ⅱ－３</v>
      </c>
      <c r="E137" s="132" t="s">
        <v>3804</v>
      </c>
      <c r="F137" s="133" t="s">
        <v>3823</v>
      </c>
      <c r="G137" s="135">
        <v>30</v>
      </c>
      <c r="H137" s="133" t="str">
        <f t="shared" si="2"/>
        <v>20年超</v>
      </c>
      <c r="I137" s="133" t="s">
        <v>6621</v>
      </c>
      <c r="J137" s="136">
        <v>8.4</v>
      </c>
      <c r="K137" s="133" t="s">
        <v>6124</v>
      </c>
      <c r="L137" s="137" t="s">
        <v>6622</v>
      </c>
      <c r="M137" s="133" t="s">
        <v>6597</v>
      </c>
      <c r="N137" s="133" t="s">
        <v>6623</v>
      </c>
      <c r="O137" s="137" t="s">
        <v>6624</v>
      </c>
      <c r="P137" s="133" t="s">
        <v>6124</v>
      </c>
      <c r="Q137" s="137" t="s">
        <v>6625</v>
      </c>
      <c r="R137" s="133" t="s">
        <v>6258</v>
      </c>
      <c r="S137" s="133" t="s">
        <v>6347</v>
      </c>
      <c r="T137" s="138">
        <v>27.2</v>
      </c>
      <c r="U137" s="138"/>
      <c r="V137" s="133" t="s">
        <v>6124</v>
      </c>
      <c r="W137" s="139" t="s">
        <v>6626</v>
      </c>
      <c r="X137" s="140">
        <v>2014</v>
      </c>
      <c r="Y137" s="140">
        <v>2053</v>
      </c>
      <c r="Z137" s="140">
        <v>40</v>
      </c>
      <c r="AA137" s="138">
        <v>1294.5999999999999</v>
      </c>
      <c r="AB137" s="133" t="s">
        <v>6124</v>
      </c>
      <c r="AC137" s="139" t="s">
        <v>6627</v>
      </c>
      <c r="AD137" s="140">
        <v>2014</v>
      </c>
      <c r="AE137" s="140">
        <v>2053</v>
      </c>
      <c r="AF137" s="140">
        <v>40</v>
      </c>
      <c r="AG137" s="138">
        <v>1102</v>
      </c>
      <c r="AH137" s="133" t="s">
        <v>6124</v>
      </c>
      <c r="AI137" s="141" t="s">
        <v>6628</v>
      </c>
      <c r="AJ137" s="140">
        <v>2014</v>
      </c>
      <c r="AK137" s="140">
        <v>2053</v>
      </c>
      <c r="AL137" s="140">
        <v>40</v>
      </c>
      <c r="AM137" s="138">
        <v>192.6</v>
      </c>
      <c r="AN137" s="133" t="s">
        <v>6124</v>
      </c>
      <c r="AO137" s="137" t="s">
        <v>6629</v>
      </c>
      <c r="AP137" s="133" t="s">
        <v>6124</v>
      </c>
      <c r="AQ137" s="137" t="s">
        <v>6630</v>
      </c>
      <c r="AR137" s="133" t="s">
        <v>6124</v>
      </c>
      <c r="AS137" s="137" t="s">
        <v>6631</v>
      </c>
      <c r="AT137" s="133" t="s">
        <v>6124</v>
      </c>
      <c r="AU137" s="137" t="s">
        <v>6632</v>
      </c>
      <c r="AV137" s="133" t="s">
        <v>6124</v>
      </c>
      <c r="AW137" s="137" t="s">
        <v>6633</v>
      </c>
      <c r="AX137" s="133" t="s">
        <v>6124</v>
      </c>
      <c r="AY137" s="137" t="s">
        <v>6634</v>
      </c>
      <c r="AZ137" s="133" t="s">
        <v>6124</v>
      </c>
      <c r="BA137" s="137" t="s">
        <v>6635</v>
      </c>
      <c r="BB137" s="133" t="s">
        <v>6124</v>
      </c>
      <c r="BC137" s="137" t="s">
        <v>6636</v>
      </c>
      <c r="BD137" s="133" t="s">
        <v>6140</v>
      </c>
      <c r="BE137" s="137"/>
      <c r="BF137" s="133" t="s">
        <v>6124</v>
      </c>
      <c r="BG137" s="137" t="s">
        <v>6637</v>
      </c>
      <c r="BH137" s="133" t="s">
        <v>6140</v>
      </c>
      <c r="BI137" s="137"/>
      <c r="BJ137" s="142" t="s">
        <v>6140</v>
      </c>
      <c r="BK137" s="142" t="s">
        <v>6140</v>
      </c>
      <c r="BL137" s="142" t="s">
        <v>6140</v>
      </c>
      <c r="BM137" s="142" t="s">
        <v>6140</v>
      </c>
      <c r="BN137" s="133" t="s">
        <v>6124</v>
      </c>
      <c r="BO137" s="137" t="s">
        <v>6638</v>
      </c>
      <c r="BP137" s="133" t="s">
        <v>6140</v>
      </c>
      <c r="BQ137" s="137"/>
      <c r="BR137" s="133" t="s">
        <v>6140</v>
      </c>
      <c r="BS137" s="137"/>
      <c r="BT137" s="133" t="s">
        <v>6124</v>
      </c>
      <c r="BU137" s="133" t="s">
        <v>6124</v>
      </c>
      <c r="BV137" s="133" t="s">
        <v>6124</v>
      </c>
      <c r="BW137" s="137" t="s">
        <v>6639</v>
      </c>
      <c r="BX137" s="143">
        <v>5</v>
      </c>
      <c r="BY137" s="144"/>
      <c r="BZ137" s="133" t="s">
        <v>6124</v>
      </c>
      <c r="CA137" s="145" t="s">
        <v>6640</v>
      </c>
      <c r="CB137" s="146" t="s">
        <v>6641</v>
      </c>
      <c r="CC137" s="126">
        <v>84161</v>
      </c>
      <c r="CD137" s="126">
        <v>83746</v>
      </c>
      <c r="CE137" s="126">
        <v>83962</v>
      </c>
      <c r="CF137" s="126">
        <v>83599</v>
      </c>
      <c r="CG137" s="127">
        <v>173978</v>
      </c>
      <c r="CH137" s="127">
        <v>174443</v>
      </c>
      <c r="CI137" s="127">
        <v>171829</v>
      </c>
      <c r="CJ137" s="127">
        <v>172550</v>
      </c>
      <c r="CK137" s="128">
        <v>2.0699999999999998</v>
      </c>
      <c r="CL137" s="128">
        <v>2.08</v>
      </c>
      <c r="CM137" s="128">
        <v>2.0499999999999998</v>
      </c>
      <c r="CN137" s="128">
        <v>2.06</v>
      </c>
      <c r="CO137" s="129">
        <v>0.59050000000000002</v>
      </c>
      <c r="CP137" s="129">
        <v>0.58030000000000004</v>
      </c>
      <c r="CQ137" s="129">
        <v>0.59399999999999997</v>
      </c>
      <c r="CR137" s="130">
        <v>0.60599999999999998</v>
      </c>
    </row>
    <row r="138" spans="1:96" s="147" customFormat="1" ht="200" customHeight="1" x14ac:dyDescent="0.2">
      <c r="A138" s="132" t="s">
        <v>42</v>
      </c>
      <c r="B138" s="133" t="s">
        <v>1179</v>
      </c>
      <c r="C138" s="133" t="str">
        <f>IF(A138="","自動表示",IF(B138="",VLOOKUP(A138,リスト!$C$2:$D$48,2,FALSE),VLOOKUP(一覧表!A138&amp;一覧表!B138,リスト!$C$49:$D$1789,2,FALSE)))</f>
        <v>112305</v>
      </c>
      <c r="D138" s="134" t="str">
        <f>IF(C138="自動表示","自動表示",VLOOKUP(C138,リスト!$D$2:$E$1789,2,FALSE))</f>
        <v>都市Ⅳ－３</v>
      </c>
      <c r="E138" s="132" t="s">
        <v>3804</v>
      </c>
      <c r="F138" s="133" t="s">
        <v>3824</v>
      </c>
      <c r="G138" s="135">
        <v>30</v>
      </c>
      <c r="H138" s="133" t="str">
        <f t="shared" si="2"/>
        <v>20年超</v>
      </c>
      <c r="I138" s="133" t="s">
        <v>6388</v>
      </c>
      <c r="J138" s="136">
        <v>16.600000000000001</v>
      </c>
      <c r="K138" s="133" t="s">
        <v>6124</v>
      </c>
      <c r="L138" s="137" t="s">
        <v>6642</v>
      </c>
      <c r="M138" s="133" t="s">
        <v>6124</v>
      </c>
      <c r="N138" s="133" t="s">
        <v>6388</v>
      </c>
      <c r="O138" s="137" t="s">
        <v>6643</v>
      </c>
      <c r="P138" s="133" t="s">
        <v>6124</v>
      </c>
      <c r="Q138" s="137" t="s">
        <v>6644</v>
      </c>
      <c r="R138" s="133" t="s">
        <v>6124</v>
      </c>
      <c r="S138" s="133" t="s">
        <v>6129</v>
      </c>
      <c r="T138" s="138">
        <v>43</v>
      </c>
      <c r="U138" s="138"/>
      <c r="V138" s="133" t="s">
        <v>6124</v>
      </c>
      <c r="W138" s="139" t="s">
        <v>6645</v>
      </c>
      <c r="X138" s="140">
        <v>2022</v>
      </c>
      <c r="Y138" s="140">
        <v>2061</v>
      </c>
      <c r="Z138" s="140">
        <v>40</v>
      </c>
      <c r="AA138" s="138">
        <v>2975</v>
      </c>
      <c r="AB138" s="133" t="s">
        <v>6124</v>
      </c>
      <c r="AC138" s="139" t="s">
        <v>6646</v>
      </c>
      <c r="AD138" s="140">
        <v>2022</v>
      </c>
      <c r="AE138" s="140">
        <v>2061</v>
      </c>
      <c r="AF138" s="140">
        <v>40</v>
      </c>
      <c r="AG138" s="138">
        <v>2631</v>
      </c>
      <c r="AH138" s="133" t="s">
        <v>6124</v>
      </c>
      <c r="AI138" s="141" t="s">
        <v>6647</v>
      </c>
      <c r="AJ138" s="140">
        <v>2022</v>
      </c>
      <c r="AK138" s="140">
        <v>2061</v>
      </c>
      <c r="AL138" s="140">
        <v>40</v>
      </c>
      <c r="AM138" s="138">
        <v>344</v>
      </c>
      <c r="AN138" s="133" t="s">
        <v>6124</v>
      </c>
      <c r="AO138" s="137" t="s">
        <v>6648</v>
      </c>
      <c r="AP138" s="133" t="s">
        <v>6124</v>
      </c>
      <c r="AQ138" s="137" t="s">
        <v>6649</v>
      </c>
      <c r="AR138" s="133" t="s">
        <v>6124</v>
      </c>
      <c r="AS138" s="137" t="s">
        <v>6650</v>
      </c>
      <c r="AT138" s="133" t="s">
        <v>6124</v>
      </c>
      <c r="AU138" s="137" t="s">
        <v>6651</v>
      </c>
      <c r="AV138" s="133" t="s">
        <v>6124</v>
      </c>
      <c r="AW138" s="137" t="s">
        <v>6652</v>
      </c>
      <c r="AX138" s="133" t="s">
        <v>6124</v>
      </c>
      <c r="AY138" s="137" t="s">
        <v>6653</v>
      </c>
      <c r="AZ138" s="133" t="s">
        <v>6124</v>
      </c>
      <c r="BA138" s="137" t="s">
        <v>6654</v>
      </c>
      <c r="BB138" s="133" t="s">
        <v>6124</v>
      </c>
      <c r="BC138" s="137" t="s">
        <v>6655</v>
      </c>
      <c r="BD138" s="133" t="s">
        <v>6124</v>
      </c>
      <c r="BE138" s="137" t="s">
        <v>6656</v>
      </c>
      <c r="BF138" s="133" t="s">
        <v>6124</v>
      </c>
      <c r="BG138" s="137" t="s">
        <v>6657</v>
      </c>
      <c r="BH138" s="133" t="s">
        <v>6140</v>
      </c>
      <c r="BI138" s="137"/>
      <c r="BJ138" s="142" t="s">
        <v>6140</v>
      </c>
      <c r="BK138" s="142" t="s">
        <v>6140</v>
      </c>
      <c r="BL138" s="142" t="s">
        <v>6140</v>
      </c>
      <c r="BM138" s="142" t="s">
        <v>6140</v>
      </c>
      <c r="BN138" s="133" t="s">
        <v>6124</v>
      </c>
      <c r="BO138" s="137" t="s">
        <v>6658</v>
      </c>
      <c r="BP138" s="133" t="s">
        <v>6140</v>
      </c>
      <c r="BQ138" s="137"/>
      <c r="BR138" s="133" t="s">
        <v>6124</v>
      </c>
      <c r="BS138" s="137" t="s">
        <v>6659</v>
      </c>
      <c r="BT138" s="133" t="s">
        <v>6124</v>
      </c>
      <c r="BU138" s="133" t="s">
        <v>6124</v>
      </c>
      <c r="BV138" s="133" t="s">
        <v>6124</v>
      </c>
      <c r="BW138" s="137" t="s">
        <v>6660</v>
      </c>
      <c r="BX138" s="143"/>
      <c r="BY138" s="144" t="s">
        <v>6661</v>
      </c>
      <c r="BZ138" s="133" t="s">
        <v>6140</v>
      </c>
      <c r="CA138" s="145"/>
      <c r="CB138" s="146" t="s">
        <v>6662</v>
      </c>
      <c r="CC138" s="126">
        <v>166208</v>
      </c>
      <c r="CD138" s="126">
        <v>166108</v>
      </c>
      <c r="CE138" s="126">
        <v>165730</v>
      </c>
      <c r="CF138" s="126">
        <v>166036</v>
      </c>
      <c r="CG138" s="127">
        <v>253499</v>
      </c>
      <c r="CH138" s="127">
        <v>256671</v>
      </c>
      <c r="CI138" s="127">
        <v>257913.76</v>
      </c>
      <c r="CJ138" s="127">
        <v>259245.89</v>
      </c>
      <c r="CK138" s="128">
        <v>1.53</v>
      </c>
      <c r="CL138" s="128">
        <v>1.55</v>
      </c>
      <c r="CM138" s="128">
        <v>1.56</v>
      </c>
      <c r="CN138" s="128">
        <v>1.56</v>
      </c>
      <c r="CO138" s="129">
        <v>0.63</v>
      </c>
      <c r="CP138" s="129">
        <v>0.626</v>
      </c>
      <c r="CQ138" s="129">
        <v>0.63600000000000001</v>
      </c>
      <c r="CR138" s="130">
        <v>0.63700000000000001</v>
      </c>
    </row>
    <row r="139" spans="1:96" s="147" customFormat="1" ht="200" customHeight="1" x14ac:dyDescent="0.2">
      <c r="A139" s="132" t="s">
        <v>42</v>
      </c>
      <c r="B139" s="133" t="s">
        <v>1181</v>
      </c>
      <c r="C139" s="133" t="str">
        <f>IF(A139="","自動表示",IF(B139="",VLOOKUP(A139,リスト!$C$2:$D$48,2,FALSE),VLOOKUP(一覧表!A139&amp;一覧表!B139,リスト!$C$49:$D$1789,2,FALSE)))</f>
        <v>112313</v>
      </c>
      <c r="D139" s="134" t="str">
        <f>IF(C139="自動表示","自動表示",VLOOKUP(C139,リスト!$D$2:$E$1789,2,FALSE))</f>
        <v>都市Ⅱ－３</v>
      </c>
      <c r="E139" s="132" t="s">
        <v>3560</v>
      </c>
      <c r="F139" s="133" t="s">
        <v>3825</v>
      </c>
      <c r="G139" s="135">
        <v>44</v>
      </c>
      <c r="H139" s="133" t="str">
        <f t="shared" si="2"/>
        <v>20年超</v>
      </c>
      <c r="I139" s="133" t="s">
        <v>3634</v>
      </c>
      <c r="J139" s="136">
        <v>7.5</v>
      </c>
      <c r="K139" s="133" t="s">
        <v>18</v>
      </c>
      <c r="L139" s="137" t="s">
        <v>6663</v>
      </c>
      <c r="M139" s="133" t="s">
        <v>18</v>
      </c>
      <c r="N139" s="133" t="s">
        <v>3634</v>
      </c>
      <c r="O139" s="137" t="s">
        <v>6664</v>
      </c>
      <c r="P139" s="133" t="s">
        <v>18</v>
      </c>
      <c r="Q139" s="137" t="s">
        <v>6665</v>
      </c>
      <c r="R139" s="133" t="s">
        <v>18</v>
      </c>
      <c r="S139" s="133" t="s">
        <v>3667</v>
      </c>
      <c r="T139" s="138">
        <v>32</v>
      </c>
      <c r="U139" s="138"/>
      <c r="V139" s="133" t="s">
        <v>18</v>
      </c>
      <c r="W139" s="139" t="s">
        <v>6666</v>
      </c>
      <c r="X139" s="140">
        <v>2022</v>
      </c>
      <c r="Y139" s="140">
        <v>2060</v>
      </c>
      <c r="Z139" s="140">
        <v>39</v>
      </c>
      <c r="AA139" s="138">
        <v>1217</v>
      </c>
      <c r="AB139" s="133" t="s">
        <v>18</v>
      </c>
      <c r="AC139" s="139" t="s">
        <v>6667</v>
      </c>
      <c r="AD139" s="140">
        <v>2022</v>
      </c>
      <c r="AE139" s="140">
        <v>2060</v>
      </c>
      <c r="AF139" s="140">
        <v>39</v>
      </c>
      <c r="AG139" s="138">
        <v>1137</v>
      </c>
      <c r="AH139" s="133" t="s">
        <v>18</v>
      </c>
      <c r="AI139" s="141" t="s">
        <v>6668</v>
      </c>
      <c r="AJ139" s="140">
        <v>2022</v>
      </c>
      <c r="AK139" s="140">
        <v>2060</v>
      </c>
      <c r="AL139" s="140">
        <v>39</v>
      </c>
      <c r="AM139" s="138">
        <v>80</v>
      </c>
      <c r="AN139" s="133" t="s">
        <v>18</v>
      </c>
      <c r="AO139" s="137" t="s">
        <v>6669</v>
      </c>
      <c r="AP139" s="133" t="s">
        <v>18</v>
      </c>
      <c r="AQ139" s="137" t="s">
        <v>6670</v>
      </c>
      <c r="AR139" s="133" t="s">
        <v>18</v>
      </c>
      <c r="AS139" s="137" t="s">
        <v>6671</v>
      </c>
      <c r="AT139" s="133" t="s">
        <v>18</v>
      </c>
      <c r="AU139" s="137" t="s">
        <v>6672</v>
      </c>
      <c r="AV139" s="133" t="s">
        <v>18</v>
      </c>
      <c r="AW139" s="137" t="s">
        <v>6673</v>
      </c>
      <c r="AX139" s="133" t="s">
        <v>18</v>
      </c>
      <c r="AY139" s="137" t="s">
        <v>6674</v>
      </c>
      <c r="AZ139" s="133" t="s">
        <v>18</v>
      </c>
      <c r="BA139" s="137" t="s">
        <v>6675</v>
      </c>
      <c r="BB139" s="133" t="s">
        <v>18</v>
      </c>
      <c r="BC139" s="137" t="s">
        <v>6676</v>
      </c>
      <c r="BD139" s="133" t="s">
        <v>19</v>
      </c>
      <c r="BE139" s="137"/>
      <c r="BF139" s="133" t="s">
        <v>18</v>
      </c>
      <c r="BG139" s="137" t="s">
        <v>6677</v>
      </c>
      <c r="BH139" s="133" t="s">
        <v>19</v>
      </c>
      <c r="BI139" s="137"/>
      <c r="BJ139" s="142" t="s">
        <v>19</v>
      </c>
      <c r="BK139" s="142" t="s">
        <v>19</v>
      </c>
      <c r="BL139" s="142" t="s">
        <v>19</v>
      </c>
      <c r="BM139" s="142" t="s">
        <v>19</v>
      </c>
      <c r="BN139" s="133" t="s">
        <v>18</v>
      </c>
      <c r="BO139" s="137" t="s">
        <v>6678</v>
      </c>
      <c r="BP139" s="133" t="s">
        <v>18</v>
      </c>
      <c r="BQ139" s="137" t="s">
        <v>6679</v>
      </c>
      <c r="BR139" s="133" t="s">
        <v>18</v>
      </c>
      <c r="BS139" s="137" t="s">
        <v>6680</v>
      </c>
      <c r="BT139" s="133" t="s">
        <v>18</v>
      </c>
      <c r="BU139" s="133" t="s">
        <v>18</v>
      </c>
      <c r="BV139" s="133" t="s">
        <v>18</v>
      </c>
      <c r="BW139" s="137" t="s">
        <v>6681</v>
      </c>
      <c r="BX139" s="143" t="s">
        <v>6682</v>
      </c>
      <c r="BY139" s="144"/>
      <c r="BZ139" s="133" t="s">
        <v>18</v>
      </c>
      <c r="CA139" s="145" t="s">
        <v>6683</v>
      </c>
      <c r="CB139" s="146" t="s">
        <v>6684</v>
      </c>
      <c r="CC139" s="126">
        <v>75202</v>
      </c>
      <c r="CD139" s="126">
        <v>74822</v>
      </c>
      <c r="CE139" s="126">
        <v>74680</v>
      </c>
      <c r="CF139" s="126">
        <v>74448</v>
      </c>
      <c r="CG139" s="127">
        <v>145963.15</v>
      </c>
      <c r="CH139" s="127">
        <v>146467.15</v>
      </c>
      <c r="CI139" s="127">
        <v>146534.89000000001</v>
      </c>
      <c r="CJ139" s="127">
        <v>146534.89000000001</v>
      </c>
      <c r="CK139" s="128">
        <v>1.94</v>
      </c>
      <c r="CL139" s="128">
        <v>1.96</v>
      </c>
      <c r="CM139" s="128">
        <v>1.96</v>
      </c>
      <c r="CN139" s="128">
        <v>1.97</v>
      </c>
      <c r="CO139" s="129">
        <v>0.64100000000000001</v>
      </c>
      <c r="CP139" s="129">
        <v>0.65500000000000003</v>
      </c>
      <c r="CQ139" s="129">
        <v>0.66500000000000004</v>
      </c>
      <c r="CR139" s="130">
        <v>0.67200000000000004</v>
      </c>
    </row>
    <row r="140" spans="1:96" s="147" customFormat="1" ht="200" customHeight="1" x14ac:dyDescent="0.2">
      <c r="A140" s="132" t="s">
        <v>42</v>
      </c>
      <c r="B140" s="133" t="s">
        <v>1183</v>
      </c>
      <c r="C140" s="133" t="str">
        <f>IF(A140="","自動表示",IF(B140="",VLOOKUP(A140,リスト!$C$2:$D$48,2,FALSE),VLOOKUP(一覧表!A140&amp;一覧表!B140,リスト!$C$49:$D$1789,2,FALSE)))</f>
        <v>112321</v>
      </c>
      <c r="D140" s="134" t="str">
        <f>IF(C140="自動表示","自動表示",VLOOKUP(C140,リスト!$D$2:$E$1789,2,FALSE))</f>
        <v>都市Ⅳ－３</v>
      </c>
      <c r="E140" s="132" t="s">
        <v>3804</v>
      </c>
      <c r="F140" s="133" t="s">
        <v>3796</v>
      </c>
      <c r="G140" s="135">
        <v>40</v>
      </c>
      <c r="H140" s="133" t="str">
        <f t="shared" si="2"/>
        <v>20年超</v>
      </c>
      <c r="I140" s="133" t="s">
        <v>6123</v>
      </c>
      <c r="J140" s="136">
        <v>15.2</v>
      </c>
      <c r="K140" s="133" t="s">
        <v>6124</v>
      </c>
      <c r="L140" s="137" t="s">
        <v>6685</v>
      </c>
      <c r="M140" s="133" t="s">
        <v>6124</v>
      </c>
      <c r="N140" s="133" t="s">
        <v>6126</v>
      </c>
      <c r="O140" s="137" t="s">
        <v>6686</v>
      </c>
      <c r="P140" s="133" t="s">
        <v>6124</v>
      </c>
      <c r="Q140" s="137" t="s">
        <v>6687</v>
      </c>
      <c r="R140" s="133" t="s">
        <v>6124</v>
      </c>
      <c r="S140" s="133" t="s">
        <v>6129</v>
      </c>
      <c r="T140" s="138">
        <v>53.970999999999997</v>
      </c>
      <c r="U140" s="138"/>
      <c r="V140" s="133" t="s">
        <v>6124</v>
      </c>
      <c r="W140" s="139" t="s">
        <v>6688</v>
      </c>
      <c r="X140" s="140">
        <v>2021</v>
      </c>
      <c r="Y140" s="140">
        <v>2055</v>
      </c>
      <c r="Z140" s="140">
        <v>35</v>
      </c>
      <c r="AA140" s="138">
        <v>4647.2269999999999</v>
      </c>
      <c r="AB140" s="133" t="s">
        <v>6124</v>
      </c>
      <c r="AC140" s="139" t="s">
        <v>6689</v>
      </c>
      <c r="AD140" s="140">
        <v>2021</v>
      </c>
      <c r="AE140" s="140">
        <v>2055</v>
      </c>
      <c r="AF140" s="140">
        <v>35</v>
      </c>
      <c r="AG140" s="138">
        <v>2914.9029999999998</v>
      </c>
      <c r="AH140" s="133" t="s">
        <v>6124</v>
      </c>
      <c r="AI140" s="141" t="s">
        <v>6690</v>
      </c>
      <c r="AJ140" s="140">
        <v>2021</v>
      </c>
      <c r="AK140" s="140">
        <v>2055</v>
      </c>
      <c r="AL140" s="140">
        <v>35</v>
      </c>
      <c r="AM140" s="138">
        <v>1732.3240000000001</v>
      </c>
      <c r="AN140" s="133" t="s">
        <v>6124</v>
      </c>
      <c r="AO140" s="137" t="s">
        <v>6691</v>
      </c>
      <c r="AP140" s="133" t="s">
        <v>6124</v>
      </c>
      <c r="AQ140" s="137" t="s">
        <v>6692</v>
      </c>
      <c r="AR140" s="133" t="s">
        <v>6124</v>
      </c>
      <c r="AS140" s="137" t="s">
        <v>6693</v>
      </c>
      <c r="AT140" s="133" t="s">
        <v>6124</v>
      </c>
      <c r="AU140" s="137" t="s">
        <v>6694</v>
      </c>
      <c r="AV140" s="133" t="s">
        <v>6124</v>
      </c>
      <c r="AW140" s="137" t="s">
        <v>6695</v>
      </c>
      <c r="AX140" s="133" t="s">
        <v>6124</v>
      </c>
      <c r="AY140" s="137" t="s">
        <v>6696</v>
      </c>
      <c r="AZ140" s="133" t="s">
        <v>6124</v>
      </c>
      <c r="BA140" s="137" t="s">
        <v>6697</v>
      </c>
      <c r="BB140" s="133" t="s">
        <v>6124</v>
      </c>
      <c r="BC140" s="137" t="s">
        <v>6698</v>
      </c>
      <c r="BD140" s="133" t="s">
        <v>6140</v>
      </c>
      <c r="BE140" s="137"/>
      <c r="BF140" s="133" t="s">
        <v>6124</v>
      </c>
      <c r="BG140" s="137" t="s">
        <v>6699</v>
      </c>
      <c r="BH140" s="133" t="s">
        <v>6124</v>
      </c>
      <c r="BI140" s="137" t="s">
        <v>6700</v>
      </c>
      <c r="BJ140" s="142" t="s">
        <v>6140</v>
      </c>
      <c r="BK140" s="142" t="s">
        <v>6140</v>
      </c>
      <c r="BL140" s="142" t="s">
        <v>6124</v>
      </c>
      <c r="BM140" s="142" t="s">
        <v>6140</v>
      </c>
      <c r="BN140" s="133" t="s">
        <v>6124</v>
      </c>
      <c r="BO140" s="137" t="s">
        <v>6701</v>
      </c>
      <c r="BP140" s="133" t="s">
        <v>6124</v>
      </c>
      <c r="BQ140" s="137" t="s">
        <v>6702</v>
      </c>
      <c r="BR140" s="133" t="s">
        <v>6140</v>
      </c>
      <c r="BS140" s="137"/>
      <c r="BT140" s="133" t="s">
        <v>6140</v>
      </c>
      <c r="BU140" s="133" t="s">
        <v>6124</v>
      </c>
      <c r="BV140" s="133" t="s">
        <v>6124</v>
      </c>
      <c r="BW140" s="137" t="s">
        <v>6703</v>
      </c>
      <c r="BX140" s="143">
        <v>1</v>
      </c>
      <c r="BY140" s="144"/>
      <c r="BZ140" s="133" t="s">
        <v>6124</v>
      </c>
      <c r="CA140" s="145" t="s">
        <v>6704</v>
      </c>
      <c r="CB140" s="146" t="s">
        <v>6705</v>
      </c>
      <c r="CC140" s="126">
        <v>152506</v>
      </c>
      <c r="CD140" s="126">
        <v>151669</v>
      </c>
      <c r="CE140" s="126">
        <v>150987</v>
      </c>
      <c r="CF140" s="126">
        <v>150913</v>
      </c>
      <c r="CG140" s="127">
        <v>347694</v>
      </c>
      <c r="CH140" s="127">
        <v>354928.9</v>
      </c>
      <c r="CI140" s="127">
        <v>350524.4</v>
      </c>
      <c r="CJ140" s="127">
        <v>333792</v>
      </c>
      <c r="CK140" s="128">
        <v>2.2799999999999998</v>
      </c>
      <c r="CL140" s="128">
        <v>2.34</v>
      </c>
      <c r="CM140" s="128">
        <v>2.3199999999999998</v>
      </c>
      <c r="CN140" s="128">
        <v>2.21</v>
      </c>
      <c r="CO140" s="129">
        <v>0.56899999999999995</v>
      </c>
      <c r="CP140" s="129">
        <v>0.59899999999999998</v>
      </c>
      <c r="CQ140" s="129">
        <v>0.59399999999999997</v>
      </c>
      <c r="CR140" s="130">
        <v>0.60799999999999998</v>
      </c>
    </row>
    <row r="141" spans="1:96" s="147" customFormat="1" ht="200" customHeight="1" x14ac:dyDescent="0.2">
      <c r="A141" s="132" t="s">
        <v>42</v>
      </c>
      <c r="B141" s="133" t="s">
        <v>1185</v>
      </c>
      <c r="C141" s="133" t="str">
        <f>IF(A141="","自動表示",IF(B141="",VLOOKUP(A141,リスト!$C$2:$D$48,2,FALSE),VLOOKUP(一覧表!A141&amp;一覧表!B141,リスト!$C$49:$D$1789,2,FALSE)))</f>
        <v>112330</v>
      </c>
      <c r="D141" s="134" t="str">
        <f>IF(C141="自動表示","自動表示",VLOOKUP(C141,リスト!$D$2:$E$1789,2,FALSE))</f>
        <v>都市Ⅱ－３</v>
      </c>
      <c r="E141" s="132" t="s">
        <v>3800</v>
      </c>
      <c r="F141" s="133" t="s">
        <v>3749</v>
      </c>
      <c r="G141" s="135">
        <v>40</v>
      </c>
      <c r="H141" s="133" t="str">
        <f t="shared" si="2"/>
        <v>20年超</v>
      </c>
      <c r="I141" s="133" t="s">
        <v>6126</v>
      </c>
      <c r="J141" s="136">
        <v>6.5</v>
      </c>
      <c r="K141" s="133" t="s">
        <v>6124</v>
      </c>
      <c r="L141" s="137" t="s">
        <v>6706</v>
      </c>
      <c r="M141" s="133" t="s">
        <v>6124</v>
      </c>
      <c r="N141" s="133" t="s">
        <v>6277</v>
      </c>
      <c r="O141" s="137" t="s">
        <v>6707</v>
      </c>
      <c r="P141" s="133" t="s">
        <v>6124</v>
      </c>
      <c r="Q141" s="137" t="s">
        <v>6708</v>
      </c>
      <c r="R141" s="133" t="s">
        <v>4416</v>
      </c>
      <c r="S141" s="133" t="s">
        <v>6129</v>
      </c>
      <c r="T141" s="138">
        <v>15.1</v>
      </c>
      <c r="U141" s="138"/>
      <c r="V141" s="133" t="s">
        <v>6124</v>
      </c>
      <c r="W141" s="139" t="s">
        <v>6709</v>
      </c>
      <c r="X141" s="140">
        <v>2017</v>
      </c>
      <c r="Y141" s="140">
        <v>2056</v>
      </c>
      <c r="Z141" s="140">
        <v>40</v>
      </c>
      <c r="AA141" s="138">
        <v>1024.8</v>
      </c>
      <c r="AB141" s="133" t="s">
        <v>6124</v>
      </c>
      <c r="AC141" s="139" t="s">
        <v>6710</v>
      </c>
      <c r="AD141" s="140">
        <v>2017</v>
      </c>
      <c r="AE141" s="140">
        <v>2056</v>
      </c>
      <c r="AF141" s="140">
        <v>40</v>
      </c>
      <c r="AG141" s="138">
        <v>621</v>
      </c>
      <c r="AH141" s="133" t="s">
        <v>6124</v>
      </c>
      <c r="AI141" s="141" t="s">
        <v>6711</v>
      </c>
      <c r="AJ141" s="140">
        <v>2017</v>
      </c>
      <c r="AK141" s="140">
        <v>2056</v>
      </c>
      <c r="AL141" s="140">
        <v>40</v>
      </c>
      <c r="AM141" s="138">
        <v>403.8</v>
      </c>
      <c r="AN141" s="133" t="s">
        <v>6124</v>
      </c>
      <c r="AO141" s="137" t="s">
        <v>6712</v>
      </c>
      <c r="AP141" s="133" t="s">
        <v>6124</v>
      </c>
      <c r="AQ141" s="137" t="s">
        <v>6713</v>
      </c>
      <c r="AR141" s="133" t="s">
        <v>6124</v>
      </c>
      <c r="AS141" s="137" t="s">
        <v>6714</v>
      </c>
      <c r="AT141" s="133" t="s">
        <v>6124</v>
      </c>
      <c r="AU141" s="137" t="s">
        <v>6715</v>
      </c>
      <c r="AV141" s="133" t="s">
        <v>6124</v>
      </c>
      <c r="AW141" s="137" t="s">
        <v>6716</v>
      </c>
      <c r="AX141" s="133" t="s">
        <v>6124</v>
      </c>
      <c r="AY141" s="137" t="s">
        <v>6717</v>
      </c>
      <c r="AZ141" s="133" t="s">
        <v>6124</v>
      </c>
      <c r="BA141" s="137" t="s">
        <v>6718</v>
      </c>
      <c r="BB141" s="133" t="s">
        <v>6124</v>
      </c>
      <c r="BC141" s="137" t="s">
        <v>6719</v>
      </c>
      <c r="BD141" s="133" t="s">
        <v>6140</v>
      </c>
      <c r="BE141" s="137"/>
      <c r="BF141" s="133" t="s">
        <v>6124</v>
      </c>
      <c r="BG141" s="137" t="s">
        <v>6720</v>
      </c>
      <c r="BH141" s="133" t="s">
        <v>6124</v>
      </c>
      <c r="BI141" s="137" t="s">
        <v>6721</v>
      </c>
      <c r="BJ141" s="142" t="s">
        <v>6140</v>
      </c>
      <c r="BK141" s="142" t="s">
        <v>6124</v>
      </c>
      <c r="BL141" s="142" t="s">
        <v>6140</v>
      </c>
      <c r="BM141" s="142" t="s">
        <v>6140</v>
      </c>
      <c r="BN141" s="133" t="s">
        <v>6124</v>
      </c>
      <c r="BO141" s="137" t="s">
        <v>6722</v>
      </c>
      <c r="BP141" s="133" t="s">
        <v>6124</v>
      </c>
      <c r="BQ141" s="137" t="s">
        <v>6723</v>
      </c>
      <c r="BR141" s="133" t="s">
        <v>6140</v>
      </c>
      <c r="BS141" s="137"/>
      <c r="BT141" s="133" t="s">
        <v>6140</v>
      </c>
      <c r="BU141" s="133" t="s">
        <v>6124</v>
      </c>
      <c r="BV141" s="133" t="s">
        <v>6124</v>
      </c>
      <c r="BW141" s="137" t="s">
        <v>6724</v>
      </c>
      <c r="BX141" s="143"/>
      <c r="BY141" s="144" t="s">
        <v>6725</v>
      </c>
      <c r="BZ141" s="133" t="s">
        <v>6124</v>
      </c>
      <c r="CA141" s="145" t="s">
        <v>6726</v>
      </c>
      <c r="CB141" s="146" t="s">
        <v>10553</v>
      </c>
      <c r="CC141" s="126">
        <v>66022</v>
      </c>
      <c r="CD141" s="126">
        <v>65817</v>
      </c>
      <c r="CE141" s="126">
        <v>65751</v>
      </c>
      <c r="CF141" s="126">
        <v>65403</v>
      </c>
      <c r="CG141" s="127">
        <v>151023.13</v>
      </c>
      <c r="CH141" s="127">
        <v>150389.69</v>
      </c>
      <c r="CI141" s="127">
        <v>150786.87</v>
      </c>
      <c r="CJ141" s="127">
        <v>151706</v>
      </c>
      <c r="CK141" s="128">
        <v>2.29</v>
      </c>
      <c r="CL141" s="128">
        <v>2.2799999999999998</v>
      </c>
      <c r="CM141" s="128">
        <v>2.29</v>
      </c>
      <c r="CN141" s="128">
        <v>2.3199999999999998</v>
      </c>
      <c r="CO141" s="129">
        <v>0.629</v>
      </c>
      <c r="CP141" s="129">
        <v>0.64700000000000002</v>
      </c>
      <c r="CQ141" s="129">
        <v>0.66600000000000004</v>
      </c>
      <c r="CR141" s="130">
        <v>0.67800000000000005</v>
      </c>
    </row>
    <row r="142" spans="1:96" s="147" customFormat="1" ht="200" customHeight="1" x14ac:dyDescent="0.2">
      <c r="A142" s="132" t="s">
        <v>42</v>
      </c>
      <c r="B142" s="133" t="s">
        <v>1187</v>
      </c>
      <c r="C142" s="133" t="str">
        <f>IF(A142="","自動表示",IF(B142="",VLOOKUP(A142,リスト!$C$2:$D$48,2,FALSE),VLOOKUP(一覧表!A142&amp;一覧表!B142,リスト!$C$49:$D$1789,2,FALSE)))</f>
        <v>112348</v>
      </c>
      <c r="D142" s="134" t="str">
        <f>IF(C142="自動表示","自動表示",VLOOKUP(C142,リスト!$D$2:$E$1789,2,FALSE))</f>
        <v>都市Ⅱ－３</v>
      </c>
      <c r="E142" s="132" t="s">
        <v>3800</v>
      </c>
      <c r="F142" s="133" t="s">
        <v>3818</v>
      </c>
      <c r="G142" s="135">
        <v>30</v>
      </c>
      <c r="H142" s="133" t="str">
        <f t="shared" si="2"/>
        <v>20年超</v>
      </c>
      <c r="I142" s="133" t="s">
        <v>6123</v>
      </c>
      <c r="J142" s="136">
        <v>8.6</v>
      </c>
      <c r="K142" s="133" t="s">
        <v>6124</v>
      </c>
      <c r="L142" s="137" t="s">
        <v>6727</v>
      </c>
      <c r="M142" s="133" t="s">
        <v>6124</v>
      </c>
      <c r="N142" s="133" t="s">
        <v>6123</v>
      </c>
      <c r="O142" s="137" t="s">
        <v>6728</v>
      </c>
      <c r="P142" s="133" t="s">
        <v>6124</v>
      </c>
      <c r="Q142" s="137" t="s">
        <v>6729</v>
      </c>
      <c r="R142" s="133" t="s">
        <v>6124</v>
      </c>
      <c r="S142" s="133" t="s">
        <v>6129</v>
      </c>
      <c r="T142" s="138">
        <v>50</v>
      </c>
      <c r="U142" s="138"/>
      <c r="V142" s="133" t="s">
        <v>6124</v>
      </c>
      <c r="W142" s="139" t="s">
        <v>6730</v>
      </c>
      <c r="X142" s="140">
        <v>2014</v>
      </c>
      <c r="Y142" s="140">
        <v>2053</v>
      </c>
      <c r="Z142" s="140">
        <v>40</v>
      </c>
      <c r="AA142" s="138">
        <v>1687.8</v>
      </c>
      <c r="AB142" s="133" t="s">
        <v>6124</v>
      </c>
      <c r="AC142" s="139" t="s">
        <v>6731</v>
      </c>
      <c r="AD142" s="140">
        <v>2014</v>
      </c>
      <c r="AE142" s="140">
        <v>2053</v>
      </c>
      <c r="AF142" s="140">
        <v>40</v>
      </c>
      <c r="AG142" s="138">
        <v>308</v>
      </c>
      <c r="AH142" s="133" t="s">
        <v>6124</v>
      </c>
      <c r="AI142" s="141" t="s">
        <v>6732</v>
      </c>
      <c r="AJ142" s="140">
        <v>2014</v>
      </c>
      <c r="AK142" s="140">
        <v>2053</v>
      </c>
      <c r="AL142" s="140">
        <v>40</v>
      </c>
      <c r="AM142" s="138">
        <v>636</v>
      </c>
      <c r="AN142" s="133" t="s">
        <v>6124</v>
      </c>
      <c r="AO142" s="137" t="s">
        <v>6733</v>
      </c>
      <c r="AP142" s="133" t="s">
        <v>6124</v>
      </c>
      <c r="AQ142" s="137" t="s">
        <v>6734</v>
      </c>
      <c r="AR142" s="133" t="s">
        <v>6124</v>
      </c>
      <c r="AS142" s="137" t="s">
        <v>6735</v>
      </c>
      <c r="AT142" s="133" t="s">
        <v>6124</v>
      </c>
      <c r="AU142" s="137" t="s">
        <v>6736</v>
      </c>
      <c r="AV142" s="133" t="s">
        <v>6124</v>
      </c>
      <c r="AW142" s="137" t="s">
        <v>6737</v>
      </c>
      <c r="AX142" s="133" t="s">
        <v>6124</v>
      </c>
      <c r="AY142" s="137" t="s">
        <v>6738</v>
      </c>
      <c r="AZ142" s="133" t="s">
        <v>6124</v>
      </c>
      <c r="BA142" s="137" t="s">
        <v>6739</v>
      </c>
      <c r="BB142" s="133" t="s">
        <v>6124</v>
      </c>
      <c r="BC142" s="137" t="s">
        <v>6740</v>
      </c>
      <c r="BD142" s="133" t="s">
        <v>6140</v>
      </c>
      <c r="BE142" s="137"/>
      <c r="BF142" s="133" t="s">
        <v>6124</v>
      </c>
      <c r="BG142" s="137" t="s">
        <v>6741</v>
      </c>
      <c r="BH142" s="133" t="s">
        <v>6140</v>
      </c>
      <c r="BI142" s="137"/>
      <c r="BJ142" s="142" t="s">
        <v>6140</v>
      </c>
      <c r="BK142" s="142" t="s">
        <v>6140</v>
      </c>
      <c r="BL142" s="142" t="s">
        <v>6140</v>
      </c>
      <c r="BM142" s="142" t="s">
        <v>6140</v>
      </c>
      <c r="BN142" s="133" t="s">
        <v>6124</v>
      </c>
      <c r="BO142" s="137" t="s">
        <v>6742</v>
      </c>
      <c r="BP142" s="133" t="s">
        <v>6140</v>
      </c>
      <c r="BQ142" s="137"/>
      <c r="BR142" s="133" t="s">
        <v>6140</v>
      </c>
      <c r="BS142" s="137"/>
      <c r="BT142" s="133" t="s">
        <v>6140</v>
      </c>
      <c r="BU142" s="133" t="s">
        <v>6140</v>
      </c>
      <c r="BV142" s="133" t="s">
        <v>6140</v>
      </c>
      <c r="BW142" s="137" t="s">
        <v>6743</v>
      </c>
      <c r="BX142" s="143"/>
      <c r="BY142" s="144"/>
      <c r="BZ142" s="133" t="s">
        <v>6140</v>
      </c>
      <c r="CA142" s="145"/>
      <c r="CB142" s="146" t="s">
        <v>6744</v>
      </c>
      <c r="CC142" s="126">
        <v>92518</v>
      </c>
      <c r="CD142" s="126">
        <v>92192</v>
      </c>
      <c r="CE142" s="126">
        <v>92365</v>
      </c>
      <c r="CF142" s="126">
        <v>93065</v>
      </c>
      <c r="CG142" s="127">
        <v>161920</v>
      </c>
      <c r="CH142" s="127">
        <v>161920</v>
      </c>
      <c r="CI142" s="127">
        <v>161920</v>
      </c>
      <c r="CJ142" s="127">
        <v>176308</v>
      </c>
      <c r="CK142" s="128">
        <v>1.75</v>
      </c>
      <c r="CL142" s="128">
        <v>1.76</v>
      </c>
      <c r="CM142" s="128">
        <v>1.75</v>
      </c>
      <c r="CN142" s="128">
        <v>1.89</v>
      </c>
      <c r="CO142" s="129">
        <v>0.752</v>
      </c>
      <c r="CP142" s="129">
        <v>0.76719999999999999</v>
      </c>
      <c r="CQ142" s="129">
        <v>0.78169999999999995</v>
      </c>
      <c r="CR142" s="130">
        <v>0.7964</v>
      </c>
    </row>
    <row r="143" spans="1:96" s="147" customFormat="1" ht="200" customHeight="1" x14ac:dyDescent="0.2">
      <c r="A143" s="132" t="s">
        <v>42</v>
      </c>
      <c r="B143" s="133" t="s">
        <v>1189</v>
      </c>
      <c r="C143" s="133" t="str">
        <f>IF(A143="","自動表示",IF(B143="",VLOOKUP(A143,リスト!$C$2:$D$48,2,FALSE),VLOOKUP(一覧表!A143&amp;一覧表!B143,リスト!$C$49:$D$1789,2,FALSE)))</f>
        <v>112356</v>
      </c>
      <c r="D143" s="134" t="str">
        <f>IF(C143="自動表示","自動表示",VLOOKUP(C143,リスト!$D$2:$E$1789,2,FALSE))</f>
        <v>都市Ⅲ－３</v>
      </c>
      <c r="E143" s="132" t="s">
        <v>3800</v>
      </c>
      <c r="F143" s="133" t="s">
        <v>3826</v>
      </c>
      <c r="G143" s="135">
        <v>40</v>
      </c>
      <c r="H143" s="133" t="str">
        <f t="shared" si="2"/>
        <v>20年超</v>
      </c>
      <c r="I143" s="133" t="s">
        <v>4870</v>
      </c>
      <c r="J143" s="136">
        <v>11.2</v>
      </c>
      <c r="K143" s="133" t="s">
        <v>6124</v>
      </c>
      <c r="L143" s="137" t="s">
        <v>6745</v>
      </c>
      <c r="M143" s="133" t="s">
        <v>6124</v>
      </c>
      <c r="N143" s="133" t="s">
        <v>6126</v>
      </c>
      <c r="O143" s="137" t="s">
        <v>6746</v>
      </c>
      <c r="P143" s="133" t="s">
        <v>6124</v>
      </c>
      <c r="Q143" s="137" t="s">
        <v>6747</v>
      </c>
      <c r="R143" s="133" t="s">
        <v>6124</v>
      </c>
      <c r="S143" s="133" t="s">
        <v>6748</v>
      </c>
      <c r="T143" s="138">
        <v>58.3</v>
      </c>
      <c r="U143" s="138"/>
      <c r="V143" s="133" t="s">
        <v>6124</v>
      </c>
      <c r="W143" s="139" t="s">
        <v>6749</v>
      </c>
      <c r="X143" s="140">
        <v>2021</v>
      </c>
      <c r="Y143" s="140">
        <v>2061</v>
      </c>
      <c r="Z143" s="140">
        <v>40</v>
      </c>
      <c r="AA143" s="138">
        <v>3125.7</v>
      </c>
      <c r="AB143" s="133" t="s">
        <v>6124</v>
      </c>
      <c r="AC143" s="139" t="s">
        <v>6750</v>
      </c>
      <c r="AD143" s="140">
        <v>2021</v>
      </c>
      <c r="AE143" s="140">
        <v>2061</v>
      </c>
      <c r="AF143" s="140">
        <v>40</v>
      </c>
      <c r="AG143" s="138">
        <v>2509.6999999999998</v>
      </c>
      <c r="AH143" s="133" t="s">
        <v>6124</v>
      </c>
      <c r="AI143" s="141" t="s">
        <v>6751</v>
      </c>
      <c r="AJ143" s="140">
        <v>2021</v>
      </c>
      <c r="AK143" s="140">
        <v>2061</v>
      </c>
      <c r="AL143" s="140">
        <v>40</v>
      </c>
      <c r="AM143" s="138">
        <v>616</v>
      </c>
      <c r="AN143" s="133" t="s">
        <v>6124</v>
      </c>
      <c r="AO143" s="137" t="s">
        <v>6752</v>
      </c>
      <c r="AP143" s="133" t="s">
        <v>6124</v>
      </c>
      <c r="AQ143" s="137" t="s">
        <v>6753</v>
      </c>
      <c r="AR143" s="133" t="s">
        <v>6124</v>
      </c>
      <c r="AS143" s="137" t="s">
        <v>6754</v>
      </c>
      <c r="AT143" s="133" t="s">
        <v>6124</v>
      </c>
      <c r="AU143" s="137" t="s">
        <v>6755</v>
      </c>
      <c r="AV143" s="133" t="s">
        <v>6124</v>
      </c>
      <c r="AW143" s="137" t="s">
        <v>6756</v>
      </c>
      <c r="AX143" s="133" t="s">
        <v>6124</v>
      </c>
      <c r="AY143" s="137" t="s">
        <v>6757</v>
      </c>
      <c r="AZ143" s="133" t="s">
        <v>6124</v>
      </c>
      <c r="BA143" s="137" t="s">
        <v>6758</v>
      </c>
      <c r="BB143" s="133" t="s">
        <v>6124</v>
      </c>
      <c r="BC143" s="137" t="s">
        <v>6759</v>
      </c>
      <c r="BD143" s="133" t="s">
        <v>6124</v>
      </c>
      <c r="BE143" s="137" t="s">
        <v>6760</v>
      </c>
      <c r="BF143" s="133" t="s">
        <v>6124</v>
      </c>
      <c r="BG143" s="137" t="s">
        <v>6761</v>
      </c>
      <c r="BH143" s="133" t="s">
        <v>6124</v>
      </c>
      <c r="BI143" s="137" t="s">
        <v>6762</v>
      </c>
      <c r="BJ143" s="142" t="s">
        <v>6140</v>
      </c>
      <c r="BK143" s="142" t="s">
        <v>6140</v>
      </c>
      <c r="BL143" s="142" t="s">
        <v>6124</v>
      </c>
      <c r="BM143" s="142" t="s">
        <v>6140</v>
      </c>
      <c r="BN143" s="133" t="s">
        <v>6124</v>
      </c>
      <c r="BO143" s="137" t="s">
        <v>6763</v>
      </c>
      <c r="BP143" s="133" t="s">
        <v>6124</v>
      </c>
      <c r="BQ143" s="137" t="s">
        <v>6764</v>
      </c>
      <c r="BR143" s="133" t="s">
        <v>6124</v>
      </c>
      <c r="BS143" s="137" t="s">
        <v>6765</v>
      </c>
      <c r="BT143" s="133" t="s">
        <v>6124</v>
      </c>
      <c r="BU143" s="133" t="s">
        <v>6124</v>
      </c>
      <c r="BV143" s="133" t="s">
        <v>6124</v>
      </c>
      <c r="BW143" s="137" t="s">
        <v>6766</v>
      </c>
      <c r="BX143" s="143">
        <v>1</v>
      </c>
      <c r="BY143" s="144"/>
      <c r="BZ143" s="133" t="s">
        <v>6124</v>
      </c>
      <c r="CA143" s="145" t="s">
        <v>6767</v>
      </c>
      <c r="CB143" s="146" t="s">
        <v>6768</v>
      </c>
      <c r="CC143" s="126">
        <v>112211</v>
      </c>
      <c r="CD143" s="126">
        <v>112420</v>
      </c>
      <c r="CE143" s="126">
        <v>112839</v>
      </c>
      <c r="CF143" s="126">
        <v>113145</v>
      </c>
      <c r="CG143" s="127">
        <v>201109.41</v>
      </c>
      <c r="CH143" s="127">
        <v>201109.41</v>
      </c>
      <c r="CI143" s="127">
        <v>201109.41</v>
      </c>
      <c r="CJ143" s="127">
        <v>201257.63</v>
      </c>
      <c r="CK143" s="128">
        <v>1.79</v>
      </c>
      <c r="CL143" s="128">
        <v>1.79</v>
      </c>
      <c r="CM143" s="128">
        <v>1.78</v>
      </c>
      <c r="CN143" s="128">
        <v>1.78</v>
      </c>
      <c r="CO143" s="129">
        <v>0.63600000000000001</v>
      </c>
      <c r="CP143" s="129">
        <v>0.64500000000000002</v>
      </c>
      <c r="CQ143" s="129">
        <v>0.63600000000000001</v>
      </c>
      <c r="CR143" s="130" t="s">
        <v>4154</v>
      </c>
    </row>
    <row r="144" spans="1:96" s="147" customFormat="1" ht="200" customHeight="1" x14ac:dyDescent="0.2">
      <c r="A144" s="132" t="s">
        <v>42</v>
      </c>
      <c r="B144" s="133" t="s">
        <v>1191</v>
      </c>
      <c r="C144" s="133" t="str">
        <f>IF(A144="","自動表示",IF(B144="",VLOOKUP(A144,リスト!$C$2:$D$48,2,FALSE),VLOOKUP(一覧表!A144&amp;一覧表!B144,リスト!$C$49:$D$1789,2,FALSE)))</f>
        <v>112372</v>
      </c>
      <c r="D144" s="134" t="str">
        <f>IF(C144="自動表示","自動表示",VLOOKUP(C144,リスト!$D$2:$E$1789,2,FALSE))</f>
        <v>都市Ⅲ－３</v>
      </c>
      <c r="E144" s="132" t="s">
        <v>3804</v>
      </c>
      <c r="F144" s="133" t="s">
        <v>3827</v>
      </c>
      <c r="G144" s="135">
        <v>10</v>
      </c>
      <c r="H144" s="133" t="str">
        <f t="shared" si="2"/>
        <v>10年</v>
      </c>
      <c r="I144" s="133" t="s">
        <v>6123</v>
      </c>
      <c r="J144" s="136">
        <v>13.7</v>
      </c>
      <c r="K144" s="133" t="s">
        <v>6124</v>
      </c>
      <c r="L144" s="137" t="s">
        <v>6769</v>
      </c>
      <c r="M144" s="133" t="s">
        <v>6124</v>
      </c>
      <c r="N144" s="133" t="s">
        <v>6123</v>
      </c>
      <c r="O144" s="137" t="s">
        <v>6770</v>
      </c>
      <c r="P144" s="133" t="s">
        <v>6124</v>
      </c>
      <c r="Q144" s="137" t="s">
        <v>6771</v>
      </c>
      <c r="R144" s="133" t="s">
        <v>6124</v>
      </c>
      <c r="S144" s="133" t="s">
        <v>6129</v>
      </c>
      <c r="T144" s="138">
        <v>47.8</v>
      </c>
      <c r="U144" s="138"/>
      <c r="V144" s="133" t="s">
        <v>6124</v>
      </c>
      <c r="W144" s="139" t="s">
        <v>6772</v>
      </c>
      <c r="X144" s="140">
        <v>2014</v>
      </c>
      <c r="Y144" s="140">
        <v>2053</v>
      </c>
      <c r="Z144" s="140">
        <v>40</v>
      </c>
      <c r="AA144" s="138">
        <v>2532.6</v>
      </c>
      <c r="AB144" s="133" t="s">
        <v>6124</v>
      </c>
      <c r="AC144" s="139" t="s">
        <v>6773</v>
      </c>
      <c r="AD144" s="140">
        <v>2014</v>
      </c>
      <c r="AE144" s="140">
        <v>2053</v>
      </c>
      <c r="AF144" s="140">
        <v>40</v>
      </c>
      <c r="AG144" s="138">
        <v>2126</v>
      </c>
      <c r="AH144" s="133" t="s">
        <v>6124</v>
      </c>
      <c r="AI144" s="141" t="s">
        <v>6774</v>
      </c>
      <c r="AJ144" s="140">
        <v>2021</v>
      </c>
      <c r="AK144" s="140">
        <v>2055</v>
      </c>
      <c r="AL144" s="140">
        <v>35</v>
      </c>
      <c r="AM144" s="138">
        <v>280.2</v>
      </c>
      <c r="AN144" s="133" t="s">
        <v>6124</v>
      </c>
      <c r="AO144" s="137" t="s">
        <v>6775</v>
      </c>
      <c r="AP144" s="133" t="s">
        <v>6124</v>
      </c>
      <c r="AQ144" s="137" t="s">
        <v>6776</v>
      </c>
      <c r="AR144" s="133" t="s">
        <v>6124</v>
      </c>
      <c r="AS144" s="137" t="s">
        <v>6777</v>
      </c>
      <c r="AT144" s="133" t="s">
        <v>6124</v>
      </c>
      <c r="AU144" s="137" t="s">
        <v>6778</v>
      </c>
      <c r="AV144" s="133" t="s">
        <v>6124</v>
      </c>
      <c r="AW144" s="137" t="s">
        <v>6778</v>
      </c>
      <c r="AX144" s="133" t="s">
        <v>6124</v>
      </c>
      <c r="AY144" s="137" t="s">
        <v>6779</v>
      </c>
      <c r="AZ144" s="133" t="s">
        <v>6124</v>
      </c>
      <c r="BA144" s="137" t="s">
        <v>6780</v>
      </c>
      <c r="BB144" s="133" t="s">
        <v>6124</v>
      </c>
      <c r="BC144" s="137" t="s">
        <v>6781</v>
      </c>
      <c r="BD144" s="133" t="s">
        <v>6140</v>
      </c>
      <c r="BE144" s="137"/>
      <c r="BF144" s="133" t="s">
        <v>6124</v>
      </c>
      <c r="BG144" s="137" t="s">
        <v>6782</v>
      </c>
      <c r="BH144" s="133" t="s">
        <v>6140</v>
      </c>
      <c r="BI144" s="137"/>
      <c r="BJ144" s="142" t="s">
        <v>6140</v>
      </c>
      <c r="BK144" s="142" t="s">
        <v>6140</v>
      </c>
      <c r="BL144" s="142" t="s">
        <v>6140</v>
      </c>
      <c r="BM144" s="142" t="s">
        <v>6140</v>
      </c>
      <c r="BN144" s="133" t="s">
        <v>6140</v>
      </c>
      <c r="BO144" s="137"/>
      <c r="BP144" s="133" t="s">
        <v>6140</v>
      </c>
      <c r="BQ144" s="137"/>
      <c r="BR144" s="133" t="s">
        <v>6140</v>
      </c>
      <c r="BS144" s="137"/>
      <c r="BT144" s="133" t="s">
        <v>6140</v>
      </c>
      <c r="BU144" s="133" t="s">
        <v>6124</v>
      </c>
      <c r="BV144" s="133" t="s">
        <v>6124</v>
      </c>
      <c r="BW144" s="137" t="s">
        <v>6783</v>
      </c>
      <c r="BX144" s="143"/>
      <c r="BY144" s="144" t="s">
        <v>6784</v>
      </c>
      <c r="BZ144" s="133" t="s">
        <v>6124</v>
      </c>
      <c r="CA144" s="145" t="s">
        <v>6785</v>
      </c>
      <c r="CB144" s="146" t="s">
        <v>6786</v>
      </c>
      <c r="CC144" s="126">
        <v>142926</v>
      </c>
      <c r="CD144" s="126">
        <v>143046</v>
      </c>
      <c r="CE144" s="126">
        <v>142410</v>
      </c>
      <c r="CF144" s="126">
        <v>141942</v>
      </c>
      <c r="CG144" s="127">
        <v>275772</v>
      </c>
      <c r="CH144" s="127">
        <v>273127</v>
      </c>
      <c r="CI144" s="127">
        <v>275059</v>
      </c>
      <c r="CJ144" s="127">
        <v>276021</v>
      </c>
      <c r="CK144" s="128">
        <v>1.93</v>
      </c>
      <c r="CL144" s="128">
        <v>1.91</v>
      </c>
      <c r="CM144" s="128">
        <v>1.93</v>
      </c>
      <c r="CN144" s="128">
        <v>1.94</v>
      </c>
      <c r="CO144" s="129">
        <v>0.55100000000000005</v>
      </c>
      <c r="CP144" s="129">
        <v>0.56899999999999995</v>
      </c>
      <c r="CQ144" s="129">
        <v>0.58299999999999996</v>
      </c>
      <c r="CR144" s="130">
        <v>0.6</v>
      </c>
    </row>
    <row r="145" spans="1:96" s="147" customFormat="1" ht="200" customHeight="1" x14ac:dyDescent="0.2">
      <c r="A145" s="132" t="s">
        <v>42</v>
      </c>
      <c r="B145" s="133" t="s">
        <v>1193</v>
      </c>
      <c r="C145" s="133" t="str">
        <f>IF(A145="","自動表示",IF(B145="",VLOOKUP(A145,リスト!$C$2:$D$48,2,FALSE),VLOOKUP(一覧表!A145&amp;一覧表!B145,リスト!$C$49:$D$1789,2,FALSE)))</f>
        <v>112381</v>
      </c>
      <c r="D145" s="134" t="str">
        <f>IF(C145="自動表示","自動表示",VLOOKUP(C145,リスト!$D$2:$E$1789,2,FALSE))</f>
        <v>都市Ⅱ－３</v>
      </c>
      <c r="E145" s="132" t="s">
        <v>3795</v>
      </c>
      <c r="F145" s="133" t="s">
        <v>3828</v>
      </c>
      <c r="G145" s="135">
        <v>30</v>
      </c>
      <c r="H145" s="133" t="str">
        <f t="shared" si="2"/>
        <v>20年超</v>
      </c>
      <c r="I145" s="133" t="s">
        <v>5820</v>
      </c>
      <c r="J145" s="136" t="s">
        <v>6787</v>
      </c>
      <c r="K145" s="133" t="s">
        <v>4416</v>
      </c>
      <c r="L145" s="137" t="s">
        <v>6788</v>
      </c>
      <c r="M145" s="133" t="s">
        <v>6124</v>
      </c>
      <c r="N145" s="133" t="s">
        <v>4870</v>
      </c>
      <c r="O145" s="137" t="s">
        <v>6789</v>
      </c>
      <c r="P145" s="133" t="s">
        <v>6124</v>
      </c>
      <c r="Q145" s="137" t="s">
        <v>6790</v>
      </c>
      <c r="R145" s="133" t="s">
        <v>6124</v>
      </c>
      <c r="S145" s="133" t="s">
        <v>6129</v>
      </c>
      <c r="T145" s="138">
        <v>14.98</v>
      </c>
      <c r="U145" s="138"/>
      <c r="V145" s="133" t="s">
        <v>6124</v>
      </c>
      <c r="W145" s="139" t="s">
        <v>6791</v>
      </c>
      <c r="X145" s="140">
        <v>2021</v>
      </c>
      <c r="Y145" s="140">
        <v>2050</v>
      </c>
      <c r="Z145" s="140">
        <v>30</v>
      </c>
      <c r="AA145" s="138">
        <v>1061</v>
      </c>
      <c r="AB145" s="133" t="s">
        <v>6124</v>
      </c>
      <c r="AC145" s="139" t="s">
        <v>6792</v>
      </c>
      <c r="AD145" s="140">
        <v>2021</v>
      </c>
      <c r="AE145" s="140">
        <v>2050</v>
      </c>
      <c r="AF145" s="140">
        <v>30</v>
      </c>
      <c r="AG145" s="138">
        <v>758.2</v>
      </c>
      <c r="AH145" s="133" t="s">
        <v>6124</v>
      </c>
      <c r="AI145" s="141" t="s">
        <v>6793</v>
      </c>
      <c r="AJ145" s="140">
        <v>2021</v>
      </c>
      <c r="AK145" s="140">
        <v>2050</v>
      </c>
      <c r="AL145" s="140">
        <v>30</v>
      </c>
      <c r="AM145" s="138">
        <v>302.8</v>
      </c>
      <c r="AN145" s="133" t="s">
        <v>6124</v>
      </c>
      <c r="AO145" s="137" t="s">
        <v>6794</v>
      </c>
      <c r="AP145" s="133" t="s">
        <v>6124</v>
      </c>
      <c r="AQ145" s="137" t="s">
        <v>6795</v>
      </c>
      <c r="AR145" s="133" t="s">
        <v>6124</v>
      </c>
      <c r="AS145" s="137" t="s">
        <v>6796</v>
      </c>
      <c r="AT145" s="133" t="s">
        <v>6124</v>
      </c>
      <c r="AU145" s="137" t="s">
        <v>6797</v>
      </c>
      <c r="AV145" s="133" t="s">
        <v>6124</v>
      </c>
      <c r="AW145" s="137" t="s">
        <v>6798</v>
      </c>
      <c r="AX145" s="133" t="s">
        <v>6124</v>
      </c>
      <c r="AY145" s="137" t="s">
        <v>6799</v>
      </c>
      <c r="AZ145" s="133" t="s">
        <v>6124</v>
      </c>
      <c r="BA145" s="137" t="s">
        <v>6800</v>
      </c>
      <c r="BB145" s="133" t="s">
        <v>6124</v>
      </c>
      <c r="BC145" s="137" t="s">
        <v>6801</v>
      </c>
      <c r="BD145" s="133" t="s">
        <v>6140</v>
      </c>
      <c r="BE145" s="137"/>
      <c r="BF145" s="133" t="s">
        <v>6124</v>
      </c>
      <c r="BG145" s="137" t="s">
        <v>6802</v>
      </c>
      <c r="BH145" s="133" t="s">
        <v>6140</v>
      </c>
      <c r="BI145" s="137"/>
      <c r="BJ145" s="142" t="s">
        <v>6140</v>
      </c>
      <c r="BK145" s="142" t="s">
        <v>6140</v>
      </c>
      <c r="BL145" s="142" t="s">
        <v>6140</v>
      </c>
      <c r="BM145" s="142" t="s">
        <v>6140</v>
      </c>
      <c r="BN145" s="133" t="s">
        <v>6140</v>
      </c>
      <c r="BO145" s="137"/>
      <c r="BP145" s="133" t="s">
        <v>6140</v>
      </c>
      <c r="BQ145" s="137"/>
      <c r="BR145" s="133" t="s">
        <v>6140</v>
      </c>
      <c r="BS145" s="137"/>
      <c r="BT145" s="133" t="s">
        <v>6140</v>
      </c>
      <c r="BU145" s="133" t="s">
        <v>6124</v>
      </c>
      <c r="BV145" s="133" t="s">
        <v>6124</v>
      </c>
      <c r="BW145" s="137" t="s">
        <v>6803</v>
      </c>
      <c r="BX145" s="143">
        <v>5</v>
      </c>
      <c r="BY145" s="144"/>
      <c r="BZ145" s="133" t="s">
        <v>6124</v>
      </c>
      <c r="CA145" s="145" t="s">
        <v>6804</v>
      </c>
      <c r="CB145" s="146" t="s">
        <v>6805</v>
      </c>
      <c r="CC145" s="126">
        <v>61570</v>
      </c>
      <c r="CD145" s="126">
        <v>61540</v>
      </c>
      <c r="CE145" s="126">
        <v>61563</v>
      </c>
      <c r="CF145" s="126">
        <v>61211</v>
      </c>
      <c r="CG145" s="127">
        <v>121374</v>
      </c>
      <c r="CH145" s="127">
        <v>123055</v>
      </c>
      <c r="CI145" s="127">
        <v>123035</v>
      </c>
      <c r="CJ145" s="127">
        <v>123938</v>
      </c>
      <c r="CK145" s="128">
        <v>1.97</v>
      </c>
      <c r="CL145" s="128">
        <v>2</v>
      </c>
      <c r="CM145" s="128">
        <v>2</v>
      </c>
      <c r="CN145" s="128">
        <v>2.02</v>
      </c>
      <c r="CO145" s="129">
        <v>0.50900000000000001</v>
      </c>
      <c r="CP145" s="129">
        <v>0.53</v>
      </c>
      <c r="CQ145" s="129">
        <v>0.54</v>
      </c>
      <c r="CR145" s="130">
        <v>0.60599999999999998</v>
      </c>
    </row>
    <row r="146" spans="1:96" s="147" customFormat="1" ht="200" customHeight="1" x14ac:dyDescent="0.2">
      <c r="A146" s="132" t="s">
        <v>42</v>
      </c>
      <c r="B146" s="133" t="s">
        <v>1195</v>
      </c>
      <c r="C146" s="133" t="str">
        <f>IF(A146="","自動表示",IF(B146="",VLOOKUP(A146,リスト!$C$2:$D$48,2,FALSE),VLOOKUP(一覧表!A146&amp;一覧表!B146,リスト!$C$49:$D$1789,2,FALSE)))</f>
        <v>112399</v>
      </c>
      <c r="D146" s="134" t="str">
        <f>IF(C146="自動表示","自動表示",VLOOKUP(C146,リスト!$D$2:$E$1789,2,FALSE))</f>
        <v>都市Ⅲ－３</v>
      </c>
      <c r="E146" s="132" t="s">
        <v>20</v>
      </c>
      <c r="F146" s="133" t="s">
        <v>3829</v>
      </c>
      <c r="G146" s="135">
        <v>30</v>
      </c>
      <c r="H146" s="133" t="str">
        <f t="shared" si="2"/>
        <v>20年超</v>
      </c>
      <c r="I146" s="133" t="s">
        <v>3635</v>
      </c>
      <c r="J146" s="136">
        <v>9.9</v>
      </c>
      <c r="K146" s="133" t="s">
        <v>18</v>
      </c>
      <c r="L146" s="137" t="s">
        <v>6806</v>
      </c>
      <c r="M146" s="133" t="s">
        <v>18</v>
      </c>
      <c r="N146" s="133" t="s">
        <v>3635</v>
      </c>
      <c r="O146" s="137" t="s">
        <v>6807</v>
      </c>
      <c r="P146" s="133" t="s">
        <v>18</v>
      </c>
      <c r="Q146" s="137">
        <v>21</v>
      </c>
      <c r="R146" s="133" t="s">
        <v>18</v>
      </c>
      <c r="S146" s="133" t="s">
        <v>3667</v>
      </c>
      <c r="T146" s="138">
        <v>15.8</v>
      </c>
      <c r="U146" s="138"/>
      <c r="V146" s="133" t="s">
        <v>18</v>
      </c>
      <c r="W146" s="139" t="s">
        <v>6808</v>
      </c>
      <c r="X146" s="140">
        <v>2022</v>
      </c>
      <c r="Y146" s="140">
        <v>2044</v>
      </c>
      <c r="Z146" s="140">
        <v>23</v>
      </c>
      <c r="AA146" s="138">
        <v>947.1</v>
      </c>
      <c r="AB146" s="133" t="s">
        <v>18</v>
      </c>
      <c r="AC146" s="139" t="s">
        <v>6809</v>
      </c>
      <c r="AD146" s="140">
        <v>2022</v>
      </c>
      <c r="AE146" s="140">
        <v>2044</v>
      </c>
      <c r="AF146" s="140">
        <v>23</v>
      </c>
      <c r="AG146" s="138">
        <v>526.79999999999995</v>
      </c>
      <c r="AH146" s="133" t="s">
        <v>18</v>
      </c>
      <c r="AI146" s="141" t="s">
        <v>6810</v>
      </c>
      <c r="AJ146" s="140">
        <v>2022</v>
      </c>
      <c r="AK146" s="140">
        <v>2044</v>
      </c>
      <c r="AL146" s="140">
        <v>23</v>
      </c>
      <c r="AM146" s="138">
        <v>420.3</v>
      </c>
      <c r="AN146" s="133" t="s">
        <v>18</v>
      </c>
      <c r="AO146" s="137" t="s">
        <v>6811</v>
      </c>
      <c r="AP146" s="133" t="s">
        <v>19</v>
      </c>
      <c r="AQ146" s="137"/>
      <c r="AR146" s="133" t="s">
        <v>18</v>
      </c>
      <c r="AS146" s="137" t="s">
        <v>6812</v>
      </c>
      <c r="AT146" s="133" t="s">
        <v>18</v>
      </c>
      <c r="AU146" s="137" t="s">
        <v>6813</v>
      </c>
      <c r="AV146" s="133" t="s">
        <v>18</v>
      </c>
      <c r="AW146" s="137" t="s">
        <v>6814</v>
      </c>
      <c r="AX146" s="133" t="s">
        <v>18</v>
      </c>
      <c r="AY146" s="137" t="s">
        <v>6815</v>
      </c>
      <c r="AZ146" s="133" t="s">
        <v>18</v>
      </c>
      <c r="BA146" s="137" t="s">
        <v>6816</v>
      </c>
      <c r="BB146" s="133" t="s">
        <v>18</v>
      </c>
      <c r="BC146" s="137" t="s">
        <v>6817</v>
      </c>
      <c r="BD146" s="133" t="s">
        <v>18</v>
      </c>
      <c r="BE146" s="137" t="s">
        <v>6818</v>
      </c>
      <c r="BF146" s="133" t="s">
        <v>18</v>
      </c>
      <c r="BG146" s="137" t="s">
        <v>6819</v>
      </c>
      <c r="BH146" s="133" t="s">
        <v>18</v>
      </c>
      <c r="BI146" s="137" t="s">
        <v>6820</v>
      </c>
      <c r="BJ146" s="142" t="s">
        <v>18</v>
      </c>
      <c r="BK146" s="142" t="s">
        <v>18</v>
      </c>
      <c r="BL146" s="142" t="s">
        <v>19</v>
      </c>
      <c r="BM146" s="142" t="s">
        <v>19</v>
      </c>
      <c r="BN146" s="133" t="s">
        <v>19</v>
      </c>
      <c r="BO146" s="137"/>
      <c r="BP146" s="133" t="s">
        <v>19</v>
      </c>
      <c r="BQ146" s="137"/>
      <c r="BR146" s="133" t="s">
        <v>19</v>
      </c>
      <c r="BS146" s="137"/>
      <c r="BT146" s="133" t="s">
        <v>19</v>
      </c>
      <c r="BU146" s="133" t="s">
        <v>19</v>
      </c>
      <c r="BV146" s="133" t="s">
        <v>18</v>
      </c>
      <c r="BW146" s="137" t="s">
        <v>6821</v>
      </c>
      <c r="BX146" s="143"/>
      <c r="BY146" s="144"/>
      <c r="BZ146" s="133" t="s">
        <v>18</v>
      </c>
      <c r="CA146" s="145" t="s">
        <v>6822</v>
      </c>
      <c r="CB146" s="146" t="s">
        <v>6823</v>
      </c>
      <c r="CC146" s="126">
        <v>101003</v>
      </c>
      <c r="CD146" s="126">
        <v>100373</v>
      </c>
      <c r="CE146" s="126">
        <v>99992</v>
      </c>
      <c r="CF146" s="126">
        <v>99763</v>
      </c>
      <c r="CG146" s="127">
        <v>210301</v>
      </c>
      <c r="CH146" s="127">
        <v>210301</v>
      </c>
      <c r="CI146" s="127">
        <v>210301</v>
      </c>
      <c r="CJ146" s="127">
        <v>210301</v>
      </c>
      <c r="CK146" s="128">
        <v>2.08</v>
      </c>
      <c r="CL146" s="128">
        <v>2.1</v>
      </c>
      <c r="CM146" s="128">
        <v>2.1</v>
      </c>
      <c r="CN146" s="128">
        <v>2.11</v>
      </c>
      <c r="CO146" s="129">
        <v>0.73099999999999998</v>
      </c>
      <c r="CP146" s="129">
        <v>0.67200000000000004</v>
      </c>
      <c r="CQ146" s="129" t="s">
        <v>4154</v>
      </c>
      <c r="CR146" s="130" t="s">
        <v>4154</v>
      </c>
    </row>
    <row r="147" spans="1:96" s="147" customFormat="1" ht="200" customHeight="1" x14ac:dyDescent="0.2">
      <c r="A147" s="132" t="s">
        <v>3719</v>
      </c>
      <c r="B147" s="133" t="s">
        <v>3724</v>
      </c>
      <c r="C147" s="133" t="str">
        <f>IF(A147="","自動表示",IF(B147="",VLOOKUP(A147,リスト!$C$2:$D$48,2,FALSE),VLOOKUP(一覧表!A147&amp;一覧表!B147,リスト!$C$49:$D$1789,2,FALSE)))</f>
        <v>112402</v>
      </c>
      <c r="D147" s="134" t="str">
        <f>IF(C147="自動表示","自動表示",VLOOKUP(C147,リスト!$D$2:$E$1789,2,FALSE))</f>
        <v>都市Ⅱ－３</v>
      </c>
      <c r="E147" s="132" t="s">
        <v>3830</v>
      </c>
      <c r="F147" s="133" t="s">
        <v>3831</v>
      </c>
      <c r="G147" s="135">
        <v>40</v>
      </c>
      <c r="H147" s="133" t="str">
        <f t="shared" si="2"/>
        <v>20年超</v>
      </c>
      <c r="I147" s="133" t="s">
        <v>6123</v>
      </c>
      <c r="J147" s="136">
        <v>5.3</v>
      </c>
      <c r="K147" s="133" t="s">
        <v>6124</v>
      </c>
      <c r="L147" s="137" t="s">
        <v>6824</v>
      </c>
      <c r="M147" s="133" t="s">
        <v>6124</v>
      </c>
      <c r="N147" s="133" t="s">
        <v>6366</v>
      </c>
      <c r="O147" s="137" t="s">
        <v>6825</v>
      </c>
      <c r="P147" s="133" t="s">
        <v>6124</v>
      </c>
      <c r="Q147" s="137" t="s">
        <v>6826</v>
      </c>
      <c r="R147" s="133" t="s">
        <v>6124</v>
      </c>
      <c r="S147" s="133" t="s">
        <v>6129</v>
      </c>
      <c r="T147" s="138">
        <v>230.8</v>
      </c>
      <c r="U147" s="138"/>
      <c r="V147" s="133" t="s">
        <v>6124</v>
      </c>
      <c r="W147" s="139" t="s">
        <v>6827</v>
      </c>
      <c r="X147" s="140">
        <v>2022</v>
      </c>
      <c r="Y147" s="140">
        <v>2031</v>
      </c>
      <c r="Z147" s="140">
        <v>10</v>
      </c>
      <c r="AA147" s="138">
        <v>332.7</v>
      </c>
      <c r="AB147" s="133" t="s">
        <v>6124</v>
      </c>
      <c r="AC147" s="139" t="s">
        <v>6828</v>
      </c>
      <c r="AD147" s="140">
        <v>2022</v>
      </c>
      <c r="AE147" s="140">
        <v>2031</v>
      </c>
      <c r="AF147" s="140">
        <v>10</v>
      </c>
      <c r="AG147" s="138">
        <v>231.5</v>
      </c>
      <c r="AH147" s="133" t="s">
        <v>6124</v>
      </c>
      <c r="AI147" s="141" t="s">
        <v>6829</v>
      </c>
      <c r="AJ147" s="140">
        <v>2022</v>
      </c>
      <c r="AK147" s="140">
        <v>2031</v>
      </c>
      <c r="AL147" s="140">
        <v>10</v>
      </c>
      <c r="AM147" s="138">
        <v>101.1</v>
      </c>
      <c r="AN147" s="133" t="s">
        <v>6124</v>
      </c>
      <c r="AO147" s="137" t="s">
        <v>6830</v>
      </c>
      <c r="AP147" s="133" t="s">
        <v>6124</v>
      </c>
      <c r="AQ147" s="137" t="s">
        <v>6831</v>
      </c>
      <c r="AR147" s="133" t="s">
        <v>6124</v>
      </c>
      <c r="AS147" s="137" t="s">
        <v>6832</v>
      </c>
      <c r="AT147" s="133" t="s">
        <v>6124</v>
      </c>
      <c r="AU147" s="137" t="s">
        <v>6833</v>
      </c>
      <c r="AV147" s="133" t="s">
        <v>6124</v>
      </c>
      <c r="AW147" s="137" t="s">
        <v>6834</v>
      </c>
      <c r="AX147" s="133" t="s">
        <v>6124</v>
      </c>
      <c r="AY147" s="137" t="s">
        <v>6835</v>
      </c>
      <c r="AZ147" s="133" t="s">
        <v>6124</v>
      </c>
      <c r="BA147" s="137" t="s">
        <v>6836</v>
      </c>
      <c r="BB147" s="133" t="s">
        <v>6124</v>
      </c>
      <c r="BC147" s="137" t="s">
        <v>6837</v>
      </c>
      <c r="BD147" s="133" t="s">
        <v>6140</v>
      </c>
      <c r="BE147" s="137"/>
      <c r="BF147" s="133" t="s">
        <v>6124</v>
      </c>
      <c r="BG147" s="137" t="s">
        <v>6838</v>
      </c>
      <c r="BH147" s="133" t="s">
        <v>6124</v>
      </c>
      <c r="BI147" s="137" t="s">
        <v>6839</v>
      </c>
      <c r="BJ147" s="142" t="s">
        <v>6140</v>
      </c>
      <c r="BK147" s="142" t="s">
        <v>6124</v>
      </c>
      <c r="BL147" s="142" t="s">
        <v>6140</v>
      </c>
      <c r="BM147" s="142" t="s">
        <v>6140</v>
      </c>
      <c r="BN147" s="133" t="s">
        <v>6124</v>
      </c>
      <c r="BO147" s="137" t="s">
        <v>6840</v>
      </c>
      <c r="BP147" s="133" t="s">
        <v>6124</v>
      </c>
      <c r="BQ147" s="137" t="s">
        <v>6841</v>
      </c>
      <c r="BR147" s="133" t="s">
        <v>6124</v>
      </c>
      <c r="BS147" s="137" t="s">
        <v>6842</v>
      </c>
      <c r="BT147" s="133" t="s">
        <v>6140</v>
      </c>
      <c r="BU147" s="133" t="s">
        <v>6124</v>
      </c>
      <c r="BV147" s="133" t="s">
        <v>6124</v>
      </c>
      <c r="BW147" s="137" t="s">
        <v>6843</v>
      </c>
      <c r="BX147" s="143"/>
      <c r="BY147" s="144" t="s">
        <v>6844</v>
      </c>
      <c r="BZ147" s="133" t="s">
        <v>6124</v>
      </c>
      <c r="CA147" s="145" t="s">
        <v>6845</v>
      </c>
      <c r="CB147" s="146" t="s">
        <v>6846</v>
      </c>
      <c r="CC147" s="126">
        <v>50256</v>
      </c>
      <c r="CD147" s="126">
        <v>49721</v>
      </c>
      <c r="CE147" s="126">
        <v>49404</v>
      </c>
      <c r="CF147" s="126">
        <v>49063</v>
      </c>
      <c r="CG147" s="127">
        <v>135897.72</v>
      </c>
      <c r="CH147" s="127">
        <v>137344.46</v>
      </c>
      <c r="CI147" s="127">
        <v>137769.43</v>
      </c>
      <c r="CJ147" s="127">
        <v>137695</v>
      </c>
      <c r="CK147" s="128">
        <v>2.7</v>
      </c>
      <c r="CL147" s="128">
        <v>2.76</v>
      </c>
      <c r="CM147" s="128">
        <v>2.79</v>
      </c>
      <c r="CN147" s="128">
        <v>2.81</v>
      </c>
      <c r="CO147" s="129">
        <v>0.54600000000000004</v>
      </c>
      <c r="CP147" s="129">
        <v>0.56699999999999995</v>
      </c>
      <c r="CQ147" s="129">
        <v>0.58499999999999996</v>
      </c>
      <c r="CR147" s="130">
        <v>0.60199999999999998</v>
      </c>
    </row>
    <row r="148" spans="1:96" s="147" customFormat="1" ht="200" customHeight="1" x14ac:dyDescent="0.2">
      <c r="A148" s="132" t="s">
        <v>42</v>
      </c>
      <c r="B148" s="133" t="s">
        <v>1199</v>
      </c>
      <c r="C148" s="133" t="str">
        <f>IF(A148="","自動表示",IF(B148="",VLOOKUP(A148,リスト!$C$2:$D$48,2,FALSE),VLOOKUP(一覧表!A148&amp;一覧表!B148,リスト!$C$49:$D$1789,2,FALSE)))</f>
        <v>112411</v>
      </c>
      <c r="D148" s="134" t="str">
        <f>IF(C148="自動表示","自動表示",VLOOKUP(C148,リスト!$D$2:$E$1789,2,FALSE))</f>
        <v>都市Ⅱ－３</v>
      </c>
      <c r="E148" s="132" t="s">
        <v>3800</v>
      </c>
      <c r="F148" s="133" t="s">
        <v>3832</v>
      </c>
      <c r="G148" s="135">
        <v>30</v>
      </c>
      <c r="H148" s="133" t="str">
        <f t="shared" si="2"/>
        <v>20年超</v>
      </c>
      <c r="I148" s="133" t="s">
        <v>6277</v>
      </c>
      <c r="J148" s="136">
        <v>7</v>
      </c>
      <c r="K148" s="133" t="s">
        <v>6124</v>
      </c>
      <c r="L148" s="137" t="s">
        <v>6847</v>
      </c>
      <c r="M148" s="133" t="s">
        <v>6124</v>
      </c>
      <c r="N148" s="133" t="s">
        <v>6277</v>
      </c>
      <c r="O148" s="137" t="s">
        <v>6848</v>
      </c>
      <c r="P148" s="133" t="s">
        <v>6124</v>
      </c>
      <c r="Q148" s="137" t="s">
        <v>6849</v>
      </c>
      <c r="R148" s="133" t="s">
        <v>6124</v>
      </c>
      <c r="S148" s="133" t="s">
        <v>6280</v>
      </c>
      <c r="T148" s="138">
        <v>20.9</v>
      </c>
      <c r="U148" s="138"/>
      <c r="V148" s="133" t="s">
        <v>6124</v>
      </c>
      <c r="W148" s="139" t="s">
        <v>6850</v>
      </c>
      <c r="X148" s="140">
        <v>2021</v>
      </c>
      <c r="Y148" s="140">
        <v>2050</v>
      </c>
      <c r="Z148" s="140">
        <v>30</v>
      </c>
      <c r="AA148" s="138">
        <v>893</v>
      </c>
      <c r="AB148" s="133" t="s">
        <v>6124</v>
      </c>
      <c r="AC148" s="139" t="s">
        <v>6851</v>
      </c>
      <c r="AD148" s="140">
        <v>2021</v>
      </c>
      <c r="AE148" s="140">
        <v>2050</v>
      </c>
      <c r="AF148" s="140">
        <v>30</v>
      </c>
      <c r="AG148" s="138">
        <v>350</v>
      </c>
      <c r="AH148" s="133" t="s">
        <v>6124</v>
      </c>
      <c r="AI148" s="141" t="s">
        <v>6852</v>
      </c>
      <c r="AJ148" s="140">
        <v>2021</v>
      </c>
      <c r="AK148" s="140">
        <v>2050</v>
      </c>
      <c r="AL148" s="140">
        <v>30</v>
      </c>
      <c r="AM148" s="138">
        <v>543</v>
      </c>
      <c r="AN148" s="133" t="s">
        <v>6124</v>
      </c>
      <c r="AO148" s="137" t="s">
        <v>6853</v>
      </c>
      <c r="AP148" s="133" t="s">
        <v>6124</v>
      </c>
      <c r="AQ148" s="137" t="s">
        <v>6854</v>
      </c>
      <c r="AR148" s="133" t="s">
        <v>6124</v>
      </c>
      <c r="AS148" s="137" t="s">
        <v>6855</v>
      </c>
      <c r="AT148" s="133" t="s">
        <v>6124</v>
      </c>
      <c r="AU148" s="137" t="s">
        <v>6856</v>
      </c>
      <c r="AV148" s="133" t="s">
        <v>6124</v>
      </c>
      <c r="AW148" s="137" t="s">
        <v>6857</v>
      </c>
      <c r="AX148" s="133" t="s">
        <v>6124</v>
      </c>
      <c r="AY148" s="137" t="s">
        <v>6858</v>
      </c>
      <c r="AZ148" s="133" t="s">
        <v>6124</v>
      </c>
      <c r="BA148" s="137" t="s">
        <v>6859</v>
      </c>
      <c r="BB148" s="133" t="s">
        <v>6124</v>
      </c>
      <c r="BC148" s="137" t="s">
        <v>6860</v>
      </c>
      <c r="BD148" s="133" t="s">
        <v>6124</v>
      </c>
      <c r="BE148" s="137" t="s">
        <v>6861</v>
      </c>
      <c r="BF148" s="133" t="s">
        <v>6124</v>
      </c>
      <c r="BG148" s="137" t="s">
        <v>6862</v>
      </c>
      <c r="BH148" s="133" t="s">
        <v>6124</v>
      </c>
      <c r="BI148" s="137" t="s">
        <v>6863</v>
      </c>
      <c r="BJ148" s="142" t="s">
        <v>6124</v>
      </c>
      <c r="BK148" s="142" t="s">
        <v>6124</v>
      </c>
      <c r="BL148" s="142" t="s">
        <v>6124</v>
      </c>
      <c r="BM148" s="142" t="s">
        <v>6124</v>
      </c>
      <c r="BN148" s="133" t="s">
        <v>6124</v>
      </c>
      <c r="BO148" s="137" t="s">
        <v>6864</v>
      </c>
      <c r="BP148" s="133" t="s">
        <v>6124</v>
      </c>
      <c r="BQ148" s="137" t="s">
        <v>6865</v>
      </c>
      <c r="BR148" s="133" t="s">
        <v>6124</v>
      </c>
      <c r="BS148" s="137" t="s">
        <v>6866</v>
      </c>
      <c r="BT148" s="133" t="s">
        <v>6124</v>
      </c>
      <c r="BU148" s="133" t="s">
        <v>6124</v>
      </c>
      <c r="BV148" s="133" t="s">
        <v>6124</v>
      </c>
      <c r="BW148" s="137" t="s">
        <v>6867</v>
      </c>
      <c r="BX148" s="143"/>
      <c r="BY148" s="144" t="s">
        <v>6868</v>
      </c>
      <c r="BZ148" s="133" t="s">
        <v>6124</v>
      </c>
      <c r="CA148" s="145" t="s">
        <v>6869</v>
      </c>
      <c r="CB148" s="146" t="s">
        <v>6870</v>
      </c>
      <c r="CC148" s="126">
        <v>69937</v>
      </c>
      <c r="CD148" s="126">
        <v>70069</v>
      </c>
      <c r="CE148" s="126">
        <v>70190</v>
      </c>
      <c r="CF148" s="126">
        <v>70063</v>
      </c>
      <c r="CG148" s="127">
        <v>138157</v>
      </c>
      <c r="CH148" s="127">
        <v>144522.41</v>
      </c>
      <c r="CI148" s="127">
        <v>144172.82999999999</v>
      </c>
      <c r="CJ148" s="127">
        <v>143005.32999999999</v>
      </c>
      <c r="CK148" s="128">
        <v>1.98</v>
      </c>
      <c r="CL148" s="128">
        <v>2.06</v>
      </c>
      <c r="CM148" s="128">
        <v>2.0499999999999998</v>
      </c>
      <c r="CN148" s="128">
        <v>2.04</v>
      </c>
      <c r="CO148" s="129">
        <v>0.7581</v>
      </c>
      <c r="CP148" s="129">
        <v>0.76349999999999996</v>
      </c>
      <c r="CQ148" s="129">
        <v>0.77900000000000003</v>
      </c>
      <c r="CR148" s="130">
        <v>0.79400000000000004</v>
      </c>
    </row>
    <row r="149" spans="1:96" s="147" customFormat="1" ht="200" customHeight="1" x14ac:dyDescent="0.2">
      <c r="A149" s="132" t="s">
        <v>42</v>
      </c>
      <c r="B149" s="133" t="s">
        <v>1201</v>
      </c>
      <c r="C149" s="133" t="str">
        <f>IF(A149="","自動表示",IF(B149="",VLOOKUP(A149,リスト!$C$2:$D$48,2,FALSE),VLOOKUP(一覧表!A149&amp;一覧表!B149,リスト!$C$49:$D$1789,2,FALSE)))</f>
        <v>112429</v>
      </c>
      <c r="D149" s="134" t="str">
        <f>IF(C149="自動表示","自動表示",VLOOKUP(C149,リスト!$D$2:$E$1789,2,FALSE))</f>
        <v>都市Ⅱ－３</v>
      </c>
      <c r="E149" s="132" t="s">
        <v>3804</v>
      </c>
      <c r="F149" s="133" t="s">
        <v>3801</v>
      </c>
      <c r="G149" s="135">
        <v>30</v>
      </c>
      <c r="H149" s="133" t="str">
        <f t="shared" si="2"/>
        <v>20年超</v>
      </c>
      <c r="I149" s="133" t="s">
        <v>6277</v>
      </c>
      <c r="J149" s="136">
        <v>5.5</v>
      </c>
      <c r="K149" s="133" t="s">
        <v>6124</v>
      </c>
      <c r="L149" s="137" t="s">
        <v>6871</v>
      </c>
      <c r="M149" s="133" t="s">
        <v>6124</v>
      </c>
      <c r="N149" s="133" t="s">
        <v>6277</v>
      </c>
      <c r="O149" s="137" t="s">
        <v>6872</v>
      </c>
      <c r="P149" s="133" t="s">
        <v>6124</v>
      </c>
      <c r="Q149" s="137" t="s">
        <v>6873</v>
      </c>
      <c r="R149" s="133" t="s">
        <v>6124</v>
      </c>
      <c r="S149" s="133" t="s">
        <v>6129</v>
      </c>
      <c r="T149" s="138">
        <v>21.4</v>
      </c>
      <c r="U149" s="138"/>
      <c r="V149" s="133" t="s">
        <v>6124</v>
      </c>
      <c r="W149" s="139" t="s">
        <v>6874</v>
      </c>
      <c r="X149" s="140">
        <v>2016</v>
      </c>
      <c r="Y149" s="140">
        <v>2045</v>
      </c>
      <c r="Z149" s="140">
        <v>30</v>
      </c>
      <c r="AA149" s="138">
        <v>847.8</v>
      </c>
      <c r="AB149" s="133" t="s">
        <v>6124</v>
      </c>
      <c r="AC149" s="139" t="s">
        <v>6875</v>
      </c>
      <c r="AD149" s="140">
        <v>2016</v>
      </c>
      <c r="AE149" s="140">
        <v>2045</v>
      </c>
      <c r="AF149" s="140">
        <v>30</v>
      </c>
      <c r="AG149" s="138">
        <v>277.8</v>
      </c>
      <c r="AH149" s="133" t="s">
        <v>6124</v>
      </c>
      <c r="AI149" s="141" t="s">
        <v>6876</v>
      </c>
      <c r="AJ149" s="140">
        <v>2016</v>
      </c>
      <c r="AK149" s="140">
        <v>2045</v>
      </c>
      <c r="AL149" s="140">
        <v>30</v>
      </c>
      <c r="AM149" s="138">
        <v>95</v>
      </c>
      <c r="AN149" s="133" t="s">
        <v>6124</v>
      </c>
      <c r="AO149" s="137" t="s">
        <v>6877</v>
      </c>
      <c r="AP149" s="133" t="s">
        <v>6124</v>
      </c>
      <c r="AQ149" s="137" t="s">
        <v>6878</v>
      </c>
      <c r="AR149" s="133" t="s">
        <v>6124</v>
      </c>
      <c r="AS149" s="137" t="s">
        <v>6879</v>
      </c>
      <c r="AT149" s="133" t="s">
        <v>6124</v>
      </c>
      <c r="AU149" s="137" t="s">
        <v>6880</v>
      </c>
      <c r="AV149" s="133" t="s">
        <v>6124</v>
      </c>
      <c r="AW149" s="137" t="s">
        <v>6881</v>
      </c>
      <c r="AX149" s="133" t="s">
        <v>6124</v>
      </c>
      <c r="AY149" s="137" t="s">
        <v>6882</v>
      </c>
      <c r="AZ149" s="133" t="s">
        <v>6124</v>
      </c>
      <c r="BA149" s="137" t="s">
        <v>6883</v>
      </c>
      <c r="BB149" s="133" t="s">
        <v>6124</v>
      </c>
      <c r="BC149" s="137" t="s">
        <v>6884</v>
      </c>
      <c r="BD149" s="133" t="s">
        <v>6124</v>
      </c>
      <c r="BE149" s="137" t="s">
        <v>6885</v>
      </c>
      <c r="BF149" s="133" t="s">
        <v>6124</v>
      </c>
      <c r="BG149" s="137" t="s">
        <v>6886</v>
      </c>
      <c r="BH149" s="133" t="s">
        <v>6124</v>
      </c>
      <c r="BI149" s="137" t="s">
        <v>6887</v>
      </c>
      <c r="BJ149" s="142" t="s">
        <v>6140</v>
      </c>
      <c r="BK149" s="142" t="s">
        <v>6140</v>
      </c>
      <c r="BL149" s="142" t="s">
        <v>6124</v>
      </c>
      <c r="BM149" s="142" t="s">
        <v>6124</v>
      </c>
      <c r="BN149" s="133" t="s">
        <v>6124</v>
      </c>
      <c r="BO149" s="137" t="s">
        <v>6888</v>
      </c>
      <c r="BP149" s="133" t="s">
        <v>6124</v>
      </c>
      <c r="BQ149" s="137" t="s">
        <v>6889</v>
      </c>
      <c r="BR149" s="133" t="s">
        <v>6124</v>
      </c>
      <c r="BS149" s="137" t="s">
        <v>6890</v>
      </c>
      <c r="BT149" s="133" t="s">
        <v>6140</v>
      </c>
      <c r="BU149" s="133" t="s">
        <v>6124</v>
      </c>
      <c r="BV149" s="133" t="s">
        <v>6124</v>
      </c>
      <c r="BW149" s="137" t="s">
        <v>6891</v>
      </c>
      <c r="BX149" s="143"/>
      <c r="BY149" s="144" t="s">
        <v>6892</v>
      </c>
      <c r="BZ149" s="133" t="s">
        <v>6124</v>
      </c>
      <c r="CA149" s="145" t="s">
        <v>6893</v>
      </c>
      <c r="CB149" s="146" t="s">
        <v>6894</v>
      </c>
      <c r="CC149" s="126">
        <v>55294</v>
      </c>
      <c r="CD149" s="126">
        <v>54852</v>
      </c>
      <c r="CE149" s="126">
        <v>54615</v>
      </c>
      <c r="CF149" s="126">
        <v>54396</v>
      </c>
      <c r="CG149" s="127">
        <v>127978</v>
      </c>
      <c r="CH149" s="127">
        <v>127978</v>
      </c>
      <c r="CI149" s="127">
        <v>128772</v>
      </c>
      <c r="CJ149" s="127">
        <v>120827.6</v>
      </c>
      <c r="CK149" s="128">
        <v>2.31</v>
      </c>
      <c r="CL149" s="128">
        <v>2.33</v>
      </c>
      <c r="CM149" s="128">
        <v>2.36</v>
      </c>
      <c r="CN149" s="128">
        <v>2.2200000000000002</v>
      </c>
      <c r="CO149" s="129">
        <v>0.55469999999999997</v>
      </c>
      <c r="CP149" s="129">
        <v>0.57379999999999998</v>
      </c>
      <c r="CQ149" s="129">
        <v>0.58050000000000002</v>
      </c>
      <c r="CR149" s="130">
        <v>0.59319999999999995</v>
      </c>
    </row>
    <row r="150" spans="1:96" s="147" customFormat="1" ht="200" customHeight="1" x14ac:dyDescent="0.2">
      <c r="A150" s="132" t="s">
        <v>42</v>
      </c>
      <c r="B150" s="133" t="s">
        <v>1203</v>
      </c>
      <c r="C150" s="133" t="str">
        <f>IF(A150="","自動表示",IF(B150="",VLOOKUP(A150,リスト!$C$2:$D$48,2,FALSE),VLOOKUP(一覧表!A150&amp;一覧表!B150,リスト!$C$49:$D$1789,2,FALSE)))</f>
        <v>112437</v>
      </c>
      <c r="D150" s="134" t="str">
        <f>IF(C150="自動表示","自動表示",VLOOKUP(C150,リスト!$D$2:$E$1789,2,FALSE))</f>
        <v>都市Ⅱ－３</v>
      </c>
      <c r="E150" s="132" t="s">
        <v>3813</v>
      </c>
      <c r="F150" s="133" t="s">
        <v>3833</v>
      </c>
      <c r="G150" s="135">
        <v>30</v>
      </c>
      <c r="H150" s="133" t="str">
        <f t="shared" si="2"/>
        <v>20年超</v>
      </c>
      <c r="I150" s="133" t="s">
        <v>6895</v>
      </c>
      <c r="J150" s="136">
        <v>7.3</v>
      </c>
      <c r="K150" s="133" t="s">
        <v>6258</v>
      </c>
      <c r="L150" s="137" t="s">
        <v>6896</v>
      </c>
      <c r="M150" s="133" t="s">
        <v>6258</v>
      </c>
      <c r="N150" s="133" t="s">
        <v>6895</v>
      </c>
      <c r="O150" s="137" t="s">
        <v>6897</v>
      </c>
      <c r="P150" s="133" t="s">
        <v>6258</v>
      </c>
      <c r="Q150" s="137" t="s">
        <v>6898</v>
      </c>
      <c r="R150" s="133" t="s">
        <v>6258</v>
      </c>
      <c r="S150" s="133" t="s">
        <v>6261</v>
      </c>
      <c r="T150" s="138">
        <v>31</v>
      </c>
      <c r="U150" s="138"/>
      <c r="V150" s="133" t="s">
        <v>6258</v>
      </c>
      <c r="W150" s="139" t="s">
        <v>6899</v>
      </c>
      <c r="X150" s="140">
        <v>2021</v>
      </c>
      <c r="Y150" s="140">
        <v>2060</v>
      </c>
      <c r="Z150" s="140">
        <v>40</v>
      </c>
      <c r="AA150" s="138">
        <v>532</v>
      </c>
      <c r="AB150" s="133" t="s">
        <v>6258</v>
      </c>
      <c r="AC150" s="139" t="s">
        <v>6900</v>
      </c>
      <c r="AD150" s="140">
        <v>2021</v>
      </c>
      <c r="AE150" s="140">
        <v>2060</v>
      </c>
      <c r="AF150" s="140">
        <v>40</v>
      </c>
      <c r="AG150" s="138">
        <v>416</v>
      </c>
      <c r="AH150" s="133" t="s">
        <v>6258</v>
      </c>
      <c r="AI150" s="141" t="s">
        <v>6901</v>
      </c>
      <c r="AJ150" s="140">
        <v>2021</v>
      </c>
      <c r="AK150" s="140">
        <v>2060</v>
      </c>
      <c r="AL150" s="140">
        <v>40</v>
      </c>
      <c r="AM150" s="138">
        <v>114</v>
      </c>
      <c r="AN150" s="133" t="s">
        <v>6258</v>
      </c>
      <c r="AO150" s="137" t="s">
        <v>6902</v>
      </c>
      <c r="AP150" s="133" t="s">
        <v>6258</v>
      </c>
      <c r="AQ150" s="137" t="s">
        <v>6903</v>
      </c>
      <c r="AR150" s="133" t="s">
        <v>6258</v>
      </c>
      <c r="AS150" s="137" t="s">
        <v>6904</v>
      </c>
      <c r="AT150" s="133" t="s">
        <v>6258</v>
      </c>
      <c r="AU150" s="137" t="s">
        <v>6905</v>
      </c>
      <c r="AV150" s="133" t="s">
        <v>6258</v>
      </c>
      <c r="AW150" s="137" t="s">
        <v>6906</v>
      </c>
      <c r="AX150" s="133" t="s">
        <v>6258</v>
      </c>
      <c r="AY150" s="137" t="s">
        <v>6907</v>
      </c>
      <c r="AZ150" s="133" t="s">
        <v>6258</v>
      </c>
      <c r="BA150" s="137" t="s">
        <v>6908</v>
      </c>
      <c r="BB150" s="133" t="s">
        <v>6258</v>
      </c>
      <c r="BC150" s="137" t="s">
        <v>6909</v>
      </c>
      <c r="BD150" s="133" t="s">
        <v>6258</v>
      </c>
      <c r="BE150" s="137" t="s">
        <v>6910</v>
      </c>
      <c r="BF150" s="133" t="s">
        <v>6258</v>
      </c>
      <c r="BG150" s="137" t="s">
        <v>6911</v>
      </c>
      <c r="BH150" s="133" t="s">
        <v>6230</v>
      </c>
      <c r="BI150" s="137"/>
      <c r="BJ150" s="142" t="s">
        <v>6230</v>
      </c>
      <c r="BK150" s="142" t="s">
        <v>6230</v>
      </c>
      <c r="BL150" s="142" t="s">
        <v>6230</v>
      </c>
      <c r="BM150" s="142" t="s">
        <v>6230</v>
      </c>
      <c r="BN150" s="133" t="s">
        <v>6230</v>
      </c>
      <c r="BO150" s="137"/>
      <c r="BP150" s="133" t="s">
        <v>6258</v>
      </c>
      <c r="BQ150" s="137" t="s">
        <v>6912</v>
      </c>
      <c r="BR150" s="133" t="s">
        <v>6258</v>
      </c>
      <c r="BS150" s="137" t="s">
        <v>6913</v>
      </c>
      <c r="BT150" s="133" t="s">
        <v>6258</v>
      </c>
      <c r="BU150" s="133" t="s">
        <v>6258</v>
      </c>
      <c r="BV150" s="133" t="s">
        <v>6258</v>
      </c>
      <c r="BW150" s="137" t="s">
        <v>6914</v>
      </c>
      <c r="BX150" s="143"/>
      <c r="BY150" s="144" t="s">
        <v>6915</v>
      </c>
      <c r="BZ150" s="133" t="s">
        <v>6230</v>
      </c>
      <c r="CA150" s="145"/>
      <c r="CB150" s="146" t="s">
        <v>6916</v>
      </c>
      <c r="CC150" s="126">
        <v>73014</v>
      </c>
      <c r="CD150" s="126">
        <v>72872</v>
      </c>
      <c r="CE150" s="126">
        <v>73182</v>
      </c>
      <c r="CF150" s="126">
        <v>73001</v>
      </c>
      <c r="CG150" s="127">
        <v>140505</v>
      </c>
      <c r="CH150" s="127">
        <v>140505</v>
      </c>
      <c r="CI150" s="127">
        <v>140747.35999999999</v>
      </c>
      <c r="CJ150" s="127">
        <v>140747.35999999999</v>
      </c>
      <c r="CK150" s="128">
        <v>1.92</v>
      </c>
      <c r="CL150" s="128">
        <v>1.93</v>
      </c>
      <c r="CM150" s="128">
        <v>1.92</v>
      </c>
      <c r="CN150" s="128">
        <v>1.93</v>
      </c>
      <c r="CO150" s="129">
        <v>0.57099999999999995</v>
      </c>
      <c r="CP150" s="129">
        <v>0.59099999999999997</v>
      </c>
      <c r="CQ150" s="129">
        <v>0.59099999999999997</v>
      </c>
      <c r="CR150" s="130">
        <v>0.61199999999999999</v>
      </c>
    </row>
    <row r="151" spans="1:96" s="147" customFormat="1" ht="200" customHeight="1" x14ac:dyDescent="0.2">
      <c r="A151" s="132" t="s">
        <v>42</v>
      </c>
      <c r="B151" s="133" t="s">
        <v>1205</v>
      </c>
      <c r="C151" s="133" t="str">
        <f>IF(A151="","自動表示",IF(B151="",VLOOKUP(A151,リスト!$C$2:$D$48,2,FALSE),VLOOKUP(一覧表!A151&amp;一覧表!B151,リスト!$C$49:$D$1789,2,FALSE)))</f>
        <v>112453</v>
      </c>
      <c r="D151" s="134" t="str">
        <f>IF(C151="自動表示","自動表示",VLOOKUP(C151,リスト!$D$2:$E$1789,2,FALSE))</f>
        <v>都市Ⅲ－３</v>
      </c>
      <c r="E151" s="132" t="s">
        <v>3800</v>
      </c>
      <c r="F151" s="133" t="s">
        <v>3831</v>
      </c>
      <c r="G151" s="135">
        <v>20</v>
      </c>
      <c r="H151" s="133" t="str">
        <f t="shared" si="2"/>
        <v>11年～20年</v>
      </c>
      <c r="I151" s="133" t="s">
        <v>5820</v>
      </c>
      <c r="J151" s="136" t="s">
        <v>6917</v>
      </c>
      <c r="K151" s="133" t="s">
        <v>6124</v>
      </c>
      <c r="L151" s="137" t="s">
        <v>6918</v>
      </c>
      <c r="M151" s="133" t="s">
        <v>6124</v>
      </c>
      <c r="N151" s="133" t="s">
        <v>6277</v>
      </c>
      <c r="O151" s="137" t="s">
        <v>6919</v>
      </c>
      <c r="P151" s="133" t="s">
        <v>6124</v>
      </c>
      <c r="Q151" s="137" t="s">
        <v>6920</v>
      </c>
      <c r="R151" s="133" t="s">
        <v>6124</v>
      </c>
      <c r="S151" s="133" t="s">
        <v>6129</v>
      </c>
      <c r="T151" s="138">
        <v>32.6</v>
      </c>
      <c r="U151" s="138"/>
      <c r="V151" s="133" t="s">
        <v>6124</v>
      </c>
      <c r="W151" s="139" t="s">
        <v>6921</v>
      </c>
      <c r="X151" s="140">
        <v>2021</v>
      </c>
      <c r="Y151" s="140">
        <v>2050</v>
      </c>
      <c r="Z151" s="140">
        <v>30</v>
      </c>
      <c r="AA151" s="138">
        <v>1359.3</v>
      </c>
      <c r="AB151" s="133" t="s">
        <v>6124</v>
      </c>
      <c r="AC151" s="139" t="s">
        <v>6922</v>
      </c>
      <c r="AD151" s="140">
        <v>2021</v>
      </c>
      <c r="AE151" s="140">
        <v>2050</v>
      </c>
      <c r="AF151" s="140">
        <v>30</v>
      </c>
      <c r="AG151" s="138">
        <v>1097.8</v>
      </c>
      <c r="AH151" s="133" t="s">
        <v>6124</v>
      </c>
      <c r="AI151" s="141" t="s">
        <v>6923</v>
      </c>
      <c r="AJ151" s="140">
        <v>2021</v>
      </c>
      <c r="AK151" s="140">
        <v>2050</v>
      </c>
      <c r="AL151" s="140">
        <v>30</v>
      </c>
      <c r="AM151" s="138">
        <v>262.39999999999998</v>
      </c>
      <c r="AN151" s="133" t="s">
        <v>6124</v>
      </c>
      <c r="AO151" s="137" t="s">
        <v>6924</v>
      </c>
      <c r="AP151" s="133" t="s">
        <v>6124</v>
      </c>
      <c r="AQ151" s="137" t="s">
        <v>6925</v>
      </c>
      <c r="AR151" s="133" t="s">
        <v>6124</v>
      </c>
      <c r="AS151" s="137" t="s">
        <v>6926</v>
      </c>
      <c r="AT151" s="133" t="s">
        <v>6124</v>
      </c>
      <c r="AU151" s="137" t="s">
        <v>6927</v>
      </c>
      <c r="AV151" s="133" t="s">
        <v>6124</v>
      </c>
      <c r="AW151" s="137" t="s">
        <v>6928</v>
      </c>
      <c r="AX151" s="133" t="s">
        <v>6124</v>
      </c>
      <c r="AY151" s="137" t="s">
        <v>6929</v>
      </c>
      <c r="AZ151" s="133" t="s">
        <v>6124</v>
      </c>
      <c r="BA151" s="137" t="s">
        <v>6930</v>
      </c>
      <c r="BB151" s="133" t="s">
        <v>6124</v>
      </c>
      <c r="BC151" s="137" t="s">
        <v>6931</v>
      </c>
      <c r="BD151" s="133" t="s">
        <v>6124</v>
      </c>
      <c r="BE151" s="137" t="s">
        <v>6932</v>
      </c>
      <c r="BF151" s="133" t="s">
        <v>6124</v>
      </c>
      <c r="BG151" s="137" t="s">
        <v>6933</v>
      </c>
      <c r="BH151" s="133" t="s">
        <v>6140</v>
      </c>
      <c r="BI151" s="137"/>
      <c r="BJ151" s="142" t="s">
        <v>6140</v>
      </c>
      <c r="BK151" s="142" t="s">
        <v>6140</v>
      </c>
      <c r="BL151" s="142" t="s">
        <v>6140</v>
      </c>
      <c r="BM151" s="142" t="s">
        <v>6140</v>
      </c>
      <c r="BN151" s="133" t="s">
        <v>6124</v>
      </c>
      <c r="BO151" s="137" t="s">
        <v>6934</v>
      </c>
      <c r="BP151" s="133" t="s">
        <v>6124</v>
      </c>
      <c r="BQ151" s="137" t="s">
        <v>6935</v>
      </c>
      <c r="BR151" s="133" t="s">
        <v>6140</v>
      </c>
      <c r="BS151" s="137"/>
      <c r="BT151" s="133" t="s">
        <v>6140</v>
      </c>
      <c r="BU151" s="133" t="s">
        <v>6124</v>
      </c>
      <c r="BV151" s="133" t="s">
        <v>6124</v>
      </c>
      <c r="BW151" s="137" t="s">
        <v>6936</v>
      </c>
      <c r="BX151" s="143"/>
      <c r="BY151" s="144" t="s">
        <v>6937</v>
      </c>
      <c r="BZ151" s="133" t="s">
        <v>6124</v>
      </c>
      <c r="CA151" s="145" t="s">
        <v>6938</v>
      </c>
      <c r="CB151" s="146" t="s">
        <v>6939</v>
      </c>
      <c r="CC151" s="126">
        <v>114557</v>
      </c>
      <c r="CD151" s="126">
        <v>114279</v>
      </c>
      <c r="CE151" s="126">
        <v>114156</v>
      </c>
      <c r="CF151" s="126">
        <v>114363</v>
      </c>
      <c r="CG151" s="127">
        <v>229255</v>
      </c>
      <c r="CH151" s="127">
        <v>229484</v>
      </c>
      <c r="CI151" s="127">
        <v>228782</v>
      </c>
      <c r="CJ151" s="127">
        <v>232266</v>
      </c>
      <c r="CK151" s="128">
        <v>2.02</v>
      </c>
      <c r="CL151" s="128">
        <v>2.0299999999999998</v>
      </c>
      <c r="CM151" s="128">
        <v>2.0299999999999998</v>
      </c>
      <c r="CN151" s="128">
        <v>2.0299999999999998</v>
      </c>
      <c r="CO151" s="129">
        <v>0.57899999999999996</v>
      </c>
      <c r="CP151" s="129">
        <v>0.56799999999999995</v>
      </c>
      <c r="CQ151" s="129">
        <v>0.58299999999999996</v>
      </c>
      <c r="CR151" s="130">
        <v>0.55500000000000005</v>
      </c>
    </row>
    <row r="152" spans="1:96" s="147" customFormat="1" ht="200" customHeight="1" x14ac:dyDescent="0.2">
      <c r="A152" s="132" t="s">
        <v>42</v>
      </c>
      <c r="B152" s="133" t="s">
        <v>3642</v>
      </c>
      <c r="C152" s="133" t="str">
        <f>IF(A152="","自動表示",IF(B152="",VLOOKUP(A152,リスト!$C$2:$D$48,2,FALSE),VLOOKUP(一覧表!A152&amp;一覧表!B152,リスト!$C$49:$D$1789,2,FALSE)))</f>
        <v>112461</v>
      </c>
      <c r="D152" s="134" t="str">
        <f>IF(C152="自動表示","自動表示",VLOOKUP(C152,リスト!$D$2:$E$1789,2,FALSE))</f>
        <v>都市Ⅱ－３</v>
      </c>
      <c r="E152" s="132" t="s">
        <v>3804</v>
      </c>
      <c r="F152" s="133" t="s">
        <v>3834</v>
      </c>
      <c r="G152" s="135">
        <v>10</v>
      </c>
      <c r="H152" s="133" t="str">
        <f t="shared" si="2"/>
        <v>10年</v>
      </c>
      <c r="I152" s="133" t="s">
        <v>6123</v>
      </c>
      <c r="J152" s="136">
        <v>5.2</v>
      </c>
      <c r="K152" s="133" t="s">
        <v>6124</v>
      </c>
      <c r="L152" s="137" t="s">
        <v>6940</v>
      </c>
      <c r="M152" s="133" t="s">
        <v>6124</v>
      </c>
      <c r="N152" s="133" t="s">
        <v>6123</v>
      </c>
      <c r="O152" s="137" t="s">
        <v>6941</v>
      </c>
      <c r="P152" s="133" t="s">
        <v>6124</v>
      </c>
      <c r="Q152" s="137" t="s">
        <v>6942</v>
      </c>
      <c r="R152" s="133" t="s">
        <v>6124</v>
      </c>
      <c r="S152" s="133" t="s">
        <v>6129</v>
      </c>
      <c r="T152" s="138">
        <v>14.8</v>
      </c>
      <c r="U152" s="138"/>
      <c r="V152" s="133" t="s">
        <v>6124</v>
      </c>
      <c r="W152" s="139" t="s">
        <v>6943</v>
      </c>
      <c r="X152" s="140">
        <v>2015</v>
      </c>
      <c r="Y152" s="140">
        <v>2075</v>
      </c>
      <c r="Z152" s="140">
        <v>61</v>
      </c>
      <c r="AA152" s="138">
        <v>1556</v>
      </c>
      <c r="AB152" s="133" t="s">
        <v>6124</v>
      </c>
      <c r="AC152" s="139" t="s">
        <v>6944</v>
      </c>
      <c r="AD152" s="140">
        <v>2015</v>
      </c>
      <c r="AE152" s="140">
        <v>2075</v>
      </c>
      <c r="AF152" s="140">
        <v>61</v>
      </c>
      <c r="AG152" s="138">
        <v>1295</v>
      </c>
      <c r="AH152" s="133" t="s">
        <v>6124</v>
      </c>
      <c r="AI152" s="141" t="s">
        <v>6945</v>
      </c>
      <c r="AJ152" s="140">
        <v>2015</v>
      </c>
      <c r="AK152" s="140">
        <v>2075</v>
      </c>
      <c r="AL152" s="140">
        <v>61</v>
      </c>
      <c r="AM152" s="138">
        <v>261</v>
      </c>
      <c r="AN152" s="133" t="s">
        <v>6124</v>
      </c>
      <c r="AO152" s="137" t="s">
        <v>6946</v>
      </c>
      <c r="AP152" s="133" t="s">
        <v>6124</v>
      </c>
      <c r="AQ152" s="137" t="s">
        <v>6947</v>
      </c>
      <c r="AR152" s="133" t="s">
        <v>6124</v>
      </c>
      <c r="AS152" s="137" t="s">
        <v>6948</v>
      </c>
      <c r="AT152" s="133" t="s">
        <v>6124</v>
      </c>
      <c r="AU152" s="137" t="s">
        <v>6949</v>
      </c>
      <c r="AV152" s="133" t="s">
        <v>6124</v>
      </c>
      <c r="AW152" s="137" t="s">
        <v>6950</v>
      </c>
      <c r="AX152" s="133" t="s">
        <v>6124</v>
      </c>
      <c r="AY152" s="137" t="s">
        <v>6951</v>
      </c>
      <c r="AZ152" s="133" t="s">
        <v>6124</v>
      </c>
      <c r="BA152" s="137" t="s">
        <v>6952</v>
      </c>
      <c r="BB152" s="133" t="s">
        <v>6124</v>
      </c>
      <c r="BC152" s="137" t="s">
        <v>6953</v>
      </c>
      <c r="BD152" s="133" t="s">
        <v>6124</v>
      </c>
      <c r="BE152" s="137" t="s">
        <v>6954</v>
      </c>
      <c r="BF152" s="133" t="s">
        <v>6124</v>
      </c>
      <c r="BG152" s="137" t="s">
        <v>6955</v>
      </c>
      <c r="BH152" s="133" t="s">
        <v>6140</v>
      </c>
      <c r="BI152" s="137"/>
      <c r="BJ152" s="142" t="s">
        <v>6140</v>
      </c>
      <c r="BK152" s="142" t="s">
        <v>6140</v>
      </c>
      <c r="BL152" s="142" t="s">
        <v>6140</v>
      </c>
      <c r="BM152" s="142" t="s">
        <v>6140</v>
      </c>
      <c r="BN152" s="133" t="s">
        <v>6124</v>
      </c>
      <c r="BO152" s="137" t="s">
        <v>6956</v>
      </c>
      <c r="BP152" s="133" t="s">
        <v>6124</v>
      </c>
      <c r="BQ152" s="137" t="s">
        <v>6957</v>
      </c>
      <c r="BR152" s="133" t="s">
        <v>6124</v>
      </c>
      <c r="BS152" s="137" t="s">
        <v>6958</v>
      </c>
      <c r="BT152" s="133" t="s">
        <v>6124</v>
      </c>
      <c r="BU152" s="133" t="s">
        <v>6124</v>
      </c>
      <c r="BV152" s="133" t="s">
        <v>6124</v>
      </c>
      <c r="BW152" s="137" t="s">
        <v>6959</v>
      </c>
      <c r="BX152" s="143"/>
      <c r="BY152" s="144" t="s">
        <v>6960</v>
      </c>
      <c r="BZ152" s="133" t="s">
        <v>6124</v>
      </c>
      <c r="CA152" s="145" t="s">
        <v>6961</v>
      </c>
      <c r="CB152" s="146" t="s">
        <v>6962</v>
      </c>
      <c r="CC152" s="126">
        <v>52475</v>
      </c>
      <c r="CD152" s="126">
        <v>52705</v>
      </c>
      <c r="CE152" s="126">
        <v>52748</v>
      </c>
      <c r="CF152" s="126">
        <v>52649</v>
      </c>
      <c r="CG152" s="127">
        <v>97761.45</v>
      </c>
      <c r="CH152" s="127">
        <v>99383</v>
      </c>
      <c r="CI152" s="127">
        <v>99519</v>
      </c>
      <c r="CJ152" s="127">
        <v>99726.98</v>
      </c>
      <c r="CK152" s="128">
        <v>1.86</v>
      </c>
      <c r="CL152" s="128">
        <v>1.89</v>
      </c>
      <c r="CM152" s="128">
        <v>1.89</v>
      </c>
      <c r="CN152" s="128">
        <v>1.89</v>
      </c>
      <c r="CO152" s="129">
        <v>0.67500000000000004</v>
      </c>
      <c r="CP152" s="129">
        <v>0.69</v>
      </c>
      <c r="CQ152" s="129">
        <v>0.70899999999999996</v>
      </c>
      <c r="CR152" s="130" t="s">
        <v>4154</v>
      </c>
    </row>
    <row r="153" spans="1:96" s="147" customFormat="1" ht="200" customHeight="1" x14ac:dyDescent="0.2">
      <c r="A153" s="132" t="s">
        <v>42</v>
      </c>
      <c r="B153" s="133" t="s">
        <v>3725</v>
      </c>
      <c r="C153" s="133" t="str">
        <f>IF(A153="","自動表示",IF(B153="",VLOOKUP(A153,リスト!$C$2:$D$48,2,FALSE),VLOOKUP(一覧表!A153&amp;一覧表!B153,リスト!$C$49:$D$1789,2,FALSE)))</f>
        <v>113018</v>
      </c>
      <c r="D153" s="134" t="str">
        <f>IF(C153="自動表示","自動表示",VLOOKUP(C153,リスト!$D$2:$E$1789,2,FALSE))</f>
        <v>町村Ⅴ－２</v>
      </c>
      <c r="E153" s="132" t="s">
        <v>3800</v>
      </c>
      <c r="F153" s="133" t="s">
        <v>3811</v>
      </c>
      <c r="G153" s="135">
        <v>40</v>
      </c>
      <c r="H153" s="133" t="str">
        <f t="shared" si="2"/>
        <v>20年超</v>
      </c>
      <c r="I153" s="133" t="s">
        <v>6123</v>
      </c>
      <c r="J153" s="136">
        <v>4.5</v>
      </c>
      <c r="K153" s="133" t="s">
        <v>6124</v>
      </c>
      <c r="L153" s="137" t="s">
        <v>6963</v>
      </c>
      <c r="M153" s="133" t="s">
        <v>6124</v>
      </c>
      <c r="N153" s="133" t="s">
        <v>6277</v>
      </c>
      <c r="O153" s="137" t="s">
        <v>6964</v>
      </c>
      <c r="P153" s="133" t="s">
        <v>6124</v>
      </c>
      <c r="Q153" s="137" t="s">
        <v>6965</v>
      </c>
      <c r="R153" s="133" t="s">
        <v>6124</v>
      </c>
      <c r="S153" s="133" t="s">
        <v>6129</v>
      </c>
      <c r="T153" s="138">
        <v>14.37</v>
      </c>
      <c r="U153" s="138"/>
      <c r="V153" s="133" t="s">
        <v>6124</v>
      </c>
      <c r="W153" s="139" t="s">
        <v>6966</v>
      </c>
      <c r="X153" s="140">
        <v>2022</v>
      </c>
      <c r="Y153" s="140">
        <v>2052</v>
      </c>
      <c r="Z153" s="140">
        <v>31</v>
      </c>
      <c r="AA153" s="138">
        <v>1036.3</v>
      </c>
      <c r="AB153" s="133" t="s">
        <v>6124</v>
      </c>
      <c r="AC153" s="139" t="s">
        <v>6967</v>
      </c>
      <c r="AD153" s="140">
        <v>2022</v>
      </c>
      <c r="AE153" s="140">
        <v>2052</v>
      </c>
      <c r="AF153" s="140">
        <v>31</v>
      </c>
      <c r="AG153" s="138">
        <v>900.6</v>
      </c>
      <c r="AH153" s="133" t="s">
        <v>6124</v>
      </c>
      <c r="AI153" s="141" t="s">
        <v>6968</v>
      </c>
      <c r="AJ153" s="140">
        <v>2022</v>
      </c>
      <c r="AK153" s="140">
        <v>2052</v>
      </c>
      <c r="AL153" s="140">
        <v>31</v>
      </c>
      <c r="AM153" s="138">
        <v>-135.74</v>
      </c>
      <c r="AN153" s="133" t="s">
        <v>6124</v>
      </c>
      <c r="AO153" s="137" t="s">
        <v>6969</v>
      </c>
      <c r="AP153" s="133" t="s">
        <v>6140</v>
      </c>
      <c r="AQ153" s="137"/>
      <c r="AR153" s="133" t="s">
        <v>6124</v>
      </c>
      <c r="AS153" s="137" t="s">
        <v>6970</v>
      </c>
      <c r="AT153" s="133" t="s">
        <v>6124</v>
      </c>
      <c r="AU153" s="137" t="s">
        <v>6971</v>
      </c>
      <c r="AV153" s="133" t="s">
        <v>6124</v>
      </c>
      <c r="AW153" s="137" t="s">
        <v>6972</v>
      </c>
      <c r="AX153" s="133" t="s">
        <v>6124</v>
      </c>
      <c r="AY153" s="137" t="s">
        <v>6973</v>
      </c>
      <c r="AZ153" s="133" t="s">
        <v>6124</v>
      </c>
      <c r="BA153" s="137" t="s">
        <v>6974</v>
      </c>
      <c r="BB153" s="133" t="s">
        <v>6124</v>
      </c>
      <c r="BC153" s="137" t="s">
        <v>6975</v>
      </c>
      <c r="BD153" s="133" t="s">
        <v>6124</v>
      </c>
      <c r="BE153" s="137" t="s">
        <v>6976</v>
      </c>
      <c r="BF153" s="133" t="s">
        <v>6124</v>
      </c>
      <c r="BG153" s="137" t="s">
        <v>6977</v>
      </c>
      <c r="BH153" s="133" t="s">
        <v>6140</v>
      </c>
      <c r="BI153" s="137"/>
      <c r="BJ153" s="142" t="s">
        <v>6140</v>
      </c>
      <c r="BK153" s="142" t="s">
        <v>6140</v>
      </c>
      <c r="BL153" s="142" t="s">
        <v>6140</v>
      </c>
      <c r="BM153" s="142" t="s">
        <v>6140</v>
      </c>
      <c r="BN153" s="133" t="s">
        <v>6140</v>
      </c>
      <c r="BO153" s="137"/>
      <c r="BP153" s="133" t="s">
        <v>6140</v>
      </c>
      <c r="BQ153" s="137"/>
      <c r="BR153" s="133" t="s">
        <v>6140</v>
      </c>
      <c r="BS153" s="137"/>
      <c r="BT153" s="133" t="s">
        <v>6140</v>
      </c>
      <c r="BU153" s="133" t="s">
        <v>6140</v>
      </c>
      <c r="BV153" s="133" t="s">
        <v>6124</v>
      </c>
      <c r="BW153" s="137" t="s">
        <v>6978</v>
      </c>
      <c r="BX153" s="143">
        <v>5</v>
      </c>
      <c r="BY153" s="144"/>
      <c r="BZ153" s="133" t="s">
        <v>6124</v>
      </c>
      <c r="CA153" s="145" t="s">
        <v>6979</v>
      </c>
      <c r="CB153" s="146"/>
      <c r="CC153" s="126">
        <v>44959</v>
      </c>
      <c r="CD153" s="126">
        <v>45030</v>
      </c>
      <c r="CE153" s="126">
        <v>45221</v>
      </c>
      <c r="CF153" s="126">
        <v>45045</v>
      </c>
      <c r="CG153" s="127">
        <v>82363</v>
      </c>
      <c r="CH153" s="127">
        <v>82363</v>
      </c>
      <c r="CI153" s="127">
        <v>82363</v>
      </c>
      <c r="CJ153" s="127">
        <v>82363</v>
      </c>
      <c r="CK153" s="128">
        <v>1.83</v>
      </c>
      <c r="CL153" s="128">
        <v>1.83</v>
      </c>
      <c r="CM153" s="128">
        <v>1.82</v>
      </c>
      <c r="CN153" s="128">
        <v>1.83</v>
      </c>
      <c r="CO153" s="129">
        <v>0.56499999999999995</v>
      </c>
      <c r="CP153" s="129">
        <v>0.58799999999999997</v>
      </c>
      <c r="CQ153" s="129">
        <v>0.60599999999999998</v>
      </c>
      <c r="CR153" s="130">
        <v>0.622</v>
      </c>
    </row>
    <row r="154" spans="1:96" s="147" customFormat="1" ht="200" customHeight="1" x14ac:dyDescent="0.2">
      <c r="A154" s="132" t="s">
        <v>42</v>
      </c>
      <c r="B154" s="133" t="s">
        <v>1210</v>
      </c>
      <c r="C154" s="133" t="str">
        <f>IF(A154="","自動表示",IF(B154="",VLOOKUP(A154,リスト!$C$2:$D$48,2,FALSE),VLOOKUP(一覧表!A154&amp;一覧表!B154,リスト!$C$49:$D$1789,2,FALSE)))</f>
        <v>113247</v>
      </c>
      <c r="D154" s="134" t="str">
        <f>IF(C154="自動表示","自動表示",VLOOKUP(C154,リスト!$D$2:$E$1789,2,FALSE))</f>
        <v>町村Ⅴ－２</v>
      </c>
      <c r="E154" s="132" t="s">
        <v>3804</v>
      </c>
      <c r="F154" s="133" t="s">
        <v>3803</v>
      </c>
      <c r="G154" s="135">
        <v>40</v>
      </c>
      <c r="H154" s="133" t="str">
        <f t="shared" si="2"/>
        <v>20年超</v>
      </c>
      <c r="I154" s="133" t="s">
        <v>6147</v>
      </c>
      <c r="J154" s="136">
        <v>3.8</v>
      </c>
      <c r="K154" s="133" t="s">
        <v>6124</v>
      </c>
      <c r="L154" s="137" t="s">
        <v>6980</v>
      </c>
      <c r="M154" s="133" t="s">
        <v>6124</v>
      </c>
      <c r="N154" s="133" t="s">
        <v>6277</v>
      </c>
      <c r="O154" s="137" t="s">
        <v>6981</v>
      </c>
      <c r="P154" s="133" t="s">
        <v>6124</v>
      </c>
      <c r="Q154" s="137" t="s">
        <v>6982</v>
      </c>
      <c r="R154" s="133" t="s">
        <v>6124</v>
      </c>
      <c r="S154" s="133" t="s">
        <v>6280</v>
      </c>
      <c r="T154" s="138" t="s">
        <v>6983</v>
      </c>
      <c r="U154" s="138"/>
      <c r="V154" s="133" t="s">
        <v>6124</v>
      </c>
      <c r="W154" s="139" t="s">
        <v>6984</v>
      </c>
      <c r="X154" s="140">
        <v>2021</v>
      </c>
      <c r="Y154" s="140">
        <v>2060</v>
      </c>
      <c r="Z154" s="140">
        <v>40</v>
      </c>
      <c r="AA154" s="138">
        <v>360</v>
      </c>
      <c r="AB154" s="133" t="s">
        <v>6124</v>
      </c>
      <c r="AC154" s="139" t="s">
        <v>6985</v>
      </c>
      <c r="AD154" s="140">
        <v>2021</v>
      </c>
      <c r="AE154" s="140">
        <v>2060</v>
      </c>
      <c r="AF154" s="140">
        <v>40</v>
      </c>
      <c r="AG154" s="138" t="s">
        <v>6986</v>
      </c>
      <c r="AH154" s="133" t="s">
        <v>6124</v>
      </c>
      <c r="AI154" s="141" t="s">
        <v>6987</v>
      </c>
      <c r="AJ154" s="140">
        <v>2021</v>
      </c>
      <c r="AK154" s="140">
        <v>2060</v>
      </c>
      <c r="AL154" s="140">
        <v>40</v>
      </c>
      <c r="AM154" s="138">
        <v>64</v>
      </c>
      <c r="AN154" s="133" t="s">
        <v>6124</v>
      </c>
      <c r="AO154" s="137" t="s">
        <v>6988</v>
      </c>
      <c r="AP154" s="133" t="s">
        <v>6124</v>
      </c>
      <c r="AQ154" s="137" t="s">
        <v>6989</v>
      </c>
      <c r="AR154" s="133" t="s">
        <v>6124</v>
      </c>
      <c r="AS154" s="137" t="s">
        <v>6990</v>
      </c>
      <c r="AT154" s="133" t="s">
        <v>6124</v>
      </c>
      <c r="AU154" s="137" t="s">
        <v>6991</v>
      </c>
      <c r="AV154" s="133" t="s">
        <v>6124</v>
      </c>
      <c r="AW154" s="137" t="s">
        <v>6992</v>
      </c>
      <c r="AX154" s="133" t="s">
        <v>6124</v>
      </c>
      <c r="AY154" s="137" t="s">
        <v>6992</v>
      </c>
      <c r="AZ154" s="133" t="s">
        <v>6124</v>
      </c>
      <c r="BA154" s="137" t="s">
        <v>6991</v>
      </c>
      <c r="BB154" s="133" t="s">
        <v>6124</v>
      </c>
      <c r="BC154" s="137" t="s">
        <v>6993</v>
      </c>
      <c r="BD154" s="133" t="s">
        <v>6140</v>
      </c>
      <c r="BE154" s="137"/>
      <c r="BF154" s="133" t="s">
        <v>6124</v>
      </c>
      <c r="BG154" s="137" t="s">
        <v>6994</v>
      </c>
      <c r="BH154" s="133" t="s">
        <v>6124</v>
      </c>
      <c r="BI154" s="137" t="s">
        <v>6995</v>
      </c>
      <c r="BJ154" s="142" t="s">
        <v>6124</v>
      </c>
      <c r="BK154" s="142" t="s">
        <v>6124</v>
      </c>
      <c r="BL154" s="142" t="s">
        <v>6124</v>
      </c>
      <c r="BM154" s="142" t="s">
        <v>6140</v>
      </c>
      <c r="BN154" s="133" t="s">
        <v>6124</v>
      </c>
      <c r="BO154" s="137" t="s">
        <v>6996</v>
      </c>
      <c r="BP154" s="133" t="s">
        <v>6124</v>
      </c>
      <c r="BQ154" s="137" t="s">
        <v>6997</v>
      </c>
      <c r="BR154" s="133" t="s">
        <v>6124</v>
      </c>
      <c r="BS154" s="137" t="s">
        <v>6998</v>
      </c>
      <c r="BT154" s="133" t="s">
        <v>6140</v>
      </c>
      <c r="BU154" s="133" t="s">
        <v>6124</v>
      </c>
      <c r="BV154" s="133" t="s">
        <v>6124</v>
      </c>
      <c r="BW154" s="137" t="s">
        <v>6999</v>
      </c>
      <c r="BX154" s="143">
        <v>5</v>
      </c>
      <c r="BY154" s="144"/>
      <c r="BZ154" s="133" t="s">
        <v>6124</v>
      </c>
      <c r="CA154" s="145" t="s">
        <v>7000</v>
      </c>
      <c r="CB154" s="146" t="s">
        <v>7001</v>
      </c>
      <c r="CC154" s="126">
        <v>38135</v>
      </c>
      <c r="CD154" s="126">
        <v>37942</v>
      </c>
      <c r="CE154" s="126">
        <v>37738</v>
      </c>
      <c r="CF154" s="126">
        <v>37453</v>
      </c>
      <c r="CG154" s="127">
        <v>92135</v>
      </c>
      <c r="CH154" s="127">
        <v>89571</v>
      </c>
      <c r="CI154" s="127">
        <v>91001</v>
      </c>
      <c r="CJ154" s="127">
        <v>89571</v>
      </c>
      <c r="CK154" s="128">
        <v>2.42</v>
      </c>
      <c r="CL154" s="128">
        <v>2.36</v>
      </c>
      <c r="CM154" s="128">
        <v>2.41</v>
      </c>
      <c r="CN154" s="128">
        <v>2.39</v>
      </c>
      <c r="CO154" s="129">
        <v>0.623</v>
      </c>
      <c r="CP154" s="129">
        <v>0.63900000000000001</v>
      </c>
      <c r="CQ154" s="129">
        <v>0.63170000000000004</v>
      </c>
      <c r="CR154" s="130" t="s">
        <v>4154</v>
      </c>
    </row>
    <row r="155" spans="1:96" s="147" customFormat="1" ht="200" customHeight="1" x14ac:dyDescent="0.2">
      <c r="A155" s="132" t="s">
        <v>42</v>
      </c>
      <c r="B155" s="133" t="s">
        <v>1212</v>
      </c>
      <c r="C155" s="133" t="str">
        <f>IF(A155="","自動表示",IF(B155="",VLOOKUP(A155,リスト!$C$2:$D$48,2,FALSE),VLOOKUP(一覧表!A155&amp;一覧表!B155,リスト!$C$49:$D$1789,2,FALSE)))</f>
        <v>113263</v>
      </c>
      <c r="D155" s="134" t="str">
        <f>IF(C155="自動表示","自動表示",VLOOKUP(C155,リスト!$D$2:$E$1789,2,FALSE))</f>
        <v>町村Ⅴ－２</v>
      </c>
      <c r="E155" s="132" t="s">
        <v>3800</v>
      </c>
      <c r="F155" s="133" t="s">
        <v>3801</v>
      </c>
      <c r="G155" s="135">
        <v>40</v>
      </c>
      <c r="H155" s="133" t="str">
        <f t="shared" si="2"/>
        <v>20年超</v>
      </c>
      <c r="I155" s="133" t="s">
        <v>6551</v>
      </c>
      <c r="J155" s="136">
        <v>3.5</v>
      </c>
      <c r="K155" s="133" t="s">
        <v>6124</v>
      </c>
      <c r="L155" s="137" t="s">
        <v>7002</v>
      </c>
      <c r="M155" s="133" t="s">
        <v>6124</v>
      </c>
      <c r="N155" s="133" t="s">
        <v>6277</v>
      </c>
      <c r="O155" s="137" t="s">
        <v>7003</v>
      </c>
      <c r="P155" s="133" t="s">
        <v>6124</v>
      </c>
      <c r="Q155" s="137" t="s">
        <v>7004</v>
      </c>
      <c r="R155" s="133" t="s">
        <v>6124</v>
      </c>
      <c r="S155" s="133" t="s">
        <v>6129</v>
      </c>
      <c r="T155" s="138">
        <v>7.1</v>
      </c>
      <c r="U155" s="138"/>
      <c r="V155" s="133" t="s">
        <v>6124</v>
      </c>
      <c r="W155" s="139" t="s">
        <v>7005</v>
      </c>
      <c r="X155" s="140">
        <v>2022</v>
      </c>
      <c r="Y155" s="140">
        <v>2061</v>
      </c>
      <c r="Z155" s="140">
        <v>40</v>
      </c>
      <c r="AA155" s="138">
        <v>759</v>
      </c>
      <c r="AB155" s="133" t="s">
        <v>6124</v>
      </c>
      <c r="AC155" s="139" t="s">
        <v>7006</v>
      </c>
      <c r="AD155" s="140">
        <v>2022</v>
      </c>
      <c r="AE155" s="140">
        <v>2061</v>
      </c>
      <c r="AF155" s="140">
        <v>40</v>
      </c>
      <c r="AG155" s="138">
        <v>597</v>
      </c>
      <c r="AH155" s="133" t="s">
        <v>6124</v>
      </c>
      <c r="AI155" s="141" t="s">
        <v>7007</v>
      </c>
      <c r="AJ155" s="140">
        <v>2022</v>
      </c>
      <c r="AK155" s="140">
        <v>2061</v>
      </c>
      <c r="AL155" s="140">
        <v>40</v>
      </c>
      <c r="AM155" s="138">
        <v>162</v>
      </c>
      <c r="AN155" s="133" t="s">
        <v>6124</v>
      </c>
      <c r="AO155" s="137" t="s">
        <v>7008</v>
      </c>
      <c r="AP155" s="133" t="s">
        <v>6124</v>
      </c>
      <c r="AQ155" s="137" t="s">
        <v>7009</v>
      </c>
      <c r="AR155" s="133" t="s">
        <v>6124</v>
      </c>
      <c r="AS155" s="137" t="s">
        <v>7010</v>
      </c>
      <c r="AT155" s="133" t="s">
        <v>6124</v>
      </c>
      <c r="AU155" s="137" t="s">
        <v>7011</v>
      </c>
      <c r="AV155" s="133" t="s">
        <v>6124</v>
      </c>
      <c r="AW155" s="137" t="s">
        <v>7012</v>
      </c>
      <c r="AX155" s="133" t="s">
        <v>6124</v>
      </c>
      <c r="AY155" s="137" t="s">
        <v>7013</v>
      </c>
      <c r="AZ155" s="133" t="s">
        <v>6124</v>
      </c>
      <c r="BA155" s="137" t="s">
        <v>7014</v>
      </c>
      <c r="BB155" s="133" t="s">
        <v>6124</v>
      </c>
      <c r="BC155" s="137" t="s">
        <v>7015</v>
      </c>
      <c r="BD155" s="133" t="s">
        <v>6140</v>
      </c>
      <c r="BE155" s="137"/>
      <c r="BF155" s="133" t="s">
        <v>6124</v>
      </c>
      <c r="BG155" s="137" t="s">
        <v>7016</v>
      </c>
      <c r="BH155" s="133" t="s">
        <v>6124</v>
      </c>
      <c r="BI155" s="137" t="s">
        <v>7017</v>
      </c>
      <c r="BJ155" s="142" t="s">
        <v>6140</v>
      </c>
      <c r="BK155" s="142" t="s">
        <v>6124</v>
      </c>
      <c r="BL155" s="142" t="s">
        <v>6140</v>
      </c>
      <c r="BM155" s="142" t="s">
        <v>6140</v>
      </c>
      <c r="BN155" s="133" t="s">
        <v>6140</v>
      </c>
      <c r="BO155" s="137"/>
      <c r="BP155" s="133" t="s">
        <v>6140</v>
      </c>
      <c r="BQ155" s="137"/>
      <c r="BR155" s="133" t="s">
        <v>6140</v>
      </c>
      <c r="BS155" s="137"/>
      <c r="BT155" s="133" t="s">
        <v>6140</v>
      </c>
      <c r="BU155" s="133" t="s">
        <v>6140</v>
      </c>
      <c r="BV155" s="133" t="s">
        <v>6124</v>
      </c>
      <c r="BW155" s="137" t="s">
        <v>7018</v>
      </c>
      <c r="BX155" s="143">
        <v>10</v>
      </c>
      <c r="BY155" s="144"/>
      <c r="BZ155" s="133" t="s">
        <v>6124</v>
      </c>
      <c r="CA155" s="145" t="s">
        <v>7019</v>
      </c>
      <c r="CB155" s="146" t="s">
        <v>7020</v>
      </c>
      <c r="CC155" s="126">
        <v>33178</v>
      </c>
      <c r="CD155" s="126">
        <v>32900</v>
      </c>
      <c r="CE155" s="126">
        <v>32616</v>
      </c>
      <c r="CF155" s="126">
        <v>32365</v>
      </c>
      <c r="CG155" s="127">
        <v>74375</v>
      </c>
      <c r="CH155" s="127">
        <v>74375</v>
      </c>
      <c r="CI155" s="127">
        <v>74375</v>
      </c>
      <c r="CJ155" s="127">
        <v>74375</v>
      </c>
      <c r="CK155" s="128">
        <v>2.2400000000000002</v>
      </c>
      <c r="CL155" s="128">
        <v>2.2599999999999998</v>
      </c>
      <c r="CM155" s="128">
        <v>2.2799999999999998</v>
      </c>
      <c r="CN155" s="128">
        <v>2.2999999999999998</v>
      </c>
      <c r="CO155" s="129">
        <v>0.61399999999999999</v>
      </c>
      <c r="CP155" s="129">
        <v>0.63200000000000001</v>
      </c>
      <c r="CQ155" s="129">
        <v>0.65200000000000002</v>
      </c>
      <c r="CR155" s="130">
        <v>0.66900000000000004</v>
      </c>
    </row>
    <row r="156" spans="1:96" s="147" customFormat="1" ht="200" customHeight="1" x14ac:dyDescent="0.2">
      <c r="A156" s="132" t="s">
        <v>42</v>
      </c>
      <c r="B156" s="133" t="s">
        <v>1214</v>
      </c>
      <c r="C156" s="133" t="str">
        <f>IF(A156="","自動表示",IF(B156="",VLOOKUP(A156,リスト!$C$2:$D$48,2,FALSE),VLOOKUP(一覧表!A156&amp;一覧表!B156,リスト!$C$49:$D$1789,2,FALSE)))</f>
        <v>113271</v>
      </c>
      <c r="D156" s="134" t="str">
        <f>IF(C156="自動表示","自動表示",VLOOKUP(C156,リスト!$D$2:$E$1789,2,FALSE))</f>
        <v>町村Ⅲ－２</v>
      </c>
      <c r="E156" s="132" t="s">
        <v>3804</v>
      </c>
      <c r="F156" s="133" t="s">
        <v>3811</v>
      </c>
      <c r="G156" s="135">
        <v>40</v>
      </c>
      <c r="H156" s="133" t="str">
        <f t="shared" si="2"/>
        <v>20年超</v>
      </c>
      <c r="I156" s="133" t="s">
        <v>6277</v>
      </c>
      <c r="J156" s="136">
        <v>1.1000000000000001</v>
      </c>
      <c r="K156" s="133" t="s">
        <v>6124</v>
      </c>
      <c r="L156" s="137" t="s">
        <v>7021</v>
      </c>
      <c r="M156" s="133" t="s">
        <v>6124</v>
      </c>
      <c r="N156" s="133" t="s">
        <v>6277</v>
      </c>
      <c r="O156" s="137" t="s">
        <v>7022</v>
      </c>
      <c r="P156" s="133" t="s">
        <v>6124</v>
      </c>
      <c r="Q156" s="137" t="s">
        <v>7023</v>
      </c>
      <c r="R156" s="133" t="s">
        <v>6124</v>
      </c>
      <c r="S156" s="133" t="s">
        <v>6129</v>
      </c>
      <c r="T156" s="138" t="s">
        <v>7024</v>
      </c>
      <c r="U156" s="138"/>
      <c r="V156" s="133" t="s">
        <v>6124</v>
      </c>
      <c r="W156" s="139" t="s">
        <v>7025</v>
      </c>
      <c r="X156" s="140">
        <v>2021</v>
      </c>
      <c r="Y156" s="140">
        <v>2060</v>
      </c>
      <c r="Z156" s="140">
        <v>40</v>
      </c>
      <c r="AA156" s="138" t="s">
        <v>7025</v>
      </c>
      <c r="AB156" s="133" t="s">
        <v>6124</v>
      </c>
      <c r="AC156" s="139" t="s">
        <v>7026</v>
      </c>
      <c r="AD156" s="140">
        <v>2021</v>
      </c>
      <c r="AE156" s="140">
        <v>2060</v>
      </c>
      <c r="AF156" s="140">
        <v>40</v>
      </c>
      <c r="AG156" s="138" t="s">
        <v>7027</v>
      </c>
      <c r="AH156" s="133" t="s">
        <v>6124</v>
      </c>
      <c r="AI156" s="141" t="s">
        <v>7028</v>
      </c>
      <c r="AJ156" s="140">
        <v>2021</v>
      </c>
      <c r="AK156" s="140">
        <v>2060</v>
      </c>
      <c r="AL156" s="140">
        <v>40</v>
      </c>
      <c r="AM156" s="138" t="s">
        <v>7029</v>
      </c>
      <c r="AN156" s="133" t="s">
        <v>6124</v>
      </c>
      <c r="AO156" s="137" t="s">
        <v>7030</v>
      </c>
      <c r="AP156" s="133" t="s">
        <v>6140</v>
      </c>
      <c r="AQ156" s="137"/>
      <c r="AR156" s="133" t="s">
        <v>6124</v>
      </c>
      <c r="AS156" s="137" t="s">
        <v>7031</v>
      </c>
      <c r="AT156" s="133" t="s">
        <v>6124</v>
      </c>
      <c r="AU156" s="137" t="s">
        <v>7032</v>
      </c>
      <c r="AV156" s="133" t="s">
        <v>6124</v>
      </c>
      <c r="AW156" s="137" t="s">
        <v>7033</v>
      </c>
      <c r="AX156" s="133" t="s">
        <v>6124</v>
      </c>
      <c r="AY156" s="137" t="s">
        <v>7034</v>
      </c>
      <c r="AZ156" s="133" t="s">
        <v>6124</v>
      </c>
      <c r="BA156" s="137" t="s">
        <v>7035</v>
      </c>
      <c r="BB156" s="133" t="s">
        <v>6140</v>
      </c>
      <c r="BC156" s="137" t="s">
        <v>7036</v>
      </c>
      <c r="BD156" s="133" t="s">
        <v>6140</v>
      </c>
      <c r="BE156" s="137" t="s">
        <v>7037</v>
      </c>
      <c r="BF156" s="133" t="s">
        <v>6124</v>
      </c>
      <c r="BG156" s="137" t="s">
        <v>7038</v>
      </c>
      <c r="BH156" s="133" t="s">
        <v>6140</v>
      </c>
      <c r="BI156" s="137"/>
      <c r="BJ156" s="142" t="s">
        <v>6140</v>
      </c>
      <c r="BK156" s="142" t="s">
        <v>6140</v>
      </c>
      <c r="BL156" s="142" t="s">
        <v>6140</v>
      </c>
      <c r="BM156" s="142" t="s">
        <v>6140</v>
      </c>
      <c r="BN156" s="133" t="s">
        <v>6140</v>
      </c>
      <c r="BO156" s="137"/>
      <c r="BP156" s="133" t="s">
        <v>6140</v>
      </c>
      <c r="BQ156" s="137"/>
      <c r="BR156" s="133" t="s">
        <v>6124</v>
      </c>
      <c r="BS156" s="137" t="s">
        <v>7039</v>
      </c>
      <c r="BT156" s="133" t="s">
        <v>6124</v>
      </c>
      <c r="BU156" s="133" t="s">
        <v>6124</v>
      </c>
      <c r="BV156" s="133" t="s">
        <v>6124</v>
      </c>
      <c r="BW156" s="137" t="s">
        <v>7040</v>
      </c>
      <c r="BX156" s="143" t="s">
        <v>7041</v>
      </c>
      <c r="BY156" s="144" t="s">
        <v>6319</v>
      </c>
      <c r="BZ156" s="133" t="s">
        <v>6124</v>
      </c>
      <c r="CA156" s="145" t="s">
        <v>7042</v>
      </c>
      <c r="CB156" s="146" t="s">
        <v>6319</v>
      </c>
      <c r="CC156" s="126">
        <v>11567</v>
      </c>
      <c r="CD156" s="126">
        <v>11352</v>
      </c>
      <c r="CE156" s="126">
        <v>11248</v>
      </c>
      <c r="CF156" s="126">
        <v>11074</v>
      </c>
      <c r="CG156" s="127">
        <v>43514</v>
      </c>
      <c r="CH156" s="127">
        <v>43514</v>
      </c>
      <c r="CI156" s="127">
        <v>43514</v>
      </c>
      <c r="CJ156" s="127">
        <v>43514</v>
      </c>
      <c r="CK156" s="128">
        <v>3.76</v>
      </c>
      <c r="CL156" s="128">
        <v>3.83</v>
      </c>
      <c r="CM156" s="128">
        <v>3.87</v>
      </c>
      <c r="CN156" s="128">
        <v>3.93</v>
      </c>
      <c r="CO156" s="129">
        <v>0.81200000000000006</v>
      </c>
      <c r="CP156" s="129">
        <v>0.81699999999999995</v>
      </c>
      <c r="CQ156" s="129">
        <v>0.82</v>
      </c>
      <c r="CR156" s="130">
        <v>0.83099999999999996</v>
      </c>
    </row>
    <row r="157" spans="1:96" s="147" customFormat="1" ht="200" customHeight="1" x14ac:dyDescent="0.2">
      <c r="A157" s="132" t="s">
        <v>42</v>
      </c>
      <c r="B157" s="133" t="s">
        <v>1216</v>
      </c>
      <c r="C157" s="133" t="str">
        <f>IF(A157="","自動表示",IF(B157="",VLOOKUP(A157,リスト!$C$2:$D$48,2,FALSE),VLOOKUP(一覧表!A157&amp;一覧表!B157,リスト!$C$49:$D$1789,2,FALSE)))</f>
        <v>113417</v>
      </c>
      <c r="D157" s="134" t="str">
        <f>IF(C157="自動表示","自動表示",VLOOKUP(C157,リスト!$D$2:$E$1789,2,FALSE))</f>
        <v>町村Ⅳ－２</v>
      </c>
      <c r="E157" s="132" t="s">
        <v>3800</v>
      </c>
      <c r="F157" s="133" t="s">
        <v>3811</v>
      </c>
      <c r="G157" s="135">
        <v>40</v>
      </c>
      <c r="H157" s="133" t="str">
        <f t="shared" ref="H157:H220" si="3">IF(G157="","自動表示（左隣の「年数」のみ入力）",IF(G157="終期無","終期無",IF(G157=10,"10年",IF(G157&lt;=20,"11年～20年",IF(G157&lt;=80,"20年超","")))))</f>
        <v>20年超</v>
      </c>
      <c r="I157" s="133" t="s">
        <v>6277</v>
      </c>
      <c r="J157" s="136">
        <v>1.9</v>
      </c>
      <c r="K157" s="133" t="s">
        <v>6124</v>
      </c>
      <c r="L157" s="137" t="s">
        <v>7043</v>
      </c>
      <c r="M157" s="133" t="s">
        <v>6124</v>
      </c>
      <c r="N157" s="133" t="s">
        <v>6277</v>
      </c>
      <c r="O157" s="137" t="s">
        <v>7044</v>
      </c>
      <c r="P157" s="133" t="s">
        <v>6124</v>
      </c>
      <c r="Q157" s="137" t="s">
        <v>7045</v>
      </c>
      <c r="R157" s="133" t="s">
        <v>6124</v>
      </c>
      <c r="S157" s="133" t="s">
        <v>4428</v>
      </c>
      <c r="T157" s="138">
        <v>4.5</v>
      </c>
      <c r="U157" s="138"/>
      <c r="V157" s="133" t="s">
        <v>6124</v>
      </c>
      <c r="W157" s="139" t="s">
        <v>7046</v>
      </c>
      <c r="X157" s="140">
        <v>2017</v>
      </c>
      <c r="Y157" s="140">
        <v>2056</v>
      </c>
      <c r="Z157" s="140">
        <v>40</v>
      </c>
      <c r="AA157" s="138">
        <v>715.9</v>
      </c>
      <c r="AB157" s="133" t="s">
        <v>6124</v>
      </c>
      <c r="AC157" s="139" t="s">
        <v>7047</v>
      </c>
      <c r="AD157" s="140">
        <v>2017</v>
      </c>
      <c r="AE157" s="140">
        <v>2056</v>
      </c>
      <c r="AF157" s="140">
        <v>40</v>
      </c>
      <c r="AG157" s="138">
        <v>228.7</v>
      </c>
      <c r="AH157" s="133" t="s">
        <v>6124</v>
      </c>
      <c r="AI157" s="141" t="s">
        <v>7048</v>
      </c>
      <c r="AJ157" s="140">
        <v>2017</v>
      </c>
      <c r="AK157" s="140">
        <v>2056</v>
      </c>
      <c r="AL157" s="140">
        <v>40</v>
      </c>
      <c r="AM157" s="138">
        <v>54.8</v>
      </c>
      <c r="AN157" s="133" t="s">
        <v>6124</v>
      </c>
      <c r="AO157" s="137" t="s">
        <v>7049</v>
      </c>
      <c r="AP157" s="133" t="s">
        <v>6124</v>
      </c>
      <c r="AQ157" s="137" t="s">
        <v>7050</v>
      </c>
      <c r="AR157" s="133" t="s">
        <v>6124</v>
      </c>
      <c r="AS157" s="137" t="s">
        <v>7051</v>
      </c>
      <c r="AT157" s="133" t="s">
        <v>6124</v>
      </c>
      <c r="AU157" s="137" t="s">
        <v>7052</v>
      </c>
      <c r="AV157" s="133" t="s">
        <v>6124</v>
      </c>
      <c r="AW157" s="137" t="s">
        <v>7053</v>
      </c>
      <c r="AX157" s="133" t="s">
        <v>6124</v>
      </c>
      <c r="AY157" s="137" t="s">
        <v>7054</v>
      </c>
      <c r="AZ157" s="133" t="s">
        <v>6124</v>
      </c>
      <c r="BA157" s="137" t="s">
        <v>7055</v>
      </c>
      <c r="BB157" s="133" t="s">
        <v>6124</v>
      </c>
      <c r="BC157" s="137" t="s">
        <v>7056</v>
      </c>
      <c r="BD157" s="133" t="s">
        <v>6140</v>
      </c>
      <c r="BE157" s="137"/>
      <c r="BF157" s="133" t="s">
        <v>6124</v>
      </c>
      <c r="BG157" s="137" t="s">
        <v>7057</v>
      </c>
      <c r="BH157" s="133" t="s">
        <v>6124</v>
      </c>
      <c r="BI157" s="137" t="s">
        <v>7058</v>
      </c>
      <c r="BJ157" s="142" t="s">
        <v>6140</v>
      </c>
      <c r="BK157" s="142" t="s">
        <v>6124</v>
      </c>
      <c r="BL157" s="142" t="s">
        <v>6140</v>
      </c>
      <c r="BM157" s="142" t="s">
        <v>6140</v>
      </c>
      <c r="BN157" s="133" t="s">
        <v>6140</v>
      </c>
      <c r="BO157" s="137"/>
      <c r="BP157" s="133" t="s">
        <v>6140</v>
      </c>
      <c r="BQ157" s="137"/>
      <c r="BR157" s="133" t="s">
        <v>6124</v>
      </c>
      <c r="BS157" s="137" t="s">
        <v>7059</v>
      </c>
      <c r="BT157" s="133" t="s">
        <v>6124</v>
      </c>
      <c r="BU157" s="133" t="s">
        <v>6124</v>
      </c>
      <c r="BV157" s="133" t="s">
        <v>6124</v>
      </c>
      <c r="BW157" s="137" t="s">
        <v>7060</v>
      </c>
      <c r="BX157" s="143">
        <v>5</v>
      </c>
      <c r="BY157" s="144"/>
      <c r="BZ157" s="133" t="s">
        <v>6124</v>
      </c>
      <c r="CA157" s="145" t="s">
        <v>7061</v>
      </c>
      <c r="CB157" s="146" t="s">
        <v>7062</v>
      </c>
      <c r="CC157" s="126">
        <v>19294</v>
      </c>
      <c r="CD157" s="126">
        <v>19562</v>
      </c>
      <c r="CE157" s="126">
        <v>19670</v>
      </c>
      <c r="CF157" s="126">
        <v>19711</v>
      </c>
      <c r="CG157" s="127">
        <v>45783</v>
      </c>
      <c r="CH157" s="127">
        <v>45783</v>
      </c>
      <c r="CI157" s="127">
        <v>45783</v>
      </c>
      <c r="CJ157" s="127">
        <v>45684</v>
      </c>
      <c r="CK157" s="128">
        <v>2.37</v>
      </c>
      <c r="CL157" s="128">
        <v>2.34</v>
      </c>
      <c r="CM157" s="128">
        <v>2.33</v>
      </c>
      <c r="CN157" s="128">
        <v>2.3199999999999998</v>
      </c>
      <c r="CO157" s="129">
        <v>0.48699999999999999</v>
      </c>
      <c r="CP157" s="129">
        <v>0.50800000000000001</v>
      </c>
      <c r="CQ157" s="129">
        <v>0.53100000000000003</v>
      </c>
      <c r="CR157" s="130">
        <v>0.55400000000000005</v>
      </c>
    </row>
    <row r="158" spans="1:96" s="147" customFormat="1" ht="200" customHeight="1" x14ac:dyDescent="0.2">
      <c r="A158" s="132" t="s">
        <v>42</v>
      </c>
      <c r="B158" s="133" t="s">
        <v>1218</v>
      </c>
      <c r="C158" s="133" t="str">
        <f>IF(A158="","自動表示",IF(B158="",VLOOKUP(A158,リスト!$C$2:$D$48,2,FALSE),VLOOKUP(一覧表!A158&amp;一覧表!B158,リスト!$C$49:$D$1789,2,FALSE)))</f>
        <v>113425</v>
      </c>
      <c r="D158" s="134" t="str">
        <f>IF(C158="自動表示","自動表示",VLOOKUP(C158,リスト!$D$2:$E$1789,2,FALSE))</f>
        <v>町村Ⅳ－２</v>
      </c>
      <c r="E158" s="132" t="s">
        <v>3800</v>
      </c>
      <c r="F158" s="133" t="s">
        <v>3796</v>
      </c>
      <c r="G158" s="135">
        <v>30</v>
      </c>
      <c r="H158" s="133" t="str">
        <f t="shared" si="3"/>
        <v>20年超</v>
      </c>
      <c r="I158" s="133" t="s">
        <v>6126</v>
      </c>
      <c r="J158" s="136" t="s">
        <v>7063</v>
      </c>
      <c r="K158" s="133" t="s">
        <v>6124</v>
      </c>
      <c r="L158" s="137" t="s">
        <v>7064</v>
      </c>
      <c r="M158" s="133" t="s">
        <v>6124</v>
      </c>
      <c r="N158" s="133" t="s">
        <v>6126</v>
      </c>
      <c r="O158" s="137" t="s">
        <v>7065</v>
      </c>
      <c r="P158" s="133" t="s">
        <v>6124</v>
      </c>
      <c r="Q158" s="137" t="s">
        <v>7066</v>
      </c>
      <c r="R158" s="133" t="s">
        <v>6124</v>
      </c>
      <c r="S158" s="133" t="s">
        <v>6129</v>
      </c>
      <c r="T158" s="138">
        <v>5.4</v>
      </c>
      <c r="U158" s="138"/>
      <c r="V158" s="133" t="s">
        <v>6124</v>
      </c>
      <c r="W158" s="139" t="s">
        <v>7067</v>
      </c>
      <c r="X158" s="140">
        <v>2022</v>
      </c>
      <c r="Y158" s="140">
        <v>2051</v>
      </c>
      <c r="Z158" s="140">
        <v>30</v>
      </c>
      <c r="AA158" s="138">
        <v>105.7</v>
      </c>
      <c r="AB158" s="133" t="s">
        <v>6124</v>
      </c>
      <c r="AC158" s="139" t="s">
        <v>7068</v>
      </c>
      <c r="AD158" s="140">
        <v>2022</v>
      </c>
      <c r="AE158" s="140">
        <v>2051</v>
      </c>
      <c r="AF158" s="140">
        <v>30</v>
      </c>
      <c r="AG158" s="138">
        <v>122.4</v>
      </c>
      <c r="AH158" s="133" t="s">
        <v>6124</v>
      </c>
      <c r="AI158" s="141" t="s">
        <v>7069</v>
      </c>
      <c r="AJ158" s="140">
        <v>2022</v>
      </c>
      <c r="AK158" s="140">
        <v>2031</v>
      </c>
      <c r="AL158" s="140">
        <v>10</v>
      </c>
      <c r="AM158" s="138">
        <v>16.7</v>
      </c>
      <c r="AN158" s="133" t="s">
        <v>6124</v>
      </c>
      <c r="AO158" s="137" t="s">
        <v>7070</v>
      </c>
      <c r="AP158" s="133" t="s">
        <v>6140</v>
      </c>
      <c r="AQ158" s="137"/>
      <c r="AR158" s="133" t="s">
        <v>6124</v>
      </c>
      <c r="AS158" s="137" t="s">
        <v>7071</v>
      </c>
      <c r="AT158" s="133" t="s">
        <v>6124</v>
      </c>
      <c r="AU158" s="137" t="s">
        <v>7072</v>
      </c>
      <c r="AV158" s="133" t="s">
        <v>6124</v>
      </c>
      <c r="AW158" s="137" t="s">
        <v>7073</v>
      </c>
      <c r="AX158" s="133" t="s">
        <v>6124</v>
      </c>
      <c r="AY158" s="137" t="s">
        <v>7074</v>
      </c>
      <c r="AZ158" s="133" t="s">
        <v>6124</v>
      </c>
      <c r="BA158" s="137" t="s">
        <v>7075</v>
      </c>
      <c r="BB158" s="133" t="s">
        <v>6124</v>
      </c>
      <c r="BC158" s="137" t="s">
        <v>7076</v>
      </c>
      <c r="BD158" s="133" t="s">
        <v>6140</v>
      </c>
      <c r="BE158" s="137"/>
      <c r="BF158" s="133" t="s">
        <v>6124</v>
      </c>
      <c r="BG158" s="137" t="s">
        <v>7077</v>
      </c>
      <c r="BH158" s="133" t="s">
        <v>6124</v>
      </c>
      <c r="BI158" s="137" t="s">
        <v>7078</v>
      </c>
      <c r="BJ158" s="142" t="s">
        <v>6140</v>
      </c>
      <c r="BK158" s="142" t="s">
        <v>6124</v>
      </c>
      <c r="BL158" s="142" t="s">
        <v>6140</v>
      </c>
      <c r="BM158" s="142" t="s">
        <v>6140</v>
      </c>
      <c r="BN158" s="133" t="s">
        <v>6140</v>
      </c>
      <c r="BO158" s="137"/>
      <c r="BP158" s="133" t="s">
        <v>6140</v>
      </c>
      <c r="BQ158" s="137"/>
      <c r="BR158" s="133" t="s">
        <v>6140</v>
      </c>
      <c r="BS158" s="137"/>
      <c r="BT158" s="133" t="s">
        <v>6140</v>
      </c>
      <c r="BU158" s="133" t="s">
        <v>6140</v>
      </c>
      <c r="BV158" s="133" t="s">
        <v>6124</v>
      </c>
      <c r="BW158" s="137" t="s">
        <v>7079</v>
      </c>
      <c r="BX158" s="143"/>
      <c r="BY158" s="144" t="s">
        <v>7080</v>
      </c>
      <c r="BZ158" s="133" t="s">
        <v>6124</v>
      </c>
      <c r="CA158" s="145" t="s">
        <v>7081</v>
      </c>
      <c r="CB158" s="146" t="s">
        <v>7082</v>
      </c>
      <c r="CC158" s="126">
        <v>17890</v>
      </c>
      <c r="CD158" s="126">
        <v>17747</v>
      </c>
      <c r="CE158" s="126">
        <v>17630</v>
      </c>
      <c r="CF158" s="126">
        <v>17596</v>
      </c>
      <c r="CG158" s="127">
        <v>54747</v>
      </c>
      <c r="CH158" s="127">
        <v>54747</v>
      </c>
      <c r="CI158" s="127">
        <v>54747</v>
      </c>
      <c r="CJ158" s="127">
        <v>54747</v>
      </c>
      <c r="CK158" s="128">
        <v>3.06</v>
      </c>
      <c r="CL158" s="128">
        <v>3.08</v>
      </c>
      <c r="CM158" s="128">
        <v>3.11</v>
      </c>
      <c r="CN158" s="128">
        <v>3.11</v>
      </c>
      <c r="CO158" s="129">
        <v>0.53800000000000003</v>
      </c>
      <c r="CP158" s="129">
        <v>0.55600000000000005</v>
      </c>
      <c r="CQ158" s="129">
        <v>0.57399999999999995</v>
      </c>
      <c r="CR158" s="130">
        <v>0.59099999999999997</v>
      </c>
    </row>
    <row r="159" spans="1:96" s="147" customFormat="1" ht="200" customHeight="1" x14ac:dyDescent="0.2">
      <c r="A159" s="132" t="s">
        <v>42</v>
      </c>
      <c r="B159" s="133" t="s">
        <v>1220</v>
      </c>
      <c r="C159" s="133" t="str">
        <f>IF(A159="","自動表示",IF(B159="",VLOOKUP(A159,リスト!$C$2:$D$48,2,FALSE),VLOOKUP(一覧表!A159&amp;一覧表!B159,リスト!$C$49:$D$1789,2,FALSE)))</f>
        <v>113433</v>
      </c>
      <c r="D159" s="134" t="str">
        <f>IF(C159="自動表示","自動表示",VLOOKUP(C159,リスト!$D$2:$E$1789,2,FALSE))</f>
        <v>町村Ⅴ－２</v>
      </c>
      <c r="E159" s="132" t="s">
        <v>3802</v>
      </c>
      <c r="F159" s="133" t="s">
        <v>3811</v>
      </c>
      <c r="G159" s="135">
        <v>30</v>
      </c>
      <c r="H159" s="133" t="str">
        <f t="shared" si="3"/>
        <v>20年超</v>
      </c>
      <c r="I159" s="133" t="s">
        <v>6126</v>
      </c>
      <c r="J159" s="136">
        <v>2.9</v>
      </c>
      <c r="K159" s="133" t="s">
        <v>6124</v>
      </c>
      <c r="L159" s="137" t="s">
        <v>7083</v>
      </c>
      <c r="M159" s="133" t="s">
        <v>6124</v>
      </c>
      <c r="N159" s="133" t="s">
        <v>6126</v>
      </c>
      <c r="O159" s="137" t="s">
        <v>7084</v>
      </c>
      <c r="P159" s="133" t="s">
        <v>6124</v>
      </c>
      <c r="Q159" s="137" t="s">
        <v>7085</v>
      </c>
      <c r="R159" s="133" t="s">
        <v>6124</v>
      </c>
      <c r="S159" s="133" t="s">
        <v>6129</v>
      </c>
      <c r="T159" s="138">
        <v>13.5</v>
      </c>
      <c r="U159" s="138"/>
      <c r="V159" s="133" t="s">
        <v>6124</v>
      </c>
      <c r="W159" s="139" t="s">
        <v>7086</v>
      </c>
      <c r="X159" s="140">
        <v>2015</v>
      </c>
      <c r="Y159" s="140">
        <v>2044</v>
      </c>
      <c r="Z159" s="140">
        <v>30</v>
      </c>
      <c r="AA159" s="138">
        <v>831.8</v>
      </c>
      <c r="AB159" s="133" t="s">
        <v>6124</v>
      </c>
      <c r="AC159" s="139" t="s">
        <v>7087</v>
      </c>
      <c r="AD159" s="140">
        <v>2015</v>
      </c>
      <c r="AE159" s="140">
        <v>2044</v>
      </c>
      <c r="AF159" s="140">
        <v>30</v>
      </c>
      <c r="AG159" s="138">
        <v>593.79999999999995</v>
      </c>
      <c r="AH159" s="133" t="s">
        <v>6124</v>
      </c>
      <c r="AI159" s="141" t="s">
        <v>7088</v>
      </c>
      <c r="AJ159" s="140">
        <v>2022</v>
      </c>
      <c r="AK159" s="140">
        <v>2051</v>
      </c>
      <c r="AL159" s="140">
        <v>30</v>
      </c>
      <c r="AM159" s="138">
        <v>238</v>
      </c>
      <c r="AN159" s="133" t="s">
        <v>6124</v>
      </c>
      <c r="AO159" s="137" t="s">
        <v>7089</v>
      </c>
      <c r="AP159" s="133" t="s">
        <v>6124</v>
      </c>
      <c r="AQ159" s="137" t="s">
        <v>7090</v>
      </c>
      <c r="AR159" s="133" t="s">
        <v>6124</v>
      </c>
      <c r="AS159" s="137" t="s">
        <v>7091</v>
      </c>
      <c r="AT159" s="133" t="s">
        <v>6124</v>
      </c>
      <c r="AU159" s="137" t="s">
        <v>7092</v>
      </c>
      <c r="AV159" s="133" t="s">
        <v>6124</v>
      </c>
      <c r="AW159" s="137" t="s">
        <v>7093</v>
      </c>
      <c r="AX159" s="133" t="s">
        <v>6124</v>
      </c>
      <c r="AY159" s="137" t="s">
        <v>7094</v>
      </c>
      <c r="AZ159" s="133" t="s">
        <v>6124</v>
      </c>
      <c r="BA159" s="137" t="s">
        <v>7095</v>
      </c>
      <c r="BB159" s="133" t="s">
        <v>6124</v>
      </c>
      <c r="BC159" s="137" t="s">
        <v>7096</v>
      </c>
      <c r="BD159" s="133" t="s">
        <v>6124</v>
      </c>
      <c r="BE159" s="137" t="s">
        <v>7097</v>
      </c>
      <c r="BF159" s="133" t="s">
        <v>6124</v>
      </c>
      <c r="BG159" s="137" t="s">
        <v>7098</v>
      </c>
      <c r="BH159" s="133" t="s">
        <v>6124</v>
      </c>
      <c r="BI159" s="137" t="s">
        <v>7099</v>
      </c>
      <c r="BJ159" s="142" t="s">
        <v>6140</v>
      </c>
      <c r="BK159" s="142" t="s">
        <v>6124</v>
      </c>
      <c r="BL159" s="142" t="s">
        <v>6140</v>
      </c>
      <c r="BM159" s="142" t="s">
        <v>6140</v>
      </c>
      <c r="BN159" s="133" t="s">
        <v>6124</v>
      </c>
      <c r="BO159" s="137" t="s">
        <v>7100</v>
      </c>
      <c r="BP159" s="133" t="s">
        <v>6124</v>
      </c>
      <c r="BQ159" s="137" t="s">
        <v>7101</v>
      </c>
      <c r="BR159" s="133" t="s">
        <v>6140</v>
      </c>
      <c r="BS159" s="137"/>
      <c r="BT159" s="133" t="s">
        <v>6140</v>
      </c>
      <c r="BU159" s="133" t="s">
        <v>6124</v>
      </c>
      <c r="BV159" s="133" t="s">
        <v>6124</v>
      </c>
      <c r="BW159" s="137" t="s">
        <v>7102</v>
      </c>
      <c r="BX159" s="143"/>
      <c r="BY159" s="144"/>
      <c r="BZ159" s="133" t="s">
        <v>6124</v>
      </c>
      <c r="CA159" s="145" t="s">
        <v>7103</v>
      </c>
      <c r="CB159" s="146" t="s">
        <v>7104</v>
      </c>
      <c r="CC159" s="126">
        <v>29075</v>
      </c>
      <c r="CD159" s="126">
        <v>28647</v>
      </c>
      <c r="CE159" s="126">
        <v>28244</v>
      </c>
      <c r="CF159" s="126">
        <v>27866</v>
      </c>
      <c r="CG159" s="127">
        <v>102867</v>
      </c>
      <c r="CH159" s="127">
        <v>102867</v>
      </c>
      <c r="CI159" s="127">
        <v>102795</v>
      </c>
      <c r="CJ159" s="127">
        <v>102659</v>
      </c>
      <c r="CK159" s="128">
        <v>3.54</v>
      </c>
      <c r="CL159" s="128">
        <v>3.59</v>
      </c>
      <c r="CM159" s="128">
        <v>3.64</v>
      </c>
      <c r="CN159" s="128">
        <v>3.68</v>
      </c>
      <c r="CO159" s="129">
        <v>0.76900000000000002</v>
      </c>
      <c r="CP159" s="129">
        <v>0.78200000000000003</v>
      </c>
      <c r="CQ159" s="129">
        <v>0.79200000000000004</v>
      </c>
      <c r="CR159" s="130">
        <v>0.79900000000000004</v>
      </c>
    </row>
    <row r="160" spans="1:96" s="147" customFormat="1" ht="200" customHeight="1" x14ac:dyDescent="0.2">
      <c r="A160" s="132" t="s">
        <v>42</v>
      </c>
      <c r="B160" s="133" t="s">
        <v>1222</v>
      </c>
      <c r="C160" s="133" t="str">
        <f>IF(A160="","自動表示",IF(B160="",VLOOKUP(A160,リスト!$C$2:$D$48,2,FALSE),VLOOKUP(一覧表!A160&amp;一覧表!B160,リスト!$C$49:$D$1789,2,FALSE)))</f>
        <v>113468</v>
      </c>
      <c r="D160" s="134" t="str">
        <f>IF(C160="自動表示","自動表示",VLOOKUP(C160,リスト!$D$2:$E$1789,2,FALSE))</f>
        <v>町村Ⅳ－２</v>
      </c>
      <c r="E160" s="132" t="s">
        <v>3800</v>
      </c>
      <c r="F160" s="133" t="s">
        <v>3835</v>
      </c>
      <c r="G160" s="135">
        <v>40</v>
      </c>
      <c r="H160" s="133" t="str">
        <f t="shared" si="3"/>
        <v>20年超</v>
      </c>
      <c r="I160" s="133" t="s">
        <v>6123</v>
      </c>
      <c r="J160" s="136">
        <v>2.1</v>
      </c>
      <c r="K160" s="133" t="s">
        <v>6124</v>
      </c>
      <c r="L160" s="137" t="s">
        <v>7105</v>
      </c>
      <c r="M160" s="133" t="s">
        <v>6124</v>
      </c>
      <c r="N160" s="133" t="s">
        <v>6126</v>
      </c>
      <c r="O160" s="137" t="s">
        <v>7106</v>
      </c>
      <c r="P160" s="133" t="s">
        <v>6124</v>
      </c>
      <c r="Q160" s="137" t="s">
        <v>7107</v>
      </c>
      <c r="R160" s="133" t="s">
        <v>6124</v>
      </c>
      <c r="S160" s="133" t="s">
        <v>6129</v>
      </c>
      <c r="T160" s="138">
        <v>10</v>
      </c>
      <c r="U160" s="138"/>
      <c r="V160" s="133" t="s">
        <v>6124</v>
      </c>
      <c r="W160" s="139" t="s">
        <v>7108</v>
      </c>
      <c r="X160" s="140">
        <v>2021</v>
      </c>
      <c r="Y160" s="140">
        <v>2055</v>
      </c>
      <c r="Z160" s="140">
        <v>35</v>
      </c>
      <c r="AA160" s="138">
        <v>930.6</v>
      </c>
      <c r="AB160" s="133" t="s">
        <v>6124</v>
      </c>
      <c r="AC160" s="139" t="s">
        <v>7109</v>
      </c>
      <c r="AD160" s="140">
        <v>2021</v>
      </c>
      <c r="AE160" s="140">
        <v>2055</v>
      </c>
      <c r="AF160" s="140">
        <v>35</v>
      </c>
      <c r="AG160" s="138">
        <v>540.1</v>
      </c>
      <c r="AH160" s="133" t="s">
        <v>6124</v>
      </c>
      <c r="AI160" s="141" t="s">
        <v>7110</v>
      </c>
      <c r="AJ160" s="140">
        <v>2021</v>
      </c>
      <c r="AK160" s="140">
        <v>2055</v>
      </c>
      <c r="AL160" s="140">
        <v>35</v>
      </c>
      <c r="AM160" s="138">
        <v>390.5</v>
      </c>
      <c r="AN160" s="133" t="s">
        <v>6124</v>
      </c>
      <c r="AO160" s="137" t="s">
        <v>7111</v>
      </c>
      <c r="AP160" s="133" t="s">
        <v>6124</v>
      </c>
      <c r="AQ160" s="137" t="s">
        <v>7112</v>
      </c>
      <c r="AR160" s="133" t="s">
        <v>6124</v>
      </c>
      <c r="AS160" s="137" t="s">
        <v>7113</v>
      </c>
      <c r="AT160" s="133" t="s">
        <v>6124</v>
      </c>
      <c r="AU160" s="137" t="s">
        <v>7114</v>
      </c>
      <c r="AV160" s="133" t="s">
        <v>6124</v>
      </c>
      <c r="AW160" s="137" t="s">
        <v>7115</v>
      </c>
      <c r="AX160" s="133" t="s">
        <v>6124</v>
      </c>
      <c r="AY160" s="137" t="s">
        <v>7116</v>
      </c>
      <c r="AZ160" s="133" t="s">
        <v>6124</v>
      </c>
      <c r="BA160" s="137" t="s">
        <v>7117</v>
      </c>
      <c r="BB160" s="133" t="s">
        <v>6124</v>
      </c>
      <c r="BC160" s="137" t="s">
        <v>7118</v>
      </c>
      <c r="BD160" s="133" t="s">
        <v>6140</v>
      </c>
      <c r="BE160" s="137"/>
      <c r="BF160" s="133" t="s">
        <v>6124</v>
      </c>
      <c r="BG160" s="137" t="s">
        <v>7119</v>
      </c>
      <c r="BH160" s="133" t="s">
        <v>6124</v>
      </c>
      <c r="BI160" s="137" t="s">
        <v>7120</v>
      </c>
      <c r="BJ160" s="142" t="s">
        <v>6140</v>
      </c>
      <c r="BK160" s="142" t="s">
        <v>6124</v>
      </c>
      <c r="BL160" s="142" t="s">
        <v>6140</v>
      </c>
      <c r="BM160" s="142" t="s">
        <v>6140</v>
      </c>
      <c r="BN160" s="133" t="s">
        <v>6140</v>
      </c>
      <c r="BO160" s="137"/>
      <c r="BP160" s="133" t="s">
        <v>6140</v>
      </c>
      <c r="BQ160" s="137"/>
      <c r="BR160" s="133" t="s">
        <v>6140</v>
      </c>
      <c r="BS160" s="137"/>
      <c r="BT160" s="133" t="s">
        <v>6140</v>
      </c>
      <c r="BU160" s="133" t="s">
        <v>6124</v>
      </c>
      <c r="BV160" s="133" t="s">
        <v>6124</v>
      </c>
      <c r="BW160" s="137" t="s">
        <v>7121</v>
      </c>
      <c r="BX160" s="143"/>
      <c r="BY160" s="144"/>
      <c r="BZ160" s="133" t="s">
        <v>6124</v>
      </c>
      <c r="CA160" s="145" t="s">
        <v>7122</v>
      </c>
      <c r="CB160" s="146" t="s">
        <v>7123</v>
      </c>
      <c r="CC160" s="126">
        <v>19672</v>
      </c>
      <c r="CD160" s="126">
        <v>19345</v>
      </c>
      <c r="CE160" s="126">
        <v>19188</v>
      </c>
      <c r="CF160" s="126">
        <v>18874</v>
      </c>
      <c r="CG160" s="127">
        <v>74670</v>
      </c>
      <c r="CH160" s="127">
        <v>74322</v>
      </c>
      <c r="CI160" s="127">
        <v>74212.92</v>
      </c>
      <c r="CJ160" s="127">
        <v>73047.44</v>
      </c>
      <c r="CK160" s="128">
        <v>3.8</v>
      </c>
      <c r="CL160" s="128">
        <v>3.84</v>
      </c>
      <c r="CM160" s="128">
        <v>3.87</v>
      </c>
      <c r="CN160" s="128">
        <v>3.87</v>
      </c>
      <c r="CO160" s="129">
        <v>0.71599999999999997</v>
      </c>
      <c r="CP160" s="129">
        <v>0.72760000000000002</v>
      </c>
      <c r="CQ160" s="129">
        <v>0.73399999999999999</v>
      </c>
      <c r="CR160" s="130">
        <v>0.746</v>
      </c>
    </row>
    <row r="161" spans="1:96" s="147" customFormat="1" ht="200" customHeight="1" x14ac:dyDescent="0.2">
      <c r="A161" s="132" t="s">
        <v>42</v>
      </c>
      <c r="B161" s="133" t="s">
        <v>1224</v>
      </c>
      <c r="C161" s="133" t="str">
        <f>IF(A161="","自動表示",IF(B161="",VLOOKUP(A161,リスト!$C$2:$D$48,2,FALSE),VLOOKUP(一覧表!A161&amp;一覧表!B161,リスト!$C$49:$D$1789,2,FALSE)))</f>
        <v>113476</v>
      </c>
      <c r="D161" s="134" t="str">
        <f>IF(C161="自動表示","自動表示",VLOOKUP(C161,リスト!$D$2:$E$1789,2,FALSE))</f>
        <v>町村Ⅳ－２</v>
      </c>
      <c r="E161" s="132" t="s">
        <v>3800</v>
      </c>
      <c r="F161" s="133" t="s">
        <v>3836</v>
      </c>
      <c r="G161" s="135">
        <v>40</v>
      </c>
      <c r="H161" s="133" t="str">
        <f t="shared" si="3"/>
        <v>20年超</v>
      </c>
      <c r="I161" s="133" t="s">
        <v>6126</v>
      </c>
      <c r="J161" s="136">
        <v>1.86</v>
      </c>
      <c r="K161" s="133" t="s">
        <v>6124</v>
      </c>
      <c r="L161" s="137" t="s">
        <v>7124</v>
      </c>
      <c r="M161" s="133" t="s">
        <v>6124</v>
      </c>
      <c r="N161" s="133" t="s">
        <v>6126</v>
      </c>
      <c r="O161" s="137" t="s">
        <v>7125</v>
      </c>
      <c r="P161" s="133" t="s">
        <v>6124</v>
      </c>
      <c r="Q161" s="137" t="s">
        <v>7126</v>
      </c>
      <c r="R161" s="133" t="s">
        <v>6124</v>
      </c>
      <c r="S161" s="133" t="s">
        <v>6280</v>
      </c>
      <c r="T161" s="138">
        <v>0.55400000000000005</v>
      </c>
      <c r="U161" s="138"/>
      <c r="V161" s="133" t="s">
        <v>6124</v>
      </c>
      <c r="W161" s="139" t="s">
        <v>7127</v>
      </c>
      <c r="X161" s="140">
        <v>2021</v>
      </c>
      <c r="Y161" s="140">
        <v>2060</v>
      </c>
      <c r="Z161" s="140">
        <v>40</v>
      </c>
      <c r="AA161" s="138">
        <v>366</v>
      </c>
      <c r="AB161" s="133" t="s">
        <v>6124</v>
      </c>
      <c r="AC161" s="139" t="s">
        <v>7128</v>
      </c>
      <c r="AD161" s="140">
        <v>2021</v>
      </c>
      <c r="AE161" s="140">
        <v>2060</v>
      </c>
      <c r="AF161" s="140">
        <v>40</v>
      </c>
      <c r="AG161" s="138">
        <v>238</v>
      </c>
      <c r="AH161" s="133" t="s">
        <v>6124</v>
      </c>
      <c r="AI161" s="141" t="s">
        <v>7129</v>
      </c>
      <c r="AJ161" s="140">
        <v>2021</v>
      </c>
      <c r="AK161" s="140">
        <v>2060</v>
      </c>
      <c r="AL161" s="140">
        <v>40</v>
      </c>
      <c r="AM161" s="138">
        <v>128</v>
      </c>
      <c r="AN161" s="133" t="s">
        <v>6124</v>
      </c>
      <c r="AO161" s="137" t="s">
        <v>7130</v>
      </c>
      <c r="AP161" s="133" t="s">
        <v>6124</v>
      </c>
      <c r="AQ161" s="137" t="s">
        <v>7131</v>
      </c>
      <c r="AR161" s="133" t="s">
        <v>6124</v>
      </c>
      <c r="AS161" s="137" t="s">
        <v>7132</v>
      </c>
      <c r="AT161" s="133" t="s">
        <v>6124</v>
      </c>
      <c r="AU161" s="137" t="s">
        <v>7133</v>
      </c>
      <c r="AV161" s="133" t="s">
        <v>6124</v>
      </c>
      <c r="AW161" s="137" t="s">
        <v>7134</v>
      </c>
      <c r="AX161" s="133" t="s">
        <v>6124</v>
      </c>
      <c r="AY161" s="137" t="s">
        <v>7135</v>
      </c>
      <c r="AZ161" s="133" t="s">
        <v>6124</v>
      </c>
      <c r="BA161" s="137" t="s">
        <v>7136</v>
      </c>
      <c r="BB161" s="133" t="s">
        <v>6124</v>
      </c>
      <c r="BC161" s="137" t="s">
        <v>7137</v>
      </c>
      <c r="BD161" s="133" t="s">
        <v>6140</v>
      </c>
      <c r="BE161" s="137"/>
      <c r="BF161" s="133" t="s">
        <v>6124</v>
      </c>
      <c r="BG161" s="137" t="s">
        <v>7138</v>
      </c>
      <c r="BH161" s="133" t="s">
        <v>6124</v>
      </c>
      <c r="BI161" s="137" t="s">
        <v>7139</v>
      </c>
      <c r="BJ161" s="142" t="s">
        <v>6140</v>
      </c>
      <c r="BK161" s="142" t="s">
        <v>6124</v>
      </c>
      <c r="BL161" s="142" t="s">
        <v>6140</v>
      </c>
      <c r="BM161" s="142" t="s">
        <v>6124</v>
      </c>
      <c r="BN161" s="133" t="s">
        <v>6140</v>
      </c>
      <c r="BO161" s="137"/>
      <c r="BP161" s="133" t="s">
        <v>6140</v>
      </c>
      <c r="BQ161" s="137"/>
      <c r="BR161" s="133" t="s">
        <v>6140</v>
      </c>
      <c r="BS161" s="137"/>
      <c r="BT161" s="133" t="s">
        <v>6140</v>
      </c>
      <c r="BU161" s="133" t="s">
        <v>6124</v>
      </c>
      <c r="BV161" s="133" t="s">
        <v>6124</v>
      </c>
      <c r="BW161" s="137" t="s">
        <v>7140</v>
      </c>
      <c r="BX161" s="143"/>
      <c r="BY161" s="144"/>
      <c r="BZ161" s="133" t="s">
        <v>6124</v>
      </c>
      <c r="CA161" s="145" t="s">
        <v>7141</v>
      </c>
      <c r="CB161" s="146"/>
      <c r="CC161" s="126">
        <v>18654</v>
      </c>
      <c r="CD161" s="126">
        <v>18390</v>
      </c>
      <c r="CE161" s="126">
        <v>18117</v>
      </c>
      <c r="CF161" s="126">
        <v>17859</v>
      </c>
      <c r="CG161" s="127">
        <v>77200</v>
      </c>
      <c r="CH161" s="127">
        <v>78400</v>
      </c>
      <c r="CI161" s="127">
        <v>79800</v>
      </c>
      <c r="CJ161" s="127">
        <v>79800</v>
      </c>
      <c r="CK161" s="128">
        <v>4.1399999999999997</v>
      </c>
      <c r="CL161" s="128">
        <v>4.26</v>
      </c>
      <c r="CM161" s="128">
        <v>4.4000000000000004</v>
      </c>
      <c r="CN161" s="128">
        <v>4.47</v>
      </c>
      <c r="CO161" s="129">
        <v>0.76300000000000001</v>
      </c>
      <c r="CP161" s="129">
        <v>0.76400000000000001</v>
      </c>
      <c r="CQ161" s="129">
        <v>0.77400000000000002</v>
      </c>
      <c r="CR161" s="130">
        <v>0.78500000000000003</v>
      </c>
    </row>
    <row r="162" spans="1:96" s="147" customFormat="1" ht="200" customHeight="1" x14ac:dyDescent="0.2">
      <c r="A162" s="132" t="s">
        <v>42</v>
      </c>
      <c r="B162" s="133" t="s">
        <v>1226</v>
      </c>
      <c r="C162" s="133" t="str">
        <f>IF(A162="","自動表示",IF(B162="",VLOOKUP(A162,リスト!$C$2:$D$48,2,FALSE),VLOOKUP(一覧表!A162&amp;一覧表!B162,リスト!$C$49:$D$1789,2,FALSE)))</f>
        <v>113484</v>
      </c>
      <c r="D162" s="134" t="str">
        <f>IF(C162="自動表示","自動表示",VLOOKUP(C162,リスト!$D$2:$E$1789,2,FALSE))</f>
        <v>町村Ⅲ－２</v>
      </c>
      <c r="E162" s="132" t="s">
        <v>3800</v>
      </c>
      <c r="F162" s="133" t="s">
        <v>3811</v>
      </c>
      <c r="G162" s="135">
        <v>40</v>
      </c>
      <c r="H162" s="133" t="str">
        <f t="shared" si="3"/>
        <v>20年超</v>
      </c>
      <c r="I162" s="133" t="s">
        <v>6126</v>
      </c>
      <c r="J162" s="136">
        <v>1.3</v>
      </c>
      <c r="K162" s="133" t="s">
        <v>6124</v>
      </c>
      <c r="L162" s="137" t="s">
        <v>7142</v>
      </c>
      <c r="M162" s="133" t="s">
        <v>6124</v>
      </c>
      <c r="N162" s="133" t="s">
        <v>6126</v>
      </c>
      <c r="O162" s="137" t="s">
        <v>7143</v>
      </c>
      <c r="P162" s="133" t="s">
        <v>6124</v>
      </c>
      <c r="Q162" s="137" t="s">
        <v>7144</v>
      </c>
      <c r="R162" s="133" t="s">
        <v>6124</v>
      </c>
      <c r="S162" s="133" t="s">
        <v>6129</v>
      </c>
      <c r="T162" s="138">
        <v>7</v>
      </c>
      <c r="U162" s="138"/>
      <c r="V162" s="133" t="s">
        <v>6124</v>
      </c>
      <c r="W162" s="139" t="s">
        <v>7145</v>
      </c>
      <c r="X162" s="140">
        <v>2017</v>
      </c>
      <c r="Y162" s="140">
        <v>2056</v>
      </c>
      <c r="Z162" s="140">
        <v>40</v>
      </c>
      <c r="AA162" s="138">
        <v>108.2</v>
      </c>
      <c r="AB162" s="133" t="s">
        <v>6124</v>
      </c>
      <c r="AC162" s="139" t="s">
        <v>7146</v>
      </c>
      <c r="AD162" s="140">
        <v>2022</v>
      </c>
      <c r="AE162" s="140">
        <v>2031</v>
      </c>
      <c r="AF162" s="140">
        <v>10</v>
      </c>
      <c r="AG162" s="138">
        <v>14.8</v>
      </c>
      <c r="AH162" s="133" t="s">
        <v>6124</v>
      </c>
      <c r="AI162" s="141" t="s">
        <v>7147</v>
      </c>
      <c r="AJ162" s="140">
        <v>2022</v>
      </c>
      <c r="AK162" s="140">
        <v>2031</v>
      </c>
      <c r="AL162" s="140">
        <v>10</v>
      </c>
      <c r="AM162" s="138">
        <v>93.4</v>
      </c>
      <c r="AN162" s="133" t="s">
        <v>6124</v>
      </c>
      <c r="AO162" s="137" t="s">
        <v>7148</v>
      </c>
      <c r="AP162" s="133" t="s">
        <v>6124</v>
      </c>
      <c r="AQ162" s="137" t="s">
        <v>7149</v>
      </c>
      <c r="AR162" s="133" t="s">
        <v>6124</v>
      </c>
      <c r="AS162" s="137" t="s">
        <v>7150</v>
      </c>
      <c r="AT162" s="133" t="s">
        <v>6124</v>
      </c>
      <c r="AU162" s="137" t="s">
        <v>7151</v>
      </c>
      <c r="AV162" s="133" t="s">
        <v>6124</v>
      </c>
      <c r="AW162" s="137" t="s">
        <v>7152</v>
      </c>
      <c r="AX162" s="133" t="s">
        <v>6124</v>
      </c>
      <c r="AY162" s="137" t="s">
        <v>7153</v>
      </c>
      <c r="AZ162" s="133" t="s">
        <v>6124</v>
      </c>
      <c r="BA162" s="137" t="s">
        <v>7154</v>
      </c>
      <c r="BB162" s="133" t="s">
        <v>6124</v>
      </c>
      <c r="BC162" s="137" t="s">
        <v>7155</v>
      </c>
      <c r="BD162" s="133" t="s">
        <v>6140</v>
      </c>
      <c r="BE162" s="137"/>
      <c r="BF162" s="133" t="s">
        <v>6124</v>
      </c>
      <c r="BG162" s="137" t="s">
        <v>7156</v>
      </c>
      <c r="BH162" s="133" t="s">
        <v>6124</v>
      </c>
      <c r="BI162" s="137" t="s">
        <v>7157</v>
      </c>
      <c r="BJ162" s="142" t="s">
        <v>6140</v>
      </c>
      <c r="BK162" s="142" t="s">
        <v>6124</v>
      </c>
      <c r="BL162" s="142" t="s">
        <v>6124</v>
      </c>
      <c r="BM162" s="142" t="s">
        <v>6140</v>
      </c>
      <c r="BN162" s="133" t="s">
        <v>6124</v>
      </c>
      <c r="BO162" s="137" t="s">
        <v>7158</v>
      </c>
      <c r="BP162" s="133" t="s">
        <v>6124</v>
      </c>
      <c r="BQ162" s="137" t="s">
        <v>7159</v>
      </c>
      <c r="BR162" s="133" t="s">
        <v>6140</v>
      </c>
      <c r="BS162" s="137"/>
      <c r="BT162" s="133" t="s">
        <v>6140</v>
      </c>
      <c r="BU162" s="133" t="s">
        <v>6140</v>
      </c>
      <c r="BV162" s="133" t="s">
        <v>6124</v>
      </c>
      <c r="BW162" s="137" t="s">
        <v>7160</v>
      </c>
      <c r="BX162" s="143">
        <v>40</v>
      </c>
      <c r="BY162" s="144" t="s">
        <v>7161</v>
      </c>
      <c r="BZ162" s="133" t="s">
        <v>6124</v>
      </c>
      <c r="CA162" s="145" t="s">
        <v>7162</v>
      </c>
      <c r="CB162" s="146" t="s">
        <v>7163</v>
      </c>
      <c r="CC162" s="126">
        <v>13567</v>
      </c>
      <c r="CD162" s="126">
        <v>13446</v>
      </c>
      <c r="CE162" s="126">
        <v>13289</v>
      </c>
      <c r="CF162" s="126">
        <v>12967</v>
      </c>
      <c r="CG162" s="127">
        <v>54625</v>
      </c>
      <c r="CH162" s="127">
        <v>54625</v>
      </c>
      <c r="CI162" s="127">
        <v>54625</v>
      </c>
      <c r="CJ162" s="127">
        <v>54625</v>
      </c>
      <c r="CK162" s="128">
        <v>4.03</v>
      </c>
      <c r="CL162" s="128">
        <v>4.0599999999999996</v>
      </c>
      <c r="CM162" s="128">
        <v>4.1100000000000003</v>
      </c>
      <c r="CN162" s="128">
        <v>4.21</v>
      </c>
      <c r="CO162" s="129">
        <v>0.72</v>
      </c>
      <c r="CP162" s="129">
        <v>0.74</v>
      </c>
      <c r="CQ162" s="129">
        <v>0.74</v>
      </c>
      <c r="CR162" s="130">
        <v>0.74</v>
      </c>
    </row>
    <row r="163" spans="1:96" s="147" customFormat="1" ht="200" customHeight="1" x14ac:dyDescent="0.2">
      <c r="A163" s="132" t="s">
        <v>42</v>
      </c>
      <c r="B163" s="133" t="s">
        <v>1228</v>
      </c>
      <c r="C163" s="133" t="str">
        <f>IF(A163="","自動表示",IF(B163="",VLOOKUP(A163,リスト!$C$2:$D$48,2,FALSE),VLOOKUP(一覧表!A163&amp;一覧表!B163,リスト!$C$49:$D$1789,2,FALSE)))</f>
        <v>113492</v>
      </c>
      <c r="D163" s="134" t="str">
        <f>IF(C163="自動表示","自動表示",VLOOKUP(C163,リスト!$D$2:$E$1789,2,FALSE))</f>
        <v>町村Ⅲ－１</v>
      </c>
      <c r="E163" s="132" t="s">
        <v>3800</v>
      </c>
      <c r="F163" s="133" t="s">
        <v>3801</v>
      </c>
      <c r="G163" s="135">
        <v>40</v>
      </c>
      <c r="H163" s="133" t="str">
        <f t="shared" si="3"/>
        <v>20年超</v>
      </c>
      <c r="I163" s="133" t="s">
        <v>6123</v>
      </c>
      <c r="J163" s="136">
        <v>1.1000000000000001</v>
      </c>
      <c r="K163" s="133" t="s">
        <v>6124</v>
      </c>
      <c r="L163" s="137" t="s">
        <v>7164</v>
      </c>
      <c r="M163" s="133" t="s">
        <v>6124</v>
      </c>
      <c r="N163" s="133" t="s">
        <v>6277</v>
      </c>
      <c r="O163" s="137" t="s">
        <v>7165</v>
      </c>
      <c r="P163" s="133" t="s">
        <v>6124</v>
      </c>
      <c r="Q163" s="137" t="s">
        <v>7166</v>
      </c>
      <c r="R163" s="133" t="s">
        <v>6124</v>
      </c>
      <c r="S163" s="133" t="s">
        <v>6129</v>
      </c>
      <c r="T163" s="138">
        <v>15.4</v>
      </c>
      <c r="U163" s="138"/>
      <c r="V163" s="133" t="s">
        <v>6124</v>
      </c>
      <c r="W163" s="139" t="s">
        <v>7167</v>
      </c>
      <c r="X163" s="140">
        <v>2022</v>
      </c>
      <c r="Y163" s="140">
        <v>2055</v>
      </c>
      <c r="Z163" s="140">
        <v>34</v>
      </c>
      <c r="AA163" s="138">
        <v>503</v>
      </c>
      <c r="AB163" s="133" t="s">
        <v>6124</v>
      </c>
      <c r="AC163" s="139" t="s">
        <v>7168</v>
      </c>
      <c r="AD163" s="140">
        <v>2022</v>
      </c>
      <c r="AE163" s="140">
        <v>2055</v>
      </c>
      <c r="AF163" s="140">
        <v>34</v>
      </c>
      <c r="AG163" s="138">
        <v>342.4</v>
      </c>
      <c r="AH163" s="133" t="s">
        <v>6124</v>
      </c>
      <c r="AI163" s="141" t="s">
        <v>7169</v>
      </c>
      <c r="AJ163" s="140">
        <v>2022</v>
      </c>
      <c r="AK163" s="140">
        <v>2055</v>
      </c>
      <c r="AL163" s="140">
        <v>34</v>
      </c>
      <c r="AM163" s="138">
        <v>160.6</v>
      </c>
      <c r="AN163" s="133" t="s">
        <v>6124</v>
      </c>
      <c r="AO163" s="137" t="s">
        <v>7170</v>
      </c>
      <c r="AP163" s="133" t="s">
        <v>6124</v>
      </c>
      <c r="AQ163" s="137" t="s">
        <v>7171</v>
      </c>
      <c r="AR163" s="133" t="s">
        <v>6124</v>
      </c>
      <c r="AS163" s="137" t="s">
        <v>7172</v>
      </c>
      <c r="AT163" s="133" t="s">
        <v>6124</v>
      </c>
      <c r="AU163" s="137" t="s">
        <v>7173</v>
      </c>
      <c r="AV163" s="133" t="s">
        <v>6124</v>
      </c>
      <c r="AW163" s="137" t="s">
        <v>7174</v>
      </c>
      <c r="AX163" s="133" t="s">
        <v>6124</v>
      </c>
      <c r="AY163" s="137" t="s">
        <v>7175</v>
      </c>
      <c r="AZ163" s="133" t="s">
        <v>6124</v>
      </c>
      <c r="BA163" s="137" t="s">
        <v>7176</v>
      </c>
      <c r="BB163" s="133" t="s">
        <v>6124</v>
      </c>
      <c r="BC163" s="137" t="s">
        <v>7177</v>
      </c>
      <c r="BD163" s="133" t="s">
        <v>6140</v>
      </c>
      <c r="BE163" s="137" t="s">
        <v>7178</v>
      </c>
      <c r="BF163" s="133" t="s">
        <v>6124</v>
      </c>
      <c r="BG163" s="137" t="s">
        <v>7179</v>
      </c>
      <c r="BH163" s="133" t="s">
        <v>6124</v>
      </c>
      <c r="BI163" s="137" t="s">
        <v>7180</v>
      </c>
      <c r="BJ163" s="142" t="s">
        <v>6124</v>
      </c>
      <c r="BK163" s="142" t="s">
        <v>6124</v>
      </c>
      <c r="BL163" s="142" t="s">
        <v>6140</v>
      </c>
      <c r="BM163" s="142" t="s">
        <v>6140</v>
      </c>
      <c r="BN163" s="133" t="s">
        <v>6140</v>
      </c>
      <c r="BO163" s="137"/>
      <c r="BP163" s="133" t="s">
        <v>6140</v>
      </c>
      <c r="BQ163" s="137"/>
      <c r="BR163" s="133" t="s">
        <v>6124</v>
      </c>
      <c r="BS163" s="137" t="s">
        <v>7181</v>
      </c>
      <c r="BT163" s="133" t="s">
        <v>6124</v>
      </c>
      <c r="BU163" s="133" t="s">
        <v>6124</v>
      </c>
      <c r="BV163" s="133" t="s">
        <v>6124</v>
      </c>
      <c r="BW163" s="137" t="s">
        <v>7182</v>
      </c>
      <c r="BX163" s="143"/>
      <c r="BY163" s="144" t="s">
        <v>7183</v>
      </c>
      <c r="BZ163" s="133" t="s">
        <v>6124</v>
      </c>
      <c r="CA163" s="145" t="s">
        <v>7184</v>
      </c>
      <c r="CB163" s="146" t="s">
        <v>7185</v>
      </c>
      <c r="CC163" s="126">
        <v>10899</v>
      </c>
      <c r="CD163" s="126">
        <v>10759</v>
      </c>
      <c r="CE163" s="126">
        <v>10589</v>
      </c>
      <c r="CF163" s="126">
        <v>10414</v>
      </c>
      <c r="CG163" s="127">
        <v>66399</v>
      </c>
      <c r="CH163" s="127">
        <v>66134</v>
      </c>
      <c r="CI163" s="127">
        <v>64227</v>
      </c>
      <c r="CJ163" s="127">
        <v>64282</v>
      </c>
      <c r="CK163" s="128">
        <v>6.09</v>
      </c>
      <c r="CL163" s="128">
        <v>6.15</v>
      </c>
      <c r="CM163" s="128">
        <v>6.07</v>
      </c>
      <c r="CN163" s="128">
        <v>6.17</v>
      </c>
      <c r="CO163" s="129">
        <v>0.52400000000000002</v>
      </c>
      <c r="CP163" s="129">
        <v>0.54</v>
      </c>
      <c r="CQ163" s="129">
        <v>0.55600000000000005</v>
      </c>
      <c r="CR163" s="130" t="s">
        <v>4154</v>
      </c>
    </row>
    <row r="164" spans="1:96" s="147" customFormat="1" ht="200" customHeight="1" x14ac:dyDescent="0.2">
      <c r="A164" s="132" t="s">
        <v>42</v>
      </c>
      <c r="B164" s="133" t="s">
        <v>1230</v>
      </c>
      <c r="C164" s="133" t="str">
        <f>IF(A164="","自動表示",IF(B164="",VLOOKUP(A164,リスト!$C$2:$D$48,2,FALSE),VLOOKUP(一覧表!A164&amp;一覧表!B164,リスト!$C$49:$D$1789,2,FALSE)))</f>
        <v>113611</v>
      </c>
      <c r="D164" s="134" t="str">
        <f>IF(C164="自動表示","自動表示",VLOOKUP(C164,リスト!$D$2:$E$1789,2,FALSE))</f>
        <v>町村Ⅱ－２</v>
      </c>
      <c r="E164" s="132" t="s">
        <v>3809</v>
      </c>
      <c r="F164" s="133" t="s">
        <v>3749</v>
      </c>
      <c r="G164" s="135">
        <v>40</v>
      </c>
      <c r="H164" s="133" t="str">
        <f t="shared" si="3"/>
        <v>20年超</v>
      </c>
      <c r="I164" s="133" t="s">
        <v>6621</v>
      </c>
      <c r="J164" s="136">
        <v>0.8</v>
      </c>
      <c r="K164" s="133" t="s">
        <v>6258</v>
      </c>
      <c r="L164" s="137" t="s">
        <v>7186</v>
      </c>
      <c r="M164" s="133" t="s">
        <v>6258</v>
      </c>
      <c r="N164" s="133" t="s">
        <v>6895</v>
      </c>
      <c r="O164" s="137" t="s">
        <v>7187</v>
      </c>
      <c r="P164" s="133" t="s">
        <v>6258</v>
      </c>
      <c r="Q164" s="137" t="s">
        <v>7188</v>
      </c>
      <c r="R164" s="133" t="s">
        <v>6258</v>
      </c>
      <c r="S164" s="133" t="s">
        <v>6347</v>
      </c>
      <c r="T164" s="138">
        <v>1.2</v>
      </c>
      <c r="U164" s="138"/>
      <c r="V164" s="133" t="s">
        <v>6258</v>
      </c>
      <c r="W164" s="139" t="s">
        <v>7189</v>
      </c>
      <c r="X164" s="140">
        <v>2021</v>
      </c>
      <c r="Y164" s="140">
        <v>2056</v>
      </c>
      <c r="Z164" s="140">
        <v>36</v>
      </c>
      <c r="AA164" s="138">
        <v>202.8</v>
      </c>
      <c r="AB164" s="133" t="s">
        <v>6258</v>
      </c>
      <c r="AC164" s="139" t="s">
        <v>7190</v>
      </c>
      <c r="AD164" s="140">
        <v>2021</v>
      </c>
      <c r="AE164" s="140">
        <v>2056</v>
      </c>
      <c r="AF164" s="140">
        <v>36</v>
      </c>
      <c r="AG164" s="138">
        <v>184.7</v>
      </c>
      <c r="AH164" s="133" t="s">
        <v>6258</v>
      </c>
      <c r="AI164" s="141" t="s">
        <v>7191</v>
      </c>
      <c r="AJ164" s="140">
        <v>2021</v>
      </c>
      <c r="AK164" s="140">
        <v>2056</v>
      </c>
      <c r="AL164" s="140">
        <v>36</v>
      </c>
      <c r="AM164" s="138">
        <v>-18.100000000000001</v>
      </c>
      <c r="AN164" s="133" t="s">
        <v>6258</v>
      </c>
      <c r="AO164" s="137" t="s">
        <v>7192</v>
      </c>
      <c r="AP164" s="133" t="s">
        <v>6258</v>
      </c>
      <c r="AQ164" s="137" t="s">
        <v>7193</v>
      </c>
      <c r="AR164" s="133" t="s">
        <v>6258</v>
      </c>
      <c r="AS164" s="137" t="s">
        <v>7194</v>
      </c>
      <c r="AT164" s="133" t="s">
        <v>6258</v>
      </c>
      <c r="AU164" s="137" t="s">
        <v>7195</v>
      </c>
      <c r="AV164" s="133" t="s">
        <v>6258</v>
      </c>
      <c r="AW164" s="137" t="s">
        <v>7196</v>
      </c>
      <c r="AX164" s="133" t="s">
        <v>6258</v>
      </c>
      <c r="AY164" s="137" t="s">
        <v>7197</v>
      </c>
      <c r="AZ164" s="133" t="s">
        <v>6258</v>
      </c>
      <c r="BA164" s="137" t="s">
        <v>7198</v>
      </c>
      <c r="BB164" s="133" t="s">
        <v>6258</v>
      </c>
      <c r="BC164" s="137" t="s">
        <v>7199</v>
      </c>
      <c r="BD164" s="133" t="s">
        <v>6258</v>
      </c>
      <c r="BE164" s="137" t="s">
        <v>7200</v>
      </c>
      <c r="BF164" s="133" t="s">
        <v>6258</v>
      </c>
      <c r="BG164" s="137" t="s">
        <v>7201</v>
      </c>
      <c r="BH164" s="133" t="s">
        <v>6230</v>
      </c>
      <c r="BI164" s="137"/>
      <c r="BJ164" s="142" t="s">
        <v>6230</v>
      </c>
      <c r="BK164" s="142" t="s">
        <v>6230</v>
      </c>
      <c r="BL164" s="142" t="s">
        <v>6230</v>
      </c>
      <c r="BM164" s="142" t="s">
        <v>6230</v>
      </c>
      <c r="BN164" s="133" t="s">
        <v>6258</v>
      </c>
      <c r="BO164" s="137" t="s">
        <v>7202</v>
      </c>
      <c r="BP164" s="133" t="s">
        <v>6258</v>
      </c>
      <c r="BQ164" s="137" t="s">
        <v>7203</v>
      </c>
      <c r="BR164" s="133" t="s">
        <v>6258</v>
      </c>
      <c r="BS164" s="137" t="s">
        <v>7204</v>
      </c>
      <c r="BT164" s="133" t="s">
        <v>6258</v>
      </c>
      <c r="BU164" s="133" t="s">
        <v>6258</v>
      </c>
      <c r="BV164" s="133" t="s">
        <v>6258</v>
      </c>
      <c r="BW164" s="137" t="s">
        <v>7205</v>
      </c>
      <c r="BX164" s="143">
        <v>40</v>
      </c>
      <c r="BY164" s="144"/>
      <c r="BZ164" s="133" t="s">
        <v>6258</v>
      </c>
      <c r="CA164" s="145" t="s">
        <v>7206</v>
      </c>
      <c r="CB164" s="146" t="s">
        <v>7207</v>
      </c>
      <c r="CC164" s="126">
        <v>8131</v>
      </c>
      <c r="CD164" s="126">
        <v>7976</v>
      </c>
      <c r="CE164" s="126">
        <v>7835</v>
      </c>
      <c r="CF164" s="126">
        <v>7748</v>
      </c>
      <c r="CG164" s="127">
        <v>32210.240000000002</v>
      </c>
      <c r="CH164" s="127">
        <v>31843.11</v>
      </c>
      <c r="CI164" s="127">
        <v>28993.64</v>
      </c>
      <c r="CJ164" s="127">
        <v>30142.68</v>
      </c>
      <c r="CK164" s="128">
        <v>3.96</v>
      </c>
      <c r="CL164" s="128">
        <v>3.99</v>
      </c>
      <c r="CM164" s="128">
        <v>3.7</v>
      </c>
      <c r="CN164" s="128">
        <v>3.89</v>
      </c>
      <c r="CO164" s="129">
        <v>0.59499999999999997</v>
      </c>
      <c r="CP164" s="129">
        <v>0.60060000000000002</v>
      </c>
      <c r="CQ164" s="129">
        <v>0.58200000000000007</v>
      </c>
      <c r="CR164" s="130" t="s">
        <v>4154</v>
      </c>
    </row>
    <row r="165" spans="1:96" s="147" customFormat="1" ht="200" customHeight="1" x14ac:dyDescent="0.2">
      <c r="A165" s="132" t="s">
        <v>42</v>
      </c>
      <c r="B165" s="133" t="s">
        <v>1232</v>
      </c>
      <c r="C165" s="133" t="str">
        <f>IF(A165="","自動表示",IF(B165="",VLOOKUP(A165,リスト!$C$2:$D$48,2,FALSE),VLOOKUP(一覧表!A165&amp;一覧表!B165,リスト!$C$49:$D$1789,2,FALSE)))</f>
        <v>113620</v>
      </c>
      <c r="D165" s="134" t="str">
        <f>IF(C165="自動表示","自動表示",VLOOKUP(C165,リスト!$D$2:$E$1789,2,FALSE))</f>
        <v>町村Ⅱ－２</v>
      </c>
      <c r="E165" s="132" t="s">
        <v>3800</v>
      </c>
      <c r="F165" s="133" t="s">
        <v>3811</v>
      </c>
      <c r="G165" s="135">
        <v>30</v>
      </c>
      <c r="H165" s="133" t="str">
        <f t="shared" si="3"/>
        <v>20年超</v>
      </c>
      <c r="I165" s="133" t="s">
        <v>6277</v>
      </c>
      <c r="J165" s="136">
        <v>0.9</v>
      </c>
      <c r="K165" s="133" t="s">
        <v>6124</v>
      </c>
      <c r="L165" s="137" t="s">
        <v>7208</v>
      </c>
      <c r="M165" s="133" t="s">
        <v>6124</v>
      </c>
      <c r="N165" s="133" t="s">
        <v>6277</v>
      </c>
      <c r="O165" s="137" t="s">
        <v>7209</v>
      </c>
      <c r="P165" s="133" t="s">
        <v>6124</v>
      </c>
      <c r="Q165" s="137" t="s">
        <v>7210</v>
      </c>
      <c r="R165" s="133" t="s">
        <v>6124</v>
      </c>
      <c r="S165" s="133" t="s">
        <v>6129</v>
      </c>
      <c r="T165" s="138">
        <v>10.6</v>
      </c>
      <c r="U165" s="138"/>
      <c r="V165" s="133" t="s">
        <v>6124</v>
      </c>
      <c r="W165" s="139" t="s">
        <v>7211</v>
      </c>
      <c r="X165" s="140">
        <v>2022</v>
      </c>
      <c r="Y165" s="140">
        <v>2051</v>
      </c>
      <c r="Z165" s="140">
        <v>30</v>
      </c>
      <c r="AA165" s="138">
        <v>242.6</v>
      </c>
      <c r="AB165" s="133" t="s">
        <v>6124</v>
      </c>
      <c r="AC165" s="139" t="s">
        <v>7212</v>
      </c>
      <c r="AD165" s="140">
        <v>2022</v>
      </c>
      <c r="AE165" s="140">
        <v>2051</v>
      </c>
      <c r="AF165" s="140">
        <v>30</v>
      </c>
      <c r="AG165" s="138">
        <v>54.6</v>
      </c>
      <c r="AH165" s="133" t="s">
        <v>6124</v>
      </c>
      <c r="AI165" s="141" t="s">
        <v>7213</v>
      </c>
      <c r="AJ165" s="140">
        <v>2022</v>
      </c>
      <c r="AK165" s="140">
        <v>2051</v>
      </c>
      <c r="AL165" s="140">
        <v>30</v>
      </c>
      <c r="AM165" s="138">
        <v>188</v>
      </c>
      <c r="AN165" s="133" t="s">
        <v>6124</v>
      </c>
      <c r="AO165" s="137" t="s">
        <v>7214</v>
      </c>
      <c r="AP165" s="133" t="s">
        <v>6124</v>
      </c>
      <c r="AQ165" s="137" t="s">
        <v>7215</v>
      </c>
      <c r="AR165" s="133" t="s">
        <v>6124</v>
      </c>
      <c r="AS165" s="137" t="s">
        <v>7216</v>
      </c>
      <c r="AT165" s="133" t="s">
        <v>6124</v>
      </c>
      <c r="AU165" s="137" t="s">
        <v>7217</v>
      </c>
      <c r="AV165" s="133" t="s">
        <v>6124</v>
      </c>
      <c r="AW165" s="137" t="s">
        <v>7218</v>
      </c>
      <c r="AX165" s="133" t="s">
        <v>6124</v>
      </c>
      <c r="AY165" s="137" t="s">
        <v>7219</v>
      </c>
      <c r="AZ165" s="133" t="s">
        <v>6124</v>
      </c>
      <c r="BA165" s="137" t="s">
        <v>7220</v>
      </c>
      <c r="BB165" s="133" t="s">
        <v>6124</v>
      </c>
      <c r="BC165" s="137" t="s">
        <v>7221</v>
      </c>
      <c r="BD165" s="133" t="s">
        <v>6140</v>
      </c>
      <c r="BE165" s="137" t="s">
        <v>6319</v>
      </c>
      <c r="BF165" s="133" t="s">
        <v>6124</v>
      </c>
      <c r="BG165" s="137" t="s">
        <v>7222</v>
      </c>
      <c r="BH165" s="133" t="s">
        <v>6124</v>
      </c>
      <c r="BI165" s="137" t="s">
        <v>7223</v>
      </c>
      <c r="BJ165" s="142" t="s">
        <v>6140</v>
      </c>
      <c r="BK165" s="142" t="s">
        <v>6124</v>
      </c>
      <c r="BL165" s="142" t="s">
        <v>6140</v>
      </c>
      <c r="BM165" s="142" t="s">
        <v>6140</v>
      </c>
      <c r="BN165" s="133" t="s">
        <v>6124</v>
      </c>
      <c r="BO165" s="137" t="s">
        <v>7224</v>
      </c>
      <c r="BP165" s="133" t="s">
        <v>6124</v>
      </c>
      <c r="BQ165" s="137" t="s">
        <v>7225</v>
      </c>
      <c r="BR165" s="133" t="s">
        <v>6124</v>
      </c>
      <c r="BS165" s="137" t="s">
        <v>7226</v>
      </c>
      <c r="BT165" s="133" t="s">
        <v>6124</v>
      </c>
      <c r="BU165" s="133" t="s">
        <v>6124</v>
      </c>
      <c r="BV165" s="133" t="s">
        <v>6124</v>
      </c>
      <c r="BW165" s="137" t="s">
        <v>7227</v>
      </c>
      <c r="BX165" s="143" t="s">
        <v>7228</v>
      </c>
      <c r="BY165" s="144"/>
      <c r="BZ165" s="133" t="s">
        <v>6124</v>
      </c>
      <c r="CA165" s="145" t="s">
        <v>7229</v>
      </c>
      <c r="CB165" s="146" t="s">
        <v>7230</v>
      </c>
      <c r="CC165" s="126">
        <v>9521</v>
      </c>
      <c r="CD165" s="126">
        <v>9371</v>
      </c>
      <c r="CE165" s="126">
        <v>9236</v>
      </c>
      <c r="CF165" s="126">
        <v>9050</v>
      </c>
      <c r="CG165" s="127">
        <v>46181</v>
      </c>
      <c r="CH165" s="127">
        <v>45767.59</v>
      </c>
      <c r="CI165" s="127">
        <v>45734.97</v>
      </c>
      <c r="CJ165" s="127">
        <v>45679</v>
      </c>
      <c r="CK165" s="128">
        <v>4.8499999999999996</v>
      </c>
      <c r="CL165" s="128">
        <v>4.88</v>
      </c>
      <c r="CM165" s="128">
        <v>4.95</v>
      </c>
      <c r="CN165" s="128">
        <v>5.05</v>
      </c>
      <c r="CO165" s="129">
        <v>0.54500000000000004</v>
      </c>
      <c r="CP165" s="129">
        <v>0.56299999999999994</v>
      </c>
      <c r="CQ165" s="129">
        <v>0.58299999999999996</v>
      </c>
      <c r="CR165" s="130">
        <v>0.59899999999999998</v>
      </c>
    </row>
    <row r="166" spans="1:96" s="147" customFormat="1" ht="200" customHeight="1" x14ac:dyDescent="0.2">
      <c r="A166" s="132" t="s">
        <v>42</v>
      </c>
      <c r="B166" s="133" t="s">
        <v>1234</v>
      </c>
      <c r="C166" s="133" t="str">
        <f>IF(A166="","自動表示",IF(B166="",VLOOKUP(A166,リスト!$C$2:$D$48,2,FALSE),VLOOKUP(一覧表!A166&amp;一覧表!B166,リスト!$C$49:$D$1789,2,FALSE)))</f>
        <v>113638</v>
      </c>
      <c r="D166" s="134" t="str">
        <f>IF(C166="自動表示","自動表示",VLOOKUP(C166,リスト!$D$2:$E$1789,2,FALSE))</f>
        <v>町村Ⅱ－２</v>
      </c>
      <c r="E166" s="132" t="s">
        <v>3809</v>
      </c>
      <c r="F166" s="133" t="s">
        <v>3837</v>
      </c>
      <c r="G166" s="135">
        <v>40</v>
      </c>
      <c r="H166" s="133" t="str">
        <f t="shared" si="3"/>
        <v>20年超</v>
      </c>
      <c r="I166" s="133" t="s">
        <v>6621</v>
      </c>
      <c r="J166" s="136">
        <v>0.7</v>
      </c>
      <c r="K166" s="133" t="s">
        <v>6258</v>
      </c>
      <c r="L166" s="137" t="s">
        <v>7231</v>
      </c>
      <c r="M166" s="133" t="s">
        <v>6258</v>
      </c>
      <c r="N166" s="133" t="s">
        <v>6895</v>
      </c>
      <c r="O166" s="137" t="s">
        <v>7232</v>
      </c>
      <c r="P166" s="133" t="s">
        <v>6258</v>
      </c>
      <c r="Q166" s="137" t="s">
        <v>7233</v>
      </c>
      <c r="R166" s="133" t="s">
        <v>6258</v>
      </c>
      <c r="S166" s="133" t="s">
        <v>6347</v>
      </c>
      <c r="T166" s="138">
        <v>1.1000000000000001</v>
      </c>
      <c r="U166" s="138" t="s">
        <v>7234</v>
      </c>
      <c r="V166" s="133" t="s">
        <v>6258</v>
      </c>
      <c r="W166" s="139" t="s">
        <v>7235</v>
      </c>
      <c r="X166" s="140">
        <v>2017</v>
      </c>
      <c r="Y166" s="140">
        <v>2056</v>
      </c>
      <c r="Z166" s="140">
        <v>40</v>
      </c>
      <c r="AA166" s="138">
        <v>205.5</v>
      </c>
      <c r="AB166" s="133" t="s">
        <v>6258</v>
      </c>
      <c r="AC166" s="139" t="s">
        <v>7236</v>
      </c>
      <c r="AD166" s="140">
        <v>2017</v>
      </c>
      <c r="AE166" s="140">
        <v>2056</v>
      </c>
      <c r="AF166" s="140">
        <v>40</v>
      </c>
      <c r="AG166" s="138">
        <v>120.2</v>
      </c>
      <c r="AH166" s="133" t="s">
        <v>6258</v>
      </c>
      <c r="AI166" s="141" t="s">
        <v>7237</v>
      </c>
      <c r="AJ166" s="140">
        <v>2017</v>
      </c>
      <c r="AK166" s="140">
        <v>2056</v>
      </c>
      <c r="AL166" s="140">
        <v>40</v>
      </c>
      <c r="AM166" s="138">
        <v>85.3</v>
      </c>
      <c r="AN166" s="133" t="s">
        <v>6258</v>
      </c>
      <c r="AO166" s="137" t="s">
        <v>7238</v>
      </c>
      <c r="AP166" s="133" t="s">
        <v>6258</v>
      </c>
      <c r="AQ166" s="137" t="s">
        <v>7239</v>
      </c>
      <c r="AR166" s="133" t="s">
        <v>6258</v>
      </c>
      <c r="AS166" s="137" t="s">
        <v>7240</v>
      </c>
      <c r="AT166" s="133" t="s">
        <v>6258</v>
      </c>
      <c r="AU166" s="137" t="s">
        <v>7241</v>
      </c>
      <c r="AV166" s="133" t="s">
        <v>6258</v>
      </c>
      <c r="AW166" s="137" t="s">
        <v>7242</v>
      </c>
      <c r="AX166" s="133" t="s">
        <v>6258</v>
      </c>
      <c r="AY166" s="137" t="s">
        <v>7243</v>
      </c>
      <c r="AZ166" s="133" t="s">
        <v>6258</v>
      </c>
      <c r="BA166" s="137" t="s">
        <v>7244</v>
      </c>
      <c r="BB166" s="133" t="s">
        <v>6258</v>
      </c>
      <c r="BC166" s="137" t="s">
        <v>7245</v>
      </c>
      <c r="BD166" s="133" t="s">
        <v>6230</v>
      </c>
      <c r="BE166" s="137" t="s">
        <v>7246</v>
      </c>
      <c r="BF166" s="133" t="s">
        <v>6258</v>
      </c>
      <c r="BG166" s="137" t="s">
        <v>7247</v>
      </c>
      <c r="BH166" s="133" t="s">
        <v>6230</v>
      </c>
      <c r="BI166" s="137"/>
      <c r="BJ166" s="142" t="s">
        <v>6230</v>
      </c>
      <c r="BK166" s="142" t="s">
        <v>6230</v>
      </c>
      <c r="BL166" s="142" t="s">
        <v>6230</v>
      </c>
      <c r="BM166" s="142" t="s">
        <v>6230</v>
      </c>
      <c r="BN166" s="133" t="s">
        <v>6230</v>
      </c>
      <c r="BO166" s="137"/>
      <c r="BP166" s="133" t="s">
        <v>6230</v>
      </c>
      <c r="BQ166" s="137"/>
      <c r="BR166" s="133" t="s">
        <v>6230</v>
      </c>
      <c r="BS166" s="137"/>
      <c r="BT166" s="133" t="s">
        <v>6230</v>
      </c>
      <c r="BU166" s="133" t="s">
        <v>6230</v>
      </c>
      <c r="BV166" s="133" t="s">
        <v>6258</v>
      </c>
      <c r="BW166" s="137" t="s">
        <v>7248</v>
      </c>
      <c r="BX166" s="143"/>
      <c r="BY166" s="144" t="s">
        <v>7249</v>
      </c>
      <c r="BZ166" s="133" t="s">
        <v>6258</v>
      </c>
      <c r="CA166" s="145" t="s">
        <v>7250</v>
      </c>
      <c r="CB166" s="146" t="s">
        <v>7251</v>
      </c>
      <c r="CC166" s="126">
        <v>6883</v>
      </c>
      <c r="CD166" s="126">
        <v>6748</v>
      </c>
      <c r="CE166" s="126">
        <v>6660</v>
      </c>
      <c r="CF166" s="126">
        <v>6516</v>
      </c>
      <c r="CG166" s="127">
        <v>33331</v>
      </c>
      <c r="CH166" s="127">
        <v>33108</v>
      </c>
      <c r="CI166" s="127">
        <v>33173</v>
      </c>
      <c r="CJ166" s="127">
        <v>32736</v>
      </c>
      <c r="CK166" s="128">
        <v>4.84</v>
      </c>
      <c r="CL166" s="128">
        <v>4.91</v>
      </c>
      <c r="CM166" s="128">
        <v>4.9800000000000004</v>
      </c>
      <c r="CN166" s="128">
        <v>5.0199999999999996</v>
      </c>
      <c r="CO166" s="129">
        <v>0.67500000000000004</v>
      </c>
      <c r="CP166" s="129">
        <v>0.69400000000000006</v>
      </c>
      <c r="CQ166" s="129">
        <v>0.71099999999999997</v>
      </c>
      <c r="CR166" s="130">
        <v>0.72849999999999993</v>
      </c>
    </row>
    <row r="167" spans="1:96" s="147" customFormat="1" ht="200" customHeight="1" x14ac:dyDescent="0.2">
      <c r="A167" s="132" t="s">
        <v>42</v>
      </c>
      <c r="B167" s="133" t="s">
        <v>1236</v>
      </c>
      <c r="C167" s="133" t="str">
        <f>IF(A167="","自動表示",IF(B167="",VLOOKUP(A167,リスト!$C$2:$D$48,2,FALSE),VLOOKUP(一覧表!A167&amp;一覧表!B167,リスト!$C$49:$D$1789,2,FALSE)))</f>
        <v>113654</v>
      </c>
      <c r="D167" s="134" t="str">
        <f>IF(C167="自動表示","自動表示",VLOOKUP(C167,リスト!$D$2:$E$1789,2,FALSE))</f>
        <v>町村Ⅲ－１</v>
      </c>
      <c r="E167" s="132" t="s">
        <v>3809</v>
      </c>
      <c r="F167" s="133" t="s">
        <v>3810</v>
      </c>
      <c r="G167" s="135">
        <v>40</v>
      </c>
      <c r="H167" s="133" t="str">
        <f t="shared" si="3"/>
        <v>20年超</v>
      </c>
      <c r="I167" s="133" t="s">
        <v>6895</v>
      </c>
      <c r="J167" s="136">
        <v>1</v>
      </c>
      <c r="K167" s="133" t="s">
        <v>6258</v>
      </c>
      <c r="L167" s="137" t="s">
        <v>7252</v>
      </c>
      <c r="M167" s="133" t="s">
        <v>6258</v>
      </c>
      <c r="N167" s="133" t="s">
        <v>6342</v>
      </c>
      <c r="O167" s="137" t="s">
        <v>7253</v>
      </c>
      <c r="P167" s="133" t="s">
        <v>6258</v>
      </c>
      <c r="Q167" s="137" t="s">
        <v>7254</v>
      </c>
      <c r="R167" s="133" t="s">
        <v>6258</v>
      </c>
      <c r="S167" s="133" t="s">
        <v>6347</v>
      </c>
      <c r="T167" s="138">
        <v>5</v>
      </c>
      <c r="U167" s="138"/>
      <c r="V167" s="133" t="s">
        <v>6258</v>
      </c>
      <c r="W167" s="139" t="s">
        <v>7255</v>
      </c>
      <c r="X167" s="140">
        <v>2016</v>
      </c>
      <c r="Y167" s="140">
        <v>2056</v>
      </c>
      <c r="Z167" s="140">
        <v>41</v>
      </c>
      <c r="AA167" s="138">
        <v>452</v>
      </c>
      <c r="AB167" s="133" t="s">
        <v>6258</v>
      </c>
      <c r="AC167" s="139" t="s">
        <v>7256</v>
      </c>
      <c r="AD167" s="140">
        <v>2016</v>
      </c>
      <c r="AE167" s="140">
        <v>2056</v>
      </c>
      <c r="AF167" s="140">
        <v>41</v>
      </c>
      <c r="AG167" s="138">
        <v>527</v>
      </c>
      <c r="AH167" s="133" t="s">
        <v>6258</v>
      </c>
      <c r="AI167" s="141" t="s">
        <v>7257</v>
      </c>
      <c r="AJ167" s="140">
        <v>2016</v>
      </c>
      <c r="AK167" s="140">
        <v>2021</v>
      </c>
      <c r="AL167" s="140">
        <v>6</v>
      </c>
      <c r="AM167" s="138">
        <v>42</v>
      </c>
      <c r="AN167" s="133" t="s">
        <v>6258</v>
      </c>
      <c r="AO167" s="137" t="s">
        <v>7258</v>
      </c>
      <c r="AP167" s="133" t="s">
        <v>6258</v>
      </c>
      <c r="AQ167" s="137" t="s">
        <v>7259</v>
      </c>
      <c r="AR167" s="133" t="s">
        <v>6258</v>
      </c>
      <c r="AS167" s="137" t="s">
        <v>7260</v>
      </c>
      <c r="AT167" s="133" t="s">
        <v>6258</v>
      </c>
      <c r="AU167" s="137" t="s">
        <v>7261</v>
      </c>
      <c r="AV167" s="133" t="s">
        <v>6258</v>
      </c>
      <c r="AW167" s="137" t="s">
        <v>7262</v>
      </c>
      <c r="AX167" s="133" t="s">
        <v>6258</v>
      </c>
      <c r="AY167" s="137" t="s">
        <v>7263</v>
      </c>
      <c r="AZ167" s="133" t="s">
        <v>6258</v>
      </c>
      <c r="BA167" s="137" t="s">
        <v>7264</v>
      </c>
      <c r="BB167" s="133" t="s">
        <v>6258</v>
      </c>
      <c r="BC167" s="137" t="s">
        <v>7265</v>
      </c>
      <c r="BD167" s="133" t="s">
        <v>6230</v>
      </c>
      <c r="BE167" s="137"/>
      <c r="BF167" s="133" t="s">
        <v>6258</v>
      </c>
      <c r="BG167" s="137" t="s">
        <v>7266</v>
      </c>
      <c r="BH167" s="133" t="s">
        <v>6258</v>
      </c>
      <c r="BI167" s="137" t="s">
        <v>7267</v>
      </c>
      <c r="BJ167" s="142" t="s">
        <v>6230</v>
      </c>
      <c r="BK167" s="142" t="s">
        <v>6258</v>
      </c>
      <c r="BL167" s="142" t="s">
        <v>6230</v>
      </c>
      <c r="BM167" s="142" t="s">
        <v>6230</v>
      </c>
      <c r="BN167" s="133" t="s">
        <v>6230</v>
      </c>
      <c r="BO167" s="137"/>
      <c r="BP167" s="133" t="s">
        <v>6230</v>
      </c>
      <c r="BQ167" s="137"/>
      <c r="BR167" s="133" t="s">
        <v>6230</v>
      </c>
      <c r="BS167" s="137"/>
      <c r="BT167" s="133" t="s">
        <v>6230</v>
      </c>
      <c r="BU167" s="133" t="s">
        <v>6230</v>
      </c>
      <c r="BV167" s="133" t="s">
        <v>6258</v>
      </c>
      <c r="BW167" s="137" t="s">
        <v>7268</v>
      </c>
      <c r="BX167" s="143"/>
      <c r="BY167" s="144" t="s">
        <v>7269</v>
      </c>
      <c r="BZ167" s="133" t="s">
        <v>6230</v>
      </c>
      <c r="CA167" s="145" t="s">
        <v>7270</v>
      </c>
      <c r="CB167" s="146" t="s">
        <v>7271</v>
      </c>
      <c r="CC167" s="126">
        <v>11214</v>
      </c>
      <c r="CD167" s="126">
        <v>10893</v>
      </c>
      <c r="CE167" s="126">
        <v>10621</v>
      </c>
      <c r="CF167" s="126">
        <v>10316</v>
      </c>
      <c r="CG167" s="127">
        <v>98296</v>
      </c>
      <c r="CH167" s="127">
        <v>96860</v>
      </c>
      <c r="CI167" s="127">
        <v>97433</v>
      </c>
      <c r="CJ167" s="127">
        <v>97365</v>
      </c>
      <c r="CK167" s="128">
        <v>8.77</v>
      </c>
      <c r="CL167" s="128">
        <v>8.89</v>
      </c>
      <c r="CM167" s="128">
        <v>9.17</v>
      </c>
      <c r="CN167" s="128">
        <v>9.44</v>
      </c>
      <c r="CO167" s="129">
        <v>0.61599999999999999</v>
      </c>
      <c r="CP167" s="129">
        <v>0.63300000000000001</v>
      </c>
      <c r="CQ167" s="129">
        <v>0.60939999999999994</v>
      </c>
      <c r="CR167" s="130">
        <v>0.65599999999999992</v>
      </c>
    </row>
    <row r="168" spans="1:96" s="147" customFormat="1" ht="200" customHeight="1" x14ac:dyDescent="0.2">
      <c r="A168" s="132" t="s">
        <v>42</v>
      </c>
      <c r="B168" s="133" t="s">
        <v>1238</v>
      </c>
      <c r="C168" s="133" t="str">
        <f>IF(A168="","自動表示",IF(B168="",VLOOKUP(A168,リスト!$C$2:$D$48,2,FALSE),VLOOKUP(一覧表!A168&amp;一覧表!B168,リスト!$C$49:$D$1789,2,FALSE)))</f>
        <v>113697</v>
      </c>
      <c r="D168" s="134" t="str">
        <f>IF(C168="自動表示","自動表示",VLOOKUP(C168,リスト!$D$2:$E$1789,2,FALSE))</f>
        <v>町村Ⅰ－１</v>
      </c>
      <c r="E168" s="132" t="s">
        <v>3838</v>
      </c>
      <c r="F168" s="133" t="s">
        <v>3839</v>
      </c>
      <c r="G168" s="135">
        <v>30</v>
      </c>
      <c r="H168" s="133" t="str">
        <f t="shared" si="3"/>
        <v>20年超</v>
      </c>
      <c r="I168" s="133" t="s">
        <v>6126</v>
      </c>
      <c r="J168" s="136">
        <v>0.2</v>
      </c>
      <c r="K168" s="133" t="s">
        <v>6124</v>
      </c>
      <c r="L168" s="137" t="s">
        <v>7272</v>
      </c>
      <c r="M168" s="133" t="s">
        <v>6124</v>
      </c>
      <c r="N168" s="133" t="s">
        <v>6126</v>
      </c>
      <c r="O168" s="137" t="s">
        <v>7273</v>
      </c>
      <c r="P168" s="133" t="s">
        <v>6124</v>
      </c>
      <c r="Q168" s="137" t="s">
        <v>7274</v>
      </c>
      <c r="R168" s="133" t="s">
        <v>6140</v>
      </c>
      <c r="S168" s="133"/>
      <c r="T168" s="138"/>
      <c r="U168" s="138" t="s">
        <v>7275</v>
      </c>
      <c r="V168" s="133" t="s">
        <v>6124</v>
      </c>
      <c r="W168" s="139" t="s">
        <v>7276</v>
      </c>
      <c r="X168" s="140">
        <v>2017</v>
      </c>
      <c r="Y168" s="140">
        <v>2046</v>
      </c>
      <c r="Z168" s="140">
        <v>30</v>
      </c>
      <c r="AA168" s="138">
        <v>129.66</v>
      </c>
      <c r="AB168" s="133" t="s">
        <v>6124</v>
      </c>
      <c r="AC168" s="139" t="s">
        <v>7277</v>
      </c>
      <c r="AD168" s="140">
        <v>2017</v>
      </c>
      <c r="AE168" s="140">
        <v>2046</v>
      </c>
      <c r="AF168" s="140">
        <v>30</v>
      </c>
      <c r="AG168" s="138">
        <v>79.95</v>
      </c>
      <c r="AH168" s="133" t="s">
        <v>6124</v>
      </c>
      <c r="AI168" s="141" t="s">
        <v>7278</v>
      </c>
      <c r="AJ168" s="140">
        <v>2017</v>
      </c>
      <c r="AK168" s="140">
        <v>2046</v>
      </c>
      <c r="AL168" s="140">
        <v>30</v>
      </c>
      <c r="AM168" s="138">
        <v>49.71</v>
      </c>
      <c r="AN168" s="133" t="s">
        <v>6124</v>
      </c>
      <c r="AO168" s="137" t="s">
        <v>7279</v>
      </c>
      <c r="AP168" s="133" t="s">
        <v>6124</v>
      </c>
      <c r="AQ168" s="137" t="s">
        <v>7280</v>
      </c>
      <c r="AR168" s="133" t="s">
        <v>6124</v>
      </c>
      <c r="AS168" s="137" t="s">
        <v>7281</v>
      </c>
      <c r="AT168" s="133" t="s">
        <v>6124</v>
      </c>
      <c r="AU168" s="137" t="s">
        <v>7282</v>
      </c>
      <c r="AV168" s="133" t="s">
        <v>6124</v>
      </c>
      <c r="AW168" s="137" t="s">
        <v>7283</v>
      </c>
      <c r="AX168" s="133" t="s">
        <v>6124</v>
      </c>
      <c r="AY168" s="137" t="s">
        <v>7284</v>
      </c>
      <c r="AZ168" s="133" t="s">
        <v>6124</v>
      </c>
      <c r="BA168" s="137" t="s">
        <v>7285</v>
      </c>
      <c r="BB168" s="133" t="s">
        <v>6124</v>
      </c>
      <c r="BC168" s="137" t="s">
        <v>7286</v>
      </c>
      <c r="BD168" s="133" t="s">
        <v>6140</v>
      </c>
      <c r="BE168" s="137" t="s">
        <v>4154</v>
      </c>
      <c r="BF168" s="133" t="s">
        <v>6124</v>
      </c>
      <c r="BG168" s="137" t="s">
        <v>7287</v>
      </c>
      <c r="BH168" s="133" t="s">
        <v>6140</v>
      </c>
      <c r="BI168" s="137"/>
      <c r="BJ168" s="142" t="s">
        <v>6140</v>
      </c>
      <c r="BK168" s="142" t="s">
        <v>6140</v>
      </c>
      <c r="BL168" s="142" t="s">
        <v>6140</v>
      </c>
      <c r="BM168" s="142" t="s">
        <v>6140</v>
      </c>
      <c r="BN168" s="133" t="s">
        <v>6124</v>
      </c>
      <c r="BO168" s="137" t="s">
        <v>7288</v>
      </c>
      <c r="BP168" s="133" t="s">
        <v>6124</v>
      </c>
      <c r="BQ168" s="137" t="s">
        <v>7289</v>
      </c>
      <c r="BR168" s="133" t="s">
        <v>6140</v>
      </c>
      <c r="BS168" s="137"/>
      <c r="BT168" s="133" t="s">
        <v>6140</v>
      </c>
      <c r="BU168" s="133" t="s">
        <v>6124</v>
      </c>
      <c r="BV168" s="133" t="s">
        <v>6124</v>
      </c>
      <c r="BW168" s="137" t="s">
        <v>7290</v>
      </c>
      <c r="BX168" s="143">
        <v>5</v>
      </c>
      <c r="BY168" s="144"/>
      <c r="BZ168" s="133" t="s">
        <v>6124</v>
      </c>
      <c r="CA168" s="145" t="s">
        <v>7291</v>
      </c>
      <c r="CB168" s="146" t="s">
        <v>7292</v>
      </c>
      <c r="CC168" s="126">
        <v>2753</v>
      </c>
      <c r="CD168" s="126">
        <v>2711</v>
      </c>
      <c r="CE168" s="126">
        <v>2635</v>
      </c>
      <c r="CF168" s="126">
        <v>2548</v>
      </c>
      <c r="CG168" s="127">
        <v>22670</v>
      </c>
      <c r="CH168" s="127">
        <v>22670</v>
      </c>
      <c r="CI168" s="127">
        <v>22670</v>
      </c>
      <c r="CJ168" s="127">
        <v>22444</v>
      </c>
      <c r="CK168" s="128">
        <v>8.23</v>
      </c>
      <c r="CL168" s="128">
        <v>8.36</v>
      </c>
      <c r="CM168" s="128">
        <v>8.6</v>
      </c>
      <c r="CN168" s="128">
        <v>8.81</v>
      </c>
      <c r="CO168" s="129">
        <v>0.77</v>
      </c>
      <c r="CP168" s="129">
        <v>0.84499999999999997</v>
      </c>
      <c r="CQ168" s="129">
        <v>0.84599999999999997</v>
      </c>
      <c r="CR168" s="130">
        <v>0.85299999999999998</v>
      </c>
    </row>
    <row r="169" spans="1:96" s="147" customFormat="1" ht="200" customHeight="1" x14ac:dyDescent="0.2">
      <c r="A169" s="132" t="s">
        <v>42</v>
      </c>
      <c r="B169" s="133" t="s">
        <v>680</v>
      </c>
      <c r="C169" s="133" t="str">
        <f>IF(A169="","自動表示",IF(B169="",VLOOKUP(A169,リスト!$C$2:$D$48,2,FALSE),VLOOKUP(一覧表!A169&amp;一覧表!B169,リスト!$C$49:$D$1789,2,FALSE)))</f>
        <v>113816</v>
      </c>
      <c r="D169" s="134" t="str">
        <f>IF(C169="自動表示","自動表示",VLOOKUP(C169,リスト!$D$2:$E$1789,2,FALSE))</f>
        <v>町村Ⅲ－１</v>
      </c>
      <c r="E169" s="132" t="s">
        <v>3804</v>
      </c>
      <c r="F169" s="133" t="s">
        <v>3796</v>
      </c>
      <c r="G169" s="135">
        <v>40</v>
      </c>
      <c r="H169" s="133" t="str">
        <f t="shared" si="3"/>
        <v>20年超</v>
      </c>
      <c r="I169" s="133" t="s">
        <v>6126</v>
      </c>
      <c r="J169" s="136" t="s">
        <v>7293</v>
      </c>
      <c r="K169" s="133" t="s">
        <v>6124</v>
      </c>
      <c r="L169" s="137" t="s">
        <v>7294</v>
      </c>
      <c r="M169" s="133" t="s">
        <v>6124</v>
      </c>
      <c r="N169" s="133" t="s">
        <v>6126</v>
      </c>
      <c r="O169" s="137" t="s">
        <v>7295</v>
      </c>
      <c r="P169" s="133" t="s">
        <v>6124</v>
      </c>
      <c r="Q169" s="137" t="s">
        <v>7296</v>
      </c>
      <c r="R169" s="133" t="s">
        <v>6554</v>
      </c>
      <c r="S169" s="133" t="s">
        <v>6151</v>
      </c>
      <c r="T169" s="138">
        <v>4</v>
      </c>
      <c r="U169" s="138"/>
      <c r="V169" s="133" t="s">
        <v>6554</v>
      </c>
      <c r="W169" s="139" t="s">
        <v>7297</v>
      </c>
      <c r="X169" s="140">
        <v>2021</v>
      </c>
      <c r="Y169" s="140">
        <v>2056</v>
      </c>
      <c r="Z169" s="140">
        <v>36</v>
      </c>
      <c r="AA169" s="138">
        <v>352</v>
      </c>
      <c r="AB169" s="133" t="s">
        <v>6554</v>
      </c>
      <c r="AC169" s="139" t="s">
        <v>7298</v>
      </c>
      <c r="AD169" s="140">
        <v>2021</v>
      </c>
      <c r="AE169" s="140">
        <v>2056</v>
      </c>
      <c r="AF169" s="140">
        <v>36</v>
      </c>
      <c r="AG169" s="138">
        <v>286</v>
      </c>
      <c r="AH169" s="133" t="s">
        <v>6124</v>
      </c>
      <c r="AI169" s="141" t="s">
        <v>7299</v>
      </c>
      <c r="AJ169" s="140">
        <v>2021</v>
      </c>
      <c r="AK169" s="140">
        <v>2056</v>
      </c>
      <c r="AL169" s="140">
        <v>36</v>
      </c>
      <c r="AM169" s="138">
        <v>66</v>
      </c>
      <c r="AN169" s="133" t="s">
        <v>6554</v>
      </c>
      <c r="AO169" s="137" t="s">
        <v>7300</v>
      </c>
      <c r="AP169" s="133" t="s">
        <v>6554</v>
      </c>
      <c r="AQ169" s="137" t="s">
        <v>7301</v>
      </c>
      <c r="AR169" s="133" t="s">
        <v>6554</v>
      </c>
      <c r="AS169" s="137" t="s">
        <v>7302</v>
      </c>
      <c r="AT169" s="133" t="s">
        <v>6554</v>
      </c>
      <c r="AU169" s="137" t="s">
        <v>7303</v>
      </c>
      <c r="AV169" s="133" t="s">
        <v>6554</v>
      </c>
      <c r="AW169" s="137" t="s">
        <v>7304</v>
      </c>
      <c r="AX169" s="133" t="s">
        <v>6554</v>
      </c>
      <c r="AY169" s="137" t="s">
        <v>7305</v>
      </c>
      <c r="AZ169" s="133" t="s">
        <v>6554</v>
      </c>
      <c r="BA169" s="137" t="s">
        <v>7306</v>
      </c>
      <c r="BB169" s="133" t="s">
        <v>6554</v>
      </c>
      <c r="BC169" s="137" t="s">
        <v>7307</v>
      </c>
      <c r="BD169" s="133" t="s">
        <v>6554</v>
      </c>
      <c r="BE169" s="137" t="s">
        <v>7308</v>
      </c>
      <c r="BF169" s="133" t="s">
        <v>6554</v>
      </c>
      <c r="BG169" s="137" t="s">
        <v>7309</v>
      </c>
      <c r="BH169" s="133" t="s">
        <v>6140</v>
      </c>
      <c r="BI169" s="137"/>
      <c r="BJ169" s="142" t="s">
        <v>6140</v>
      </c>
      <c r="BK169" s="142" t="s">
        <v>6140</v>
      </c>
      <c r="BL169" s="142" t="s">
        <v>6140</v>
      </c>
      <c r="BM169" s="142" t="s">
        <v>6140</v>
      </c>
      <c r="BN169" s="133" t="s">
        <v>6124</v>
      </c>
      <c r="BO169" s="137" t="s">
        <v>7310</v>
      </c>
      <c r="BP169" s="133" t="s">
        <v>6140</v>
      </c>
      <c r="BQ169" s="137"/>
      <c r="BR169" s="133" t="s">
        <v>6140</v>
      </c>
      <c r="BS169" s="137"/>
      <c r="BT169" s="133" t="s">
        <v>6124</v>
      </c>
      <c r="BU169" s="133" t="s">
        <v>6124</v>
      </c>
      <c r="BV169" s="133" t="s">
        <v>6124</v>
      </c>
      <c r="BW169" s="137" t="s">
        <v>7311</v>
      </c>
      <c r="BX169" s="143"/>
      <c r="BY169" s="144" t="s">
        <v>4154</v>
      </c>
      <c r="BZ169" s="133" t="s">
        <v>6124</v>
      </c>
      <c r="CA169" s="145" t="s">
        <v>7312</v>
      </c>
      <c r="CB169" s="146" t="s">
        <v>7313</v>
      </c>
      <c r="CC169" s="126">
        <v>11113</v>
      </c>
      <c r="CD169" s="126">
        <v>10994</v>
      </c>
      <c r="CE169" s="126">
        <v>10916</v>
      </c>
      <c r="CF169" s="126">
        <v>10819</v>
      </c>
      <c r="CG169" s="127">
        <v>34149</v>
      </c>
      <c r="CH169" s="127">
        <v>34070</v>
      </c>
      <c r="CI169" s="127">
        <v>34070</v>
      </c>
      <c r="CJ169" s="127">
        <v>34070</v>
      </c>
      <c r="CK169" s="128">
        <v>3.07</v>
      </c>
      <c r="CL169" s="128">
        <v>3.1</v>
      </c>
      <c r="CM169" s="128">
        <v>3.12</v>
      </c>
      <c r="CN169" s="128">
        <v>3.15</v>
      </c>
      <c r="CO169" s="129">
        <v>0.56399999999999995</v>
      </c>
      <c r="CP169" s="129">
        <v>0.59</v>
      </c>
      <c r="CQ169" s="129">
        <v>0.60099999999999998</v>
      </c>
      <c r="CR169" s="130" t="s">
        <v>4154</v>
      </c>
    </row>
    <row r="170" spans="1:96" s="147" customFormat="1" ht="200" customHeight="1" x14ac:dyDescent="0.2">
      <c r="A170" s="132" t="s">
        <v>42</v>
      </c>
      <c r="B170" s="133" t="s">
        <v>1241</v>
      </c>
      <c r="C170" s="133" t="str">
        <f>IF(A170="","自動表示",IF(B170="",VLOOKUP(A170,リスト!$C$2:$D$48,2,FALSE),VLOOKUP(一覧表!A170&amp;一覧表!B170,リスト!$C$49:$D$1789,2,FALSE)))</f>
        <v>113832</v>
      </c>
      <c r="D170" s="134" t="str">
        <f>IF(C170="自動表示","自動表示",VLOOKUP(C170,リスト!$D$2:$E$1789,2,FALSE))</f>
        <v>町村Ⅲ－１</v>
      </c>
      <c r="E170" s="132" t="s">
        <v>3804</v>
      </c>
      <c r="F170" s="133" t="s">
        <v>3796</v>
      </c>
      <c r="G170" s="135">
        <v>39</v>
      </c>
      <c r="H170" s="133" t="str">
        <f t="shared" si="3"/>
        <v>20年超</v>
      </c>
      <c r="I170" s="133" t="s">
        <v>6126</v>
      </c>
      <c r="J170" s="136">
        <v>1.3</v>
      </c>
      <c r="K170" s="133" t="s">
        <v>6124</v>
      </c>
      <c r="L170" s="137" t="s">
        <v>7314</v>
      </c>
      <c r="M170" s="133" t="s">
        <v>6124</v>
      </c>
      <c r="N170" s="133" t="s">
        <v>6277</v>
      </c>
      <c r="O170" s="137" t="s">
        <v>7315</v>
      </c>
      <c r="P170" s="133" t="s">
        <v>6124</v>
      </c>
      <c r="Q170" s="137" t="s">
        <v>7316</v>
      </c>
      <c r="R170" s="133" t="s">
        <v>6124</v>
      </c>
      <c r="S170" s="133" t="s">
        <v>6129</v>
      </c>
      <c r="T170" s="138">
        <v>10.7</v>
      </c>
      <c r="U170" s="138" t="s">
        <v>7317</v>
      </c>
      <c r="V170" s="133" t="s">
        <v>6124</v>
      </c>
      <c r="W170" s="139" t="s">
        <v>7318</v>
      </c>
      <c r="X170" s="140">
        <v>2022</v>
      </c>
      <c r="Y170" s="140">
        <v>2061</v>
      </c>
      <c r="Z170" s="140">
        <v>40</v>
      </c>
      <c r="AA170" s="138">
        <v>546.6</v>
      </c>
      <c r="AB170" s="133" t="s">
        <v>6124</v>
      </c>
      <c r="AC170" s="139" t="s">
        <v>7319</v>
      </c>
      <c r="AD170" s="140">
        <v>2022</v>
      </c>
      <c r="AE170" s="140">
        <v>2060</v>
      </c>
      <c r="AF170" s="140">
        <v>39</v>
      </c>
      <c r="AG170" s="138">
        <v>408.3</v>
      </c>
      <c r="AH170" s="133" t="s">
        <v>6124</v>
      </c>
      <c r="AI170" s="141" t="s">
        <v>7320</v>
      </c>
      <c r="AJ170" s="140">
        <v>2022</v>
      </c>
      <c r="AK170" s="140">
        <v>2060</v>
      </c>
      <c r="AL170" s="140">
        <v>39</v>
      </c>
      <c r="AM170" s="138">
        <v>136.5</v>
      </c>
      <c r="AN170" s="133" t="s">
        <v>6124</v>
      </c>
      <c r="AO170" s="137" t="s">
        <v>7321</v>
      </c>
      <c r="AP170" s="133" t="s">
        <v>6124</v>
      </c>
      <c r="AQ170" s="137" t="s">
        <v>7322</v>
      </c>
      <c r="AR170" s="133" t="s">
        <v>6124</v>
      </c>
      <c r="AS170" s="137" t="s">
        <v>7323</v>
      </c>
      <c r="AT170" s="133" t="s">
        <v>6124</v>
      </c>
      <c r="AU170" s="137" t="s">
        <v>7324</v>
      </c>
      <c r="AV170" s="133" t="s">
        <v>6124</v>
      </c>
      <c r="AW170" s="137" t="s">
        <v>7325</v>
      </c>
      <c r="AX170" s="133" t="s">
        <v>6124</v>
      </c>
      <c r="AY170" s="137" t="s">
        <v>7326</v>
      </c>
      <c r="AZ170" s="133" t="s">
        <v>6124</v>
      </c>
      <c r="BA170" s="137" t="s">
        <v>7327</v>
      </c>
      <c r="BB170" s="133" t="s">
        <v>6124</v>
      </c>
      <c r="BC170" s="137" t="s">
        <v>7328</v>
      </c>
      <c r="BD170" s="133" t="s">
        <v>6124</v>
      </c>
      <c r="BE170" s="137" t="s">
        <v>7329</v>
      </c>
      <c r="BF170" s="133" t="s">
        <v>6124</v>
      </c>
      <c r="BG170" s="137" t="s">
        <v>7330</v>
      </c>
      <c r="BH170" s="133" t="s">
        <v>6124</v>
      </c>
      <c r="BI170" s="137" t="s">
        <v>7331</v>
      </c>
      <c r="BJ170" s="142" t="s">
        <v>6124</v>
      </c>
      <c r="BK170" s="142" t="s">
        <v>6124</v>
      </c>
      <c r="BL170" s="142" t="s">
        <v>6124</v>
      </c>
      <c r="BM170" s="142" t="s">
        <v>6124</v>
      </c>
      <c r="BN170" s="133" t="s">
        <v>6140</v>
      </c>
      <c r="BO170" s="137"/>
      <c r="BP170" s="133" t="s">
        <v>6124</v>
      </c>
      <c r="BQ170" s="137" t="s">
        <v>7325</v>
      </c>
      <c r="BR170" s="133" t="s">
        <v>6124</v>
      </c>
      <c r="BS170" s="137" t="s">
        <v>7332</v>
      </c>
      <c r="BT170" s="133" t="s">
        <v>6124</v>
      </c>
      <c r="BU170" s="133" t="s">
        <v>6124</v>
      </c>
      <c r="BV170" s="133" t="s">
        <v>6124</v>
      </c>
      <c r="BW170" s="137" t="s">
        <v>7333</v>
      </c>
      <c r="BX170" s="143">
        <v>10</v>
      </c>
      <c r="BY170" s="144"/>
      <c r="BZ170" s="133" t="s">
        <v>6124</v>
      </c>
      <c r="CA170" s="145" t="s">
        <v>7334</v>
      </c>
      <c r="CB170" s="146" t="s">
        <v>7335</v>
      </c>
      <c r="CC170" s="126">
        <v>13365</v>
      </c>
      <c r="CD170" s="126">
        <v>13173</v>
      </c>
      <c r="CE170" s="126">
        <v>13122</v>
      </c>
      <c r="CF170" s="126">
        <v>12888</v>
      </c>
      <c r="CG170" s="127">
        <v>54541</v>
      </c>
      <c r="CH170" s="127">
        <v>56157</v>
      </c>
      <c r="CI170" s="127">
        <v>56678</v>
      </c>
      <c r="CJ170" s="127">
        <v>55971</v>
      </c>
      <c r="CK170" s="128">
        <v>4.08</v>
      </c>
      <c r="CL170" s="128">
        <v>4.26</v>
      </c>
      <c r="CM170" s="128">
        <v>4.32</v>
      </c>
      <c r="CN170" s="128">
        <v>4.34</v>
      </c>
      <c r="CO170" s="129">
        <v>0.46429999999999999</v>
      </c>
      <c r="CP170" s="129">
        <v>0.48049999999999998</v>
      </c>
      <c r="CQ170" s="129">
        <v>0.4945</v>
      </c>
      <c r="CR170" s="130">
        <v>0.51019999999999999</v>
      </c>
    </row>
    <row r="171" spans="1:96" s="147" customFormat="1" ht="200" customHeight="1" x14ac:dyDescent="0.2">
      <c r="A171" s="132" t="s">
        <v>42</v>
      </c>
      <c r="B171" s="133" t="s">
        <v>1243</v>
      </c>
      <c r="C171" s="133" t="str">
        <f>IF(A171="","自動表示",IF(B171="",VLOOKUP(A171,リスト!$C$2:$D$48,2,FALSE),VLOOKUP(一覧表!A171&amp;一覧表!B171,リスト!$C$49:$D$1789,2,FALSE)))</f>
        <v>113859</v>
      </c>
      <c r="D171" s="134" t="str">
        <f>IF(C171="自動表示","自動表示",VLOOKUP(C171,リスト!$D$2:$E$1789,2,FALSE))</f>
        <v>町村Ⅴ－１</v>
      </c>
      <c r="E171" s="132" t="s">
        <v>3800</v>
      </c>
      <c r="F171" s="133" t="s">
        <v>3840</v>
      </c>
      <c r="G171" s="135">
        <v>40</v>
      </c>
      <c r="H171" s="133" t="str">
        <f t="shared" si="3"/>
        <v>20年超</v>
      </c>
      <c r="I171" s="133" t="s">
        <v>6123</v>
      </c>
      <c r="J171" s="136">
        <v>3.1</v>
      </c>
      <c r="K171" s="133" t="s">
        <v>6124</v>
      </c>
      <c r="L171" s="137" t="s">
        <v>7336</v>
      </c>
      <c r="M171" s="133" t="s">
        <v>6124</v>
      </c>
      <c r="N171" s="133" t="s">
        <v>6123</v>
      </c>
      <c r="O171" s="137" t="s">
        <v>7337</v>
      </c>
      <c r="P171" s="133" t="s">
        <v>6124</v>
      </c>
      <c r="Q171" s="137" t="s">
        <v>7338</v>
      </c>
      <c r="R171" s="133" t="s">
        <v>6124</v>
      </c>
      <c r="S171" s="133" t="s">
        <v>6129</v>
      </c>
      <c r="T171" s="138">
        <v>21.4</v>
      </c>
      <c r="U171" s="138"/>
      <c r="V171" s="133" t="s">
        <v>6124</v>
      </c>
      <c r="W171" s="139" t="s">
        <v>7339</v>
      </c>
      <c r="X171" s="140">
        <v>2017</v>
      </c>
      <c r="Y171" s="140">
        <v>2056</v>
      </c>
      <c r="Z171" s="140">
        <v>40</v>
      </c>
      <c r="AA171" s="138">
        <v>854.4</v>
      </c>
      <c r="AB171" s="133" t="s">
        <v>6124</v>
      </c>
      <c r="AC171" s="139" t="s">
        <v>7340</v>
      </c>
      <c r="AD171" s="140">
        <v>2017</v>
      </c>
      <c r="AE171" s="140">
        <v>2056</v>
      </c>
      <c r="AF171" s="140">
        <v>40</v>
      </c>
      <c r="AG171" s="138">
        <v>790.4</v>
      </c>
      <c r="AH171" s="133" t="s">
        <v>6124</v>
      </c>
      <c r="AI171" s="141" t="s">
        <v>7341</v>
      </c>
      <c r="AJ171" s="140">
        <v>2017</v>
      </c>
      <c r="AK171" s="140">
        <v>2056</v>
      </c>
      <c r="AL171" s="140">
        <v>40</v>
      </c>
      <c r="AM171" s="138">
        <v>64</v>
      </c>
      <c r="AN171" s="133" t="s">
        <v>6124</v>
      </c>
      <c r="AO171" s="137" t="s">
        <v>7342</v>
      </c>
      <c r="AP171" s="133" t="s">
        <v>6124</v>
      </c>
      <c r="AQ171" s="137" t="s">
        <v>7343</v>
      </c>
      <c r="AR171" s="133" t="s">
        <v>6124</v>
      </c>
      <c r="AS171" s="137" t="s">
        <v>7344</v>
      </c>
      <c r="AT171" s="133" t="s">
        <v>6124</v>
      </c>
      <c r="AU171" s="137" t="s">
        <v>7345</v>
      </c>
      <c r="AV171" s="133" t="s">
        <v>6124</v>
      </c>
      <c r="AW171" s="137" t="s">
        <v>7346</v>
      </c>
      <c r="AX171" s="133" t="s">
        <v>6124</v>
      </c>
      <c r="AY171" s="137" t="s">
        <v>7347</v>
      </c>
      <c r="AZ171" s="133" t="s">
        <v>6124</v>
      </c>
      <c r="BA171" s="137" t="s">
        <v>7348</v>
      </c>
      <c r="BB171" s="133" t="s">
        <v>6124</v>
      </c>
      <c r="BC171" s="137" t="s">
        <v>7349</v>
      </c>
      <c r="BD171" s="133" t="s">
        <v>6124</v>
      </c>
      <c r="BE171" s="137" t="s">
        <v>7350</v>
      </c>
      <c r="BF171" s="133" t="s">
        <v>6124</v>
      </c>
      <c r="BG171" s="137" t="s">
        <v>7351</v>
      </c>
      <c r="BH171" s="133" t="s">
        <v>6124</v>
      </c>
      <c r="BI171" s="137" t="s">
        <v>7352</v>
      </c>
      <c r="BJ171" s="142" t="s">
        <v>6140</v>
      </c>
      <c r="BK171" s="142" t="s">
        <v>6124</v>
      </c>
      <c r="BL171" s="142" t="s">
        <v>6140</v>
      </c>
      <c r="BM171" s="142" t="s">
        <v>6140</v>
      </c>
      <c r="BN171" s="133" t="s">
        <v>6124</v>
      </c>
      <c r="BO171" s="137" t="s">
        <v>7353</v>
      </c>
      <c r="BP171" s="133" t="s">
        <v>6124</v>
      </c>
      <c r="BQ171" s="137" t="s">
        <v>7354</v>
      </c>
      <c r="BR171" s="133" t="s">
        <v>6140</v>
      </c>
      <c r="BS171" s="137"/>
      <c r="BT171" s="133" t="s">
        <v>6140</v>
      </c>
      <c r="BU171" s="133" t="s">
        <v>6140</v>
      </c>
      <c r="BV171" s="133" t="s">
        <v>6124</v>
      </c>
      <c r="BW171" s="137" t="s">
        <v>7355</v>
      </c>
      <c r="BX171" s="143"/>
      <c r="BY171" s="144" t="s">
        <v>7356</v>
      </c>
      <c r="BZ171" s="133" t="s">
        <v>6124</v>
      </c>
      <c r="CA171" s="145" t="s">
        <v>7357</v>
      </c>
      <c r="CB171" s="146" t="s">
        <v>10554</v>
      </c>
      <c r="CC171" s="126">
        <v>30848</v>
      </c>
      <c r="CD171" s="126">
        <v>30702</v>
      </c>
      <c r="CE171" s="126">
        <v>30554</v>
      </c>
      <c r="CF171" s="126">
        <v>30549</v>
      </c>
      <c r="CG171" s="127">
        <v>80078</v>
      </c>
      <c r="CH171" s="127">
        <v>79239.7</v>
      </c>
      <c r="CI171" s="127">
        <v>79235</v>
      </c>
      <c r="CJ171" s="127">
        <v>78426</v>
      </c>
      <c r="CK171" s="128">
        <v>2.6</v>
      </c>
      <c r="CL171" s="128">
        <v>2.58</v>
      </c>
      <c r="CM171" s="128">
        <v>2.59</v>
      </c>
      <c r="CN171" s="128">
        <v>2.57</v>
      </c>
      <c r="CO171" s="129">
        <v>0.61199999999999999</v>
      </c>
      <c r="CP171" s="129">
        <v>0.61899999999999999</v>
      </c>
      <c r="CQ171" s="129">
        <v>0.626</v>
      </c>
      <c r="CR171" s="130" t="s">
        <v>4154</v>
      </c>
    </row>
    <row r="172" spans="1:96" s="147" customFormat="1" ht="200" customHeight="1" x14ac:dyDescent="0.2">
      <c r="A172" s="132" t="s">
        <v>42</v>
      </c>
      <c r="B172" s="133" t="s">
        <v>1245</v>
      </c>
      <c r="C172" s="133" t="str">
        <f>IF(A172="","自動表示",IF(B172="",VLOOKUP(A172,リスト!$C$2:$D$48,2,FALSE),VLOOKUP(一覧表!A172&amp;一覧表!B172,リスト!$C$49:$D$1789,2,FALSE)))</f>
        <v>114081</v>
      </c>
      <c r="D172" s="134" t="str">
        <f>IF(C172="自動表示","自動表示",VLOOKUP(C172,リスト!$D$2:$E$1789,2,FALSE))</f>
        <v>町村Ⅴ－２</v>
      </c>
      <c r="E172" s="132" t="s">
        <v>3809</v>
      </c>
      <c r="F172" s="133" t="s">
        <v>3841</v>
      </c>
      <c r="G172" s="135">
        <v>40</v>
      </c>
      <c r="H172" s="133" t="str">
        <f t="shared" si="3"/>
        <v>20年超</v>
      </c>
      <c r="I172" s="133" t="s">
        <v>7358</v>
      </c>
      <c r="J172" s="136">
        <v>3.2</v>
      </c>
      <c r="K172" s="133" t="s">
        <v>6258</v>
      </c>
      <c r="L172" s="137" t="s">
        <v>7359</v>
      </c>
      <c r="M172" s="133" t="s">
        <v>6258</v>
      </c>
      <c r="N172" s="133" t="s">
        <v>7358</v>
      </c>
      <c r="O172" s="137" t="s">
        <v>7360</v>
      </c>
      <c r="P172" s="133" t="s">
        <v>6258</v>
      </c>
      <c r="Q172" s="137" t="s">
        <v>10555</v>
      </c>
      <c r="R172" s="133" t="s">
        <v>6258</v>
      </c>
      <c r="S172" s="133" t="s">
        <v>6347</v>
      </c>
      <c r="T172" s="138">
        <v>20.032</v>
      </c>
      <c r="U172" s="138"/>
      <c r="V172" s="133" t="s">
        <v>6258</v>
      </c>
      <c r="W172" s="139" t="s">
        <v>7361</v>
      </c>
      <c r="X172" s="140">
        <v>2023</v>
      </c>
      <c r="Y172" s="140">
        <v>2055</v>
      </c>
      <c r="Z172" s="140">
        <v>33</v>
      </c>
      <c r="AA172" s="138">
        <v>1043.2</v>
      </c>
      <c r="AB172" s="133" t="s">
        <v>6258</v>
      </c>
      <c r="AC172" s="139" t="s">
        <v>7362</v>
      </c>
      <c r="AD172" s="140">
        <v>2023</v>
      </c>
      <c r="AE172" s="140">
        <v>2055</v>
      </c>
      <c r="AF172" s="140">
        <v>33</v>
      </c>
      <c r="AG172" s="138">
        <v>204.5</v>
      </c>
      <c r="AH172" s="133" t="s">
        <v>6258</v>
      </c>
      <c r="AI172" s="141" t="s">
        <v>7363</v>
      </c>
      <c r="AJ172" s="140">
        <v>2023</v>
      </c>
      <c r="AK172" s="140">
        <v>2055</v>
      </c>
      <c r="AL172" s="140">
        <v>33</v>
      </c>
      <c r="AM172" s="138">
        <v>285.89999999999998</v>
      </c>
      <c r="AN172" s="133" t="s">
        <v>6258</v>
      </c>
      <c r="AO172" s="137" t="s">
        <v>7364</v>
      </c>
      <c r="AP172" s="133" t="s">
        <v>6258</v>
      </c>
      <c r="AQ172" s="137" t="s">
        <v>7365</v>
      </c>
      <c r="AR172" s="133" t="s">
        <v>6258</v>
      </c>
      <c r="AS172" s="137" t="s">
        <v>7366</v>
      </c>
      <c r="AT172" s="133" t="s">
        <v>6258</v>
      </c>
      <c r="AU172" s="137" t="s">
        <v>7367</v>
      </c>
      <c r="AV172" s="133" t="s">
        <v>6258</v>
      </c>
      <c r="AW172" s="137" t="s">
        <v>10556</v>
      </c>
      <c r="AX172" s="133" t="s">
        <v>6258</v>
      </c>
      <c r="AY172" s="137" t="s">
        <v>7368</v>
      </c>
      <c r="AZ172" s="133" t="s">
        <v>6258</v>
      </c>
      <c r="BA172" s="137" t="s">
        <v>7369</v>
      </c>
      <c r="BB172" s="133" t="s">
        <v>6258</v>
      </c>
      <c r="BC172" s="137" t="s">
        <v>7370</v>
      </c>
      <c r="BD172" s="133" t="s">
        <v>6258</v>
      </c>
      <c r="BE172" s="137" t="s">
        <v>7371</v>
      </c>
      <c r="BF172" s="133" t="s">
        <v>6258</v>
      </c>
      <c r="BG172" s="137" t="s">
        <v>7372</v>
      </c>
      <c r="BH172" s="133" t="s">
        <v>6258</v>
      </c>
      <c r="BI172" s="137" t="s">
        <v>7373</v>
      </c>
      <c r="BJ172" s="142" t="s">
        <v>6230</v>
      </c>
      <c r="BK172" s="142" t="s">
        <v>6258</v>
      </c>
      <c r="BL172" s="142" t="s">
        <v>6230</v>
      </c>
      <c r="BM172" s="142" t="s">
        <v>6230</v>
      </c>
      <c r="BN172" s="133" t="s">
        <v>6258</v>
      </c>
      <c r="BO172" s="137" t="s">
        <v>7374</v>
      </c>
      <c r="BP172" s="133" t="s">
        <v>6258</v>
      </c>
      <c r="BQ172" s="137" t="s">
        <v>7375</v>
      </c>
      <c r="BR172" s="133" t="s">
        <v>6258</v>
      </c>
      <c r="BS172" s="137" t="s">
        <v>7376</v>
      </c>
      <c r="BT172" s="133" t="s">
        <v>6258</v>
      </c>
      <c r="BU172" s="133" t="s">
        <v>6258</v>
      </c>
      <c r="BV172" s="133" t="s">
        <v>6258</v>
      </c>
      <c r="BW172" s="137" t="s">
        <v>7377</v>
      </c>
      <c r="BX172" s="143"/>
      <c r="BY172" s="144" t="s">
        <v>7378</v>
      </c>
      <c r="BZ172" s="133" t="s">
        <v>6258</v>
      </c>
      <c r="CA172" s="145" t="s">
        <v>7379</v>
      </c>
      <c r="CB172" s="146" t="s">
        <v>7380</v>
      </c>
      <c r="CC172" s="126">
        <v>32915</v>
      </c>
      <c r="CD172" s="126">
        <v>32587</v>
      </c>
      <c r="CE172" s="126">
        <v>32237</v>
      </c>
      <c r="CF172" s="126">
        <v>32041</v>
      </c>
      <c r="CG172" s="127">
        <v>122279.9</v>
      </c>
      <c r="CH172" s="127">
        <v>83913.44</v>
      </c>
      <c r="CI172" s="127">
        <v>122279.9</v>
      </c>
      <c r="CJ172" s="127">
        <v>119963</v>
      </c>
      <c r="CK172" s="128">
        <v>3.72</v>
      </c>
      <c r="CL172" s="128">
        <v>2.58</v>
      </c>
      <c r="CM172" s="128">
        <v>3.79</v>
      </c>
      <c r="CN172" s="128">
        <v>3.74</v>
      </c>
      <c r="CO172" s="129">
        <v>0.64200000000000002</v>
      </c>
      <c r="CP172" s="129">
        <v>0.65900000000000003</v>
      </c>
      <c r="CQ172" s="129">
        <v>0.67300000000000004</v>
      </c>
      <c r="CR172" s="130" t="s">
        <v>4154</v>
      </c>
    </row>
    <row r="173" spans="1:96" s="147" customFormat="1" ht="200" customHeight="1" x14ac:dyDescent="0.2">
      <c r="A173" s="132" t="s">
        <v>42</v>
      </c>
      <c r="B173" s="133" t="s">
        <v>1247</v>
      </c>
      <c r="C173" s="133" t="str">
        <f>IF(A173="","自動表示",IF(B173="",VLOOKUP(A173,リスト!$C$2:$D$48,2,FALSE),VLOOKUP(一覧表!A173&amp;一覧表!B173,リスト!$C$49:$D$1789,2,FALSE)))</f>
        <v>114421</v>
      </c>
      <c r="D173" s="134" t="str">
        <f>IF(C173="自動表示","自動表示",VLOOKUP(C173,リスト!$D$2:$E$1789,2,FALSE))</f>
        <v>町村Ⅴ－２</v>
      </c>
      <c r="E173" s="132" t="s">
        <v>3800</v>
      </c>
      <c r="F173" s="133" t="s">
        <v>3842</v>
      </c>
      <c r="G173" s="135">
        <v>40</v>
      </c>
      <c r="H173" s="133" t="str">
        <f t="shared" si="3"/>
        <v>20年超</v>
      </c>
      <c r="I173" s="133" t="s">
        <v>7381</v>
      </c>
      <c r="J173" s="136">
        <v>3.3</v>
      </c>
      <c r="K173" s="133" t="s">
        <v>6554</v>
      </c>
      <c r="L173" s="137" t="s">
        <v>7382</v>
      </c>
      <c r="M173" s="133" t="s">
        <v>6124</v>
      </c>
      <c r="N173" s="133" t="s">
        <v>6388</v>
      </c>
      <c r="O173" s="137" t="s">
        <v>7383</v>
      </c>
      <c r="P173" s="133" t="s">
        <v>6554</v>
      </c>
      <c r="Q173" s="137" t="s">
        <v>7384</v>
      </c>
      <c r="R173" s="133" t="s">
        <v>18</v>
      </c>
      <c r="S173" s="133" t="s">
        <v>3667</v>
      </c>
      <c r="T173" s="138">
        <v>7.5</v>
      </c>
      <c r="U173" s="138"/>
      <c r="V173" s="133" t="s">
        <v>6554</v>
      </c>
      <c r="W173" s="139" t="s">
        <v>7385</v>
      </c>
      <c r="X173" s="140">
        <v>2021</v>
      </c>
      <c r="Y173" s="140">
        <v>2060</v>
      </c>
      <c r="Z173" s="140">
        <v>40</v>
      </c>
      <c r="AA173" s="138">
        <v>751</v>
      </c>
      <c r="AB173" s="133" t="s">
        <v>6554</v>
      </c>
      <c r="AC173" s="139" t="s">
        <v>7386</v>
      </c>
      <c r="AD173" s="140">
        <v>2021</v>
      </c>
      <c r="AE173" s="140">
        <v>2060</v>
      </c>
      <c r="AF173" s="140">
        <v>40</v>
      </c>
      <c r="AG173" s="138">
        <v>60</v>
      </c>
      <c r="AH173" s="133" t="s">
        <v>6124</v>
      </c>
      <c r="AI173" s="141" t="s">
        <v>7387</v>
      </c>
      <c r="AJ173" s="140">
        <v>2021</v>
      </c>
      <c r="AK173" s="140">
        <v>2060</v>
      </c>
      <c r="AL173" s="140">
        <v>40</v>
      </c>
      <c r="AM173" s="138">
        <v>60</v>
      </c>
      <c r="AN173" s="133" t="s">
        <v>6124</v>
      </c>
      <c r="AO173" s="137" t="s">
        <v>7388</v>
      </c>
      <c r="AP173" s="133" t="s">
        <v>6140</v>
      </c>
      <c r="AQ173" s="137"/>
      <c r="AR173" s="133" t="s">
        <v>6124</v>
      </c>
      <c r="AS173" s="137" t="s">
        <v>7389</v>
      </c>
      <c r="AT173" s="133" t="s">
        <v>6554</v>
      </c>
      <c r="AU173" s="137" t="s">
        <v>7390</v>
      </c>
      <c r="AV173" s="133" t="s">
        <v>6554</v>
      </c>
      <c r="AW173" s="137" t="s">
        <v>7391</v>
      </c>
      <c r="AX173" s="133" t="s">
        <v>6554</v>
      </c>
      <c r="AY173" s="137" t="s">
        <v>7392</v>
      </c>
      <c r="AZ173" s="133" t="s">
        <v>6554</v>
      </c>
      <c r="BA173" s="137" t="s">
        <v>7389</v>
      </c>
      <c r="BB173" s="133" t="s">
        <v>6554</v>
      </c>
      <c r="BC173" s="137" t="s">
        <v>7393</v>
      </c>
      <c r="BD173" s="133" t="s">
        <v>6554</v>
      </c>
      <c r="BE173" s="137" t="s">
        <v>7394</v>
      </c>
      <c r="BF173" s="133" t="s">
        <v>6554</v>
      </c>
      <c r="BG173" s="137" t="s">
        <v>7395</v>
      </c>
      <c r="BH173" s="133" t="s">
        <v>6554</v>
      </c>
      <c r="BI173" s="137" t="s">
        <v>7396</v>
      </c>
      <c r="BJ173" s="142" t="s">
        <v>6140</v>
      </c>
      <c r="BK173" s="142" t="s">
        <v>6140</v>
      </c>
      <c r="BL173" s="142" t="s">
        <v>6124</v>
      </c>
      <c r="BM173" s="142" t="s">
        <v>6140</v>
      </c>
      <c r="BN173" s="133" t="s">
        <v>6140</v>
      </c>
      <c r="BO173" s="137"/>
      <c r="BP173" s="133" t="s">
        <v>6140</v>
      </c>
      <c r="BQ173" s="137"/>
      <c r="BR173" s="133" t="s">
        <v>6140</v>
      </c>
      <c r="BS173" s="137"/>
      <c r="BT173" s="133" t="s">
        <v>6140</v>
      </c>
      <c r="BU173" s="133" t="s">
        <v>6124</v>
      </c>
      <c r="BV173" s="133" t="s">
        <v>6124</v>
      </c>
      <c r="BW173" s="137" t="s">
        <v>7397</v>
      </c>
      <c r="BX173" s="143">
        <v>5</v>
      </c>
      <c r="BY173" s="144"/>
      <c r="BZ173" s="133" t="s">
        <v>6554</v>
      </c>
      <c r="CA173" s="145" t="s">
        <v>7398</v>
      </c>
      <c r="CB173" s="146" t="s">
        <v>7399</v>
      </c>
      <c r="CC173" s="126">
        <v>34001</v>
      </c>
      <c r="CD173" s="126">
        <v>33824</v>
      </c>
      <c r="CE173" s="126">
        <v>33636</v>
      </c>
      <c r="CF173" s="126">
        <v>33346</v>
      </c>
      <c r="CG173" s="127">
        <v>84530</v>
      </c>
      <c r="CH173" s="127">
        <v>86216</v>
      </c>
      <c r="CI173" s="127">
        <v>85691</v>
      </c>
      <c r="CJ173" s="127">
        <v>85222</v>
      </c>
      <c r="CK173" s="128">
        <v>2.4900000000000002</v>
      </c>
      <c r="CL173" s="128">
        <v>2.5499999999999998</v>
      </c>
      <c r="CM173" s="128">
        <v>2.5499999999999998</v>
      </c>
      <c r="CN173" s="128">
        <v>2.56</v>
      </c>
      <c r="CO173" s="129">
        <v>0.54500000000000004</v>
      </c>
      <c r="CP173" s="129">
        <v>0.56399999999999995</v>
      </c>
      <c r="CQ173" s="129">
        <v>0.56810000000000005</v>
      </c>
      <c r="CR173" s="130">
        <v>0.58499999999999996</v>
      </c>
    </row>
    <row r="174" spans="1:96" s="147" customFormat="1" ht="200" customHeight="1" x14ac:dyDescent="0.2">
      <c r="A174" s="132" t="s">
        <v>42</v>
      </c>
      <c r="B174" s="133" t="s">
        <v>1249</v>
      </c>
      <c r="C174" s="133" t="str">
        <f>IF(A174="","自動表示",IF(B174="",VLOOKUP(A174,リスト!$C$2:$D$48,2,FALSE),VLOOKUP(一覧表!A174&amp;一覧表!B174,リスト!$C$49:$D$1789,2,FALSE)))</f>
        <v>114642</v>
      </c>
      <c r="D174" s="134" t="str">
        <f>IF(C174="自動表示","自動表示",VLOOKUP(C174,リスト!$D$2:$E$1789,2,FALSE))</f>
        <v>町村Ⅴ－２</v>
      </c>
      <c r="E174" s="132" t="s">
        <v>3800</v>
      </c>
      <c r="F174" s="133" t="s">
        <v>3811</v>
      </c>
      <c r="G174" s="135">
        <v>30</v>
      </c>
      <c r="H174" s="133" t="str">
        <f t="shared" si="3"/>
        <v>20年超</v>
      </c>
      <c r="I174" s="133" t="s">
        <v>6126</v>
      </c>
      <c r="J174" s="136">
        <v>4.4538000000000002</v>
      </c>
      <c r="K174" s="133" t="s">
        <v>6124</v>
      </c>
      <c r="L174" s="137" t="s">
        <v>7400</v>
      </c>
      <c r="M174" s="133" t="s">
        <v>6124</v>
      </c>
      <c r="N174" s="133" t="s">
        <v>6126</v>
      </c>
      <c r="O174" s="137" t="s">
        <v>7401</v>
      </c>
      <c r="P174" s="133" t="s">
        <v>6124</v>
      </c>
      <c r="Q174" s="137" t="s">
        <v>7402</v>
      </c>
      <c r="R174" s="133" t="s">
        <v>6124</v>
      </c>
      <c r="S174" s="133" t="s">
        <v>6129</v>
      </c>
      <c r="T174" s="138" t="s">
        <v>7403</v>
      </c>
      <c r="U174" s="138"/>
      <c r="V174" s="133" t="s">
        <v>6124</v>
      </c>
      <c r="W174" s="139" t="s">
        <v>7404</v>
      </c>
      <c r="X174" s="140">
        <v>2017</v>
      </c>
      <c r="Y174" s="140">
        <v>2046</v>
      </c>
      <c r="Z174" s="140">
        <v>30</v>
      </c>
      <c r="AA174" s="138">
        <v>1346.58</v>
      </c>
      <c r="AB174" s="133" t="s">
        <v>6124</v>
      </c>
      <c r="AC174" s="139" t="s">
        <v>7405</v>
      </c>
      <c r="AD174" s="140">
        <v>2017</v>
      </c>
      <c r="AE174" s="140">
        <v>2046</v>
      </c>
      <c r="AF174" s="140">
        <v>30</v>
      </c>
      <c r="AG174" s="138">
        <v>1118.27</v>
      </c>
      <c r="AH174" s="133" t="s">
        <v>6124</v>
      </c>
      <c r="AI174" s="141" t="s">
        <v>7406</v>
      </c>
      <c r="AJ174" s="140">
        <v>2017</v>
      </c>
      <c r="AK174" s="140">
        <v>2046</v>
      </c>
      <c r="AL174" s="140">
        <v>30</v>
      </c>
      <c r="AM174" s="138" t="s">
        <v>7407</v>
      </c>
      <c r="AN174" s="133" t="s">
        <v>6124</v>
      </c>
      <c r="AO174" s="137" t="s">
        <v>7408</v>
      </c>
      <c r="AP174" s="133" t="s">
        <v>6140</v>
      </c>
      <c r="AQ174" s="137"/>
      <c r="AR174" s="133" t="s">
        <v>6124</v>
      </c>
      <c r="AS174" s="137" t="s">
        <v>7409</v>
      </c>
      <c r="AT174" s="133" t="s">
        <v>6124</v>
      </c>
      <c r="AU174" s="137" t="s">
        <v>7410</v>
      </c>
      <c r="AV174" s="133" t="s">
        <v>6124</v>
      </c>
      <c r="AW174" s="137" t="s">
        <v>7411</v>
      </c>
      <c r="AX174" s="133" t="s">
        <v>6124</v>
      </c>
      <c r="AY174" s="137" t="s">
        <v>7412</v>
      </c>
      <c r="AZ174" s="133" t="s">
        <v>6124</v>
      </c>
      <c r="BA174" s="137" t="s">
        <v>7413</v>
      </c>
      <c r="BB174" s="133" t="s">
        <v>6124</v>
      </c>
      <c r="BC174" s="137" t="s">
        <v>7414</v>
      </c>
      <c r="BD174" s="133" t="s">
        <v>6140</v>
      </c>
      <c r="BE174" s="137"/>
      <c r="BF174" s="133" t="s">
        <v>6124</v>
      </c>
      <c r="BG174" s="137" t="s">
        <v>7415</v>
      </c>
      <c r="BH174" s="133" t="s">
        <v>6140</v>
      </c>
      <c r="BI174" s="137"/>
      <c r="BJ174" s="142" t="s">
        <v>6140</v>
      </c>
      <c r="BK174" s="142" t="s">
        <v>6140</v>
      </c>
      <c r="BL174" s="142" t="s">
        <v>6140</v>
      </c>
      <c r="BM174" s="142" t="s">
        <v>6140</v>
      </c>
      <c r="BN174" s="133" t="s">
        <v>6140</v>
      </c>
      <c r="BO174" s="137"/>
      <c r="BP174" s="133" t="s">
        <v>6140</v>
      </c>
      <c r="BQ174" s="137"/>
      <c r="BR174" s="133" t="s">
        <v>6140</v>
      </c>
      <c r="BS174" s="137"/>
      <c r="BT174" s="133" t="s">
        <v>6140</v>
      </c>
      <c r="BU174" s="133" t="s">
        <v>6140</v>
      </c>
      <c r="BV174" s="133" t="s">
        <v>6124</v>
      </c>
      <c r="BW174" s="137" t="s">
        <v>7416</v>
      </c>
      <c r="BX174" s="143"/>
      <c r="BY174" s="144"/>
      <c r="BZ174" s="133" t="s">
        <v>6124</v>
      </c>
      <c r="CA174" s="145" t="s">
        <v>7417</v>
      </c>
      <c r="CB174" s="146" t="s">
        <v>7418</v>
      </c>
      <c r="CC174" s="126">
        <v>44482</v>
      </c>
      <c r="CD174" s="126">
        <v>44219</v>
      </c>
      <c r="CE174" s="126">
        <v>44168</v>
      </c>
      <c r="CF174" s="126">
        <v>44014</v>
      </c>
      <c r="CG174" s="127">
        <v>113656</v>
      </c>
      <c r="CH174" s="127">
        <v>111790.93999999994</v>
      </c>
      <c r="CI174" s="127">
        <v>111983.88</v>
      </c>
      <c r="CJ174" s="127">
        <v>111992.37</v>
      </c>
      <c r="CK174" s="128">
        <v>2.56</v>
      </c>
      <c r="CL174" s="128">
        <v>2.5299999999999998</v>
      </c>
      <c r="CM174" s="128">
        <v>2.54</v>
      </c>
      <c r="CN174" s="128">
        <v>2.54</v>
      </c>
      <c r="CO174" s="129">
        <v>0.68300000000000005</v>
      </c>
      <c r="CP174" s="129">
        <v>0.69299999999999995</v>
      </c>
      <c r="CQ174" s="129">
        <v>0.70799999999999996</v>
      </c>
      <c r="CR174" s="130">
        <v>0.71899999999999997</v>
      </c>
    </row>
    <row r="175" spans="1:96" s="147" customFormat="1" ht="200" customHeight="1" x14ac:dyDescent="0.2">
      <c r="A175" s="132" t="s">
        <v>42</v>
      </c>
      <c r="B175" s="133" t="s">
        <v>1251</v>
      </c>
      <c r="C175" s="133" t="str">
        <f>IF(A175="","自動表示",IF(B175="",VLOOKUP(A175,リスト!$C$2:$D$48,2,FALSE),VLOOKUP(一覧表!A175&amp;一覧表!B175,リスト!$C$49:$D$1789,2,FALSE)))</f>
        <v>114651</v>
      </c>
      <c r="D175" s="134" t="str">
        <f>IF(C175="自動表示","自動表示",VLOOKUP(C175,リスト!$D$2:$E$1789,2,FALSE))</f>
        <v>町村Ⅴ－２</v>
      </c>
      <c r="E175" s="132" t="s">
        <v>3843</v>
      </c>
      <c r="F175" s="133" t="s">
        <v>3844</v>
      </c>
      <c r="G175" s="135">
        <v>40</v>
      </c>
      <c r="H175" s="133" t="str">
        <f t="shared" si="3"/>
        <v>20年超</v>
      </c>
      <c r="I175" s="133" t="s">
        <v>7419</v>
      </c>
      <c r="J175" s="136">
        <v>3</v>
      </c>
      <c r="K175" s="133" t="s">
        <v>6124</v>
      </c>
      <c r="L175" s="137" t="s">
        <v>7420</v>
      </c>
      <c r="M175" s="133" t="s">
        <v>6124</v>
      </c>
      <c r="N175" s="133" t="s">
        <v>6126</v>
      </c>
      <c r="O175" s="137" t="s">
        <v>7421</v>
      </c>
      <c r="P175" s="133" t="s">
        <v>6124</v>
      </c>
      <c r="Q175" s="137" t="s">
        <v>7422</v>
      </c>
      <c r="R175" s="133" t="s">
        <v>6124</v>
      </c>
      <c r="S175" s="133" t="s">
        <v>6129</v>
      </c>
      <c r="T175" s="138">
        <v>5</v>
      </c>
      <c r="U175" s="138"/>
      <c r="V175" s="133" t="s">
        <v>6124</v>
      </c>
      <c r="W175" s="139" t="s">
        <v>7423</v>
      </c>
      <c r="X175" s="140">
        <v>2022</v>
      </c>
      <c r="Y175" s="140">
        <v>2051</v>
      </c>
      <c r="Z175" s="140">
        <v>30</v>
      </c>
      <c r="AA175" s="138">
        <v>443.2</v>
      </c>
      <c r="AB175" s="133" t="s">
        <v>6124</v>
      </c>
      <c r="AC175" s="139" t="s">
        <v>7424</v>
      </c>
      <c r="AD175" s="140">
        <v>2022</v>
      </c>
      <c r="AE175" s="140">
        <v>2051</v>
      </c>
      <c r="AF175" s="140">
        <v>30</v>
      </c>
      <c r="AG175" s="138">
        <v>69.900000000000006</v>
      </c>
      <c r="AH175" s="133" t="s">
        <v>6124</v>
      </c>
      <c r="AI175" s="141" t="s">
        <v>7425</v>
      </c>
      <c r="AJ175" s="140">
        <v>2022</v>
      </c>
      <c r="AK175" s="140">
        <v>2051</v>
      </c>
      <c r="AL175" s="140">
        <v>30</v>
      </c>
      <c r="AM175" s="138">
        <v>373.3</v>
      </c>
      <c r="AN175" s="133" t="s">
        <v>6124</v>
      </c>
      <c r="AO175" s="137" t="s">
        <v>7426</v>
      </c>
      <c r="AP175" s="133" t="s">
        <v>6140</v>
      </c>
      <c r="AQ175" s="137"/>
      <c r="AR175" s="133" t="s">
        <v>6124</v>
      </c>
      <c r="AS175" s="137" t="s">
        <v>7427</v>
      </c>
      <c r="AT175" s="133" t="s">
        <v>6124</v>
      </c>
      <c r="AU175" s="137" t="s">
        <v>7428</v>
      </c>
      <c r="AV175" s="133" t="s">
        <v>6124</v>
      </c>
      <c r="AW175" s="137" t="s">
        <v>7429</v>
      </c>
      <c r="AX175" s="133" t="s">
        <v>6124</v>
      </c>
      <c r="AY175" s="137" t="s">
        <v>7430</v>
      </c>
      <c r="AZ175" s="133" t="s">
        <v>6124</v>
      </c>
      <c r="BA175" s="137" t="s">
        <v>7431</v>
      </c>
      <c r="BB175" s="133" t="s">
        <v>6124</v>
      </c>
      <c r="BC175" s="137" t="s">
        <v>7432</v>
      </c>
      <c r="BD175" s="133" t="s">
        <v>6140</v>
      </c>
      <c r="BE175" s="137"/>
      <c r="BF175" s="133" t="s">
        <v>6124</v>
      </c>
      <c r="BG175" s="137" t="s">
        <v>7433</v>
      </c>
      <c r="BH175" s="133" t="s">
        <v>6140</v>
      </c>
      <c r="BI175" s="137"/>
      <c r="BJ175" s="142" t="s">
        <v>6140</v>
      </c>
      <c r="BK175" s="142" t="s">
        <v>6140</v>
      </c>
      <c r="BL175" s="142" t="s">
        <v>6140</v>
      </c>
      <c r="BM175" s="142" t="s">
        <v>6140</v>
      </c>
      <c r="BN175" s="133" t="s">
        <v>6124</v>
      </c>
      <c r="BO175" s="137" t="s">
        <v>7434</v>
      </c>
      <c r="BP175" s="133" t="s">
        <v>6140</v>
      </c>
      <c r="BQ175" s="137"/>
      <c r="BR175" s="133" t="s">
        <v>6140</v>
      </c>
      <c r="BS175" s="137"/>
      <c r="BT175" s="133" t="s">
        <v>6140</v>
      </c>
      <c r="BU175" s="133" t="s">
        <v>6140</v>
      </c>
      <c r="BV175" s="133" t="s">
        <v>6124</v>
      </c>
      <c r="BW175" s="137" t="s">
        <v>7435</v>
      </c>
      <c r="BX175" s="143" t="s">
        <v>4154</v>
      </c>
      <c r="BY175" s="144" t="s">
        <v>4154</v>
      </c>
      <c r="BZ175" s="133" t="s">
        <v>6124</v>
      </c>
      <c r="CA175" s="145" t="s">
        <v>7436</v>
      </c>
      <c r="CB175" s="146" t="s">
        <v>7437</v>
      </c>
      <c r="CC175" s="126">
        <v>29053</v>
      </c>
      <c r="CD175" s="126">
        <v>28725</v>
      </c>
      <c r="CE175" s="126">
        <v>28451</v>
      </c>
      <c r="CF175" s="126">
        <v>28285</v>
      </c>
      <c r="CG175" s="127">
        <v>56090.9</v>
      </c>
      <c r="CH175" s="127">
        <v>56073.13</v>
      </c>
      <c r="CI175" s="127">
        <v>58156.89</v>
      </c>
      <c r="CJ175" s="127">
        <v>58161.75</v>
      </c>
      <c r="CK175" s="128">
        <v>1.93</v>
      </c>
      <c r="CL175" s="128">
        <v>1.95</v>
      </c>
      <c r="CM175" s="128">
        <v>2.04</v>
      </c>
      <c r="CN175" s="128">
        <v>2.06</v>
      </c>
      <c r="CO175" s="129">
        <v>0.83899999999999997</v>
      </c>
      <c r="CP175" s="129">
        <v>0.83199999999999996</v>
      </c>
      <c r="CQ175" s="129">
        <v>0.82299999999999995</v>
      </c>
      <c r="CR175" s="130" t="s">
        <v>4154</v>
      </c>
    </row>
    <row r="176" spans="1:96" s="147" customFormat="1" ht="200" customHeight="1" x14ac:dyDescent="0.2">
      <c r="A176" s="132" t="s">
        <v>44</v>
      </c>
      <c r="B176" s="133" t="s">
        <v>1255</v>
      </c>
      <c r="C176" s="133" t="str">
        <f>IF(A176="","自動表示",IF(B176="",VLOOKUP(A176,リスト!$C$2:$D$48,2,FALSE),VLOOKUP(一覧表!A176&amp;一覧表!B176,リスト!$C$49:$D$1789,2,FALSE)))</f>
        <v>122025</v>
      </c>
      <c r="D176" s="134" t="str">
        <f>IF(C176="自動表示","自動表示",VLOOKUP(C176,リスト!$D$2:$E$1789,2,FALSE))</f>
        <v>都市Ⅱ－１</v>
      </c>
      <c r="E176" s="132" t="s">
        <v>5</v>
      </c>
      <c r="F176" s="133" t="s">
        <v>3776</v>
      </c>
      <c r="G176" s="135">
        <v>30</v>
      </c>
      <c r="H176" s="133" t="str">
        <f t="shared" si="3"/>
        <v>20年超</v>
      </c>
      <c r="I176" s="133" t="s">
        <v>3621</v>
      </c>
      <c r="J176" s="136">
        <v>6</v>
      </c>
      <c r="K176" s="133" t="s">
        <v>18</v>
      </c>
      <c r="L176" s="137" t="s">
        <v>7438</v>
      </c>
      <c r="M176" s="133" t="s">
        <v>18</v>
      </c>
      <c r="N176" s="133" t="s">
        <v>3634</v>
      </c>
      <c r="O176" s="137" t="s">
        <v>7439</v>
      </c>
      <c r="P176" s="133" t="s">
        <v>18</v>
      </c>
      <c r="Q176" s="137" t="s">
        <v>7440</v>
      </c>
      <c r="R176" s="133" t="s">
        <v>18</v>
      </c>
      <c r="S176" s="133" t="s">
        <v>3666</v>
      </c>
      <c r="T176" s="138">
        <v>11.2</v>
      </c>
      <c r="U176" s="138"/>
      <c r="V176" s="133" t="s">
        <v>18</v>
      </c>
      <c r="W176" s="139" t="s">
        <v>7441</v>
      </c>
      <c r="X176" s="140">
        <v>2021</v>
      </c>
      <c r="Y176" s="140">
        <v>2050</v>
      </c>
      <c r="Z176" s="140">
        <v>30</v>
      </c>
      <c r="AA176" s="138">
        <v>817</v>
      </c>
      <c r="AB176" s="133" t="s">
        <v>18</v>
      </c>
      <c r="AC176" s="139" t="s">
        <v>7442</v>
      </c>
      <c r="AD176" s="140">
        <v>2021</v>
      </c>
      <c r="AE176" s="140">
        <v>2050</v>
      </c>
      <c r="AF176" s="140">
        <v>30</v>
      </c>
      <c r="AG176" s="138">
        <v>452</v>
      </c>
      <c r="AH176" s="133" t="s">
        <v>18</v>
      </c>
      <c r="AI176" s="141" t="s">
        <v>7443</v>
      </c>
      <c r="AJ176" s="140">
        <v>2021</v>
      </c>
      <c r="AK176" s="140">
        <v>2050</v>
      </c>
      <c r="AL176" s="140">
        <v>30</v>
      </c>
      <c r="AM176" s="138">
        <v>365</v>
      </c>
      <c r="AN176" s="133" t="s">
        <v>18</v>
      </c>
      <c r="AO176" s="137" t="s">
        <v>7444</v>
      </c>
      <c r="AP176" s="133" t="s">
        <v>18</v>
      </c>
      <c r="AQ176" s="137" t="s">
        <v>7445</v>
      </c>
      <c r="AR176" s="133" t="s">
        <v>18</v>
      </c>
      <c r="AS176" s="137" t="s">
        <v>7446</v>
      </c>
      <c r="AT176" s="133" t="s">
        <v>18</v>
      </c>
      <c r="AU176" s="137" t="s">
        <v>7447</v>
      </c>
      <c r="AV176" s="133" t="s">
        <v>18</v>
      </c>
      <c r="AW176" s="137" t="s">
        <v>7448</v>
      </c>
      <c r="AX176" s="133" t="s">
        <v>18</v>
      </c>
      <c r="AY176" s="137" t="s">
        <v>7449</v>
      </c>
      <c r="AZ176" s="133" t="s">
        <v>18</v>
      </c>
      <c r="BA176" s="137" t="s">
        <v>7450</v>
      </c>
      <c r="BB176" s="133" t="s">
        <v>18</v>
      </c>
      <c r="BC176" s="137" t="s">
        <v>7451</v>
      </c>
      <c r="BD176" s="133" t="s">
        <v>18</v>
      </c>
      <c r="BE176" s="137" t="s">
        <v>7452</v>
      </c>
      <c r="BF176" s="133" t="s">
        <v>18</v>
      </c>
      <c r="BG176" s="137" t="s">
        <v>7453</v>
      </c>
      <c r="BH176" s="133" t="s">
        <v>18</v>
      </c>
      <c r="BI176" s="137" t="s">
        <v>7454</v>
      </c>
      <c r="BJ176" s="142" t="s">
        <v>19</v>
      </c>
      <c r="BK176" s="142" t="s">
        <v>18</v>
      </c>
      <c r="BL176" s="142" t="s">
        <v>19</v>
      </c>
      <c r="BM176" s="142" t="s">
        <v>19</v>
      </c>
      <c r="BN176" s="133" t="s">
        <v>18</v>
      </c>
      <c r="BO176" s="137" t="s">
        <v>7455</v>
      </c>
      <c r="BP176" s="133" t="s">
        <v>18</v>
      </c>
      <c r="BQ176" s="137" t="s">
        <v>7456</v>
      </c>
      <c r="BR176" s="133" t="s">
        <v>18</v>
      </c>
      <c r="BS176" s="137" t="s">
        <v>7457</v>
      </c>
      <c r="BT176" s="133" t="s">
        <v>19</v>
      </c>
      <c r="BU176" s="133" t="s">
        <v>19</v>
      </c>
      <c r="BV176" s="133" t="s">
        <v>18</v>
      </c>
      <c r="BW176" s="137" t="s">
        <v>7458</v>
      </c>
      <c r="BX176" s="143"/>
      <c r="BY176" s="144" t="s">
        <v>7459</v>
      </c>
      <c r="BZ176" s="133" t="s">
        <v>18</v>
      </c>
      <c r="CA176" s="145" t="s">
        <v>7460</v>
      </c>
      <c r="CB176" s="146" t="s">
        <v>10557</v>
      </c>
      <c r="CC176" s="126">
        <v>59109</v>
      </c>
      <c r="CD176" s="126">
        <v>57589</v>
      </c>
      <c r="CE176" s="126">
        <v>56373</v>
      </c>
      <c r="CF176" s="126">
        <v>55016</v>
      </c>
      <c r="CG176" s="127">
        <v>235259</v>
      </c>
      <c r="CH176" s="127">
        <v>234555</v>
      </c>
      <c r="CI176" s="127">
        <v>228979</v>
      </c>
      <c r="CJ176" s="127">
        <v>228678</v>
      </c>
      <c r="CK176" s="128">
        <v>3.98</v>
      </c>
      <c r="CL176" s="128">
        <v>4.07</v>
      </c>
      <c r="CM176" s="128">
        <v>4.0599999999999996</v>
      </c>
      <c r="CN176" s="128">
        <v>4.16</v>
      </c>
      <c r="CO176" s="129">
        <v>0.65749999999999997</v>
      </c>
      <c r="CP176" s="129" t="s">
        <v>7461</v>
      </c>
      <c r="CQ176" s="129">
        <v>0.68020000000000003</v>
      </c>
      <c r="CR176" s="130">
        <v>0.69350000000000001</v>
      </c>
    </row>
    <row r="177" spans="1:96" s="147" customFormat="1" ht="200" customHeight="1" x14ac:dyDescent="0.2">
      <c r="A177" s="132" t="s">
        <v>44</v>
      </c>
      <c r="B177" s="133" t="s">
        <v>1257</v>
      </c>
      <c r="C177" s="133" t="str">
        <f>IF(A177="","自動表示",IF(B177="",VLOOKUP(A177,リスト!$C$2:$D$48,2,FALSE),VLOOKUP(一覧表!A177&amp;一覧表!B177,リスト!$C$49:$D$1789,2,FALSE)))</f>
        <v>122033</v>
      </c>
      <c r="D177" s="134" t="str">
        <f>IF(C177="自動表示","自動表示",VLOOKUP(C177,リスト!$D$2:$E$1789,2,FALSE))</f>
        <v>都市Ⅳ－３</v>
      </c>
      <c r="E177" s="132" t="s">
        <v>5</v>
      </c>
      <c r="F177" s="133" t="s">
        <v>3784</v>
      </c>
      <c r="G177" s="135">
        <v>15</v>
      </c>
      <c r="H177" s="133" t="str">
        <f t="shared" si="3"/>
        <v>11年～20年</v>
      </c>
      <c r="I177" s="133" t="s">
        <v>3634</v>
      </c>
      <c r="J177" s="136">
        <v>49.2</v>
      </c>
      <c r="K177" s="133" t="s">
        <v>18</v>
      </c>
      <c r="L177" s="137" t="s">
        <v>7462</v>
      </c>
      <c r="M177" s="133" t="s">
        <v>18</v>
      </c>
      <c r="N177" s="133" t="s">
        <v>17</v>
      </c>
      <c r="O177" s="137" t="s">
        <v>7463</v>
      </c>
      <c r="P177" s="133" t="s">
        <v>18</v>
      </c>
      <c r="Q177" s="137" t="s">
        <v>7464</v>
      </c>
      <c r="R177" s="133" t="s">
        <v>18</v>
      </c>
      <c r="S177" s="133" t="s">
        <v>3666</v>
      </c>
      <c r="T177" s="138" t="s">
        <v>4154</v>
      </c>
      <c r="U177" s="138"/>
      <c r="V177" s="133" t="s">
        <v>18</v>
      </c>
      <c r="W177" s="139" t="s">
        <v>7465</v>
      </c>
      <c r="X177" s="140">
        <v>2023</v>
      </c>
      <c r="Y177" s="140">
        <v>2062</v>
      </c>
      <c r="Z177" s="140">
        <v>40</v>
      </c>
      <c r="AA177" s="138">
        <v>4654</v>
      </c>
      <c r="AB177" s="133" t="s">
        <v>18</v>
      </c>
      <c r="AC177" s="139" t="s">
        <v>7466</v>
      </c>
      <c r="AD177" s="140">
        <v>2023</v>
      </c>
      <c r="AE177" s="140">
        <v>2062</v>
      </c>
      <c r="AF177" s="140">
        <v>40</v>
      </c>
      <c r="AG177" s="138">
        <v>3841</v>
      </c>
      <c r="AH177" s="133" t="s">
        <v>18</v>
      </c>
      <c r="AI177" s="141" t="s">
        <v>7467</v>
      </c>
      <c r="AJ177" s="140">
        <v>2023</v>
      </c>
      <c r="AK177" s="140">
        <v>2062</v>
      </c>
      <c r="AL177" s="140">
        <v>40</v>
      </c>
      <c r="AM177" s="138">
        <v>813</v>
      </c>
      <c r="AN177" s="133" t="s">
        <v>18</v>
      </c>
      <c r="AO177" s="137" t="s">
        <v>7468</v>
      </c>
      <c r="AP177" s="133" t="s">
        <v>18</v>
      </c>
      <c r="AQ177" s="137" t="s">
        <v>7469</v>
      </c>
      <c r="AR177" s="133" t="s">
        <v>18</v>
      </c>
      <c r="AS177" s="137" t="s">
        <v>7470</v>
      </c>
      <c r="AT177" s="133" t="s">
        <v>18</v>
      </c>
      <c r="AU177" s="137" t="s">
        <v>7471</v>
      </c>
      <c r="AV177" s="133" t="s">
        <v>18</v>
      </c>
      <c r="AW177" s="137" t="s">
        <v>7472</v>
      </c>
      <c r="AX177" s="133" t="s">
        <v>18</v>
      </c>
      <c r="AY177" s="137" t="s">
        <v>7473</v>
      </c>
      <c r="AZ177" s="133" t="s">
        <v>18</v>
      </c>
      <c r="BA177" s="137" t="s">
        <v>7474</v>
      </c>
      <c r="BB177" s="133" t="s">
        <v>18</v>
      </c>
      <c r="BC177" s="137" t="s">
        <v>7475</v>
      </c>
      <c r="BD177" s="133" t="s">
        <v>18</v>
      </c>
      <c r="BE177" s="137" t="s">
        <v>7476</v>
      </c>
      <c r="BF177" s="133" t="s">
        <v>18</v>
      </c>
      <c r="BG177" s="137" t="s">
        <v>7477</v>
      </c>
      <c r="BH177" s="133" t="s">
        <v>18</v>
      </c>
      <c r="BI177" s="137" t="s">
        <v>7478</v>
      </c>
      <c r="BJ177" s="142" t="s">
        <v>19</v>
      </c>
      <c r="BK177" s="142" t="s">
        <v>18</v>
      </c>
      <c r="BL177" s="142" t="s">
        <v>19</v>
      </c>
      <c r="BM177" s="142" t="s">
        <v>18</v>
      </c>
      <c r="BN177" s="133" t="s">
        <v>19</v>
      </c>
      <c r="BO177" s="137"/>
      <c r="BP177" s="133" t="s">
        <v>19</v>
      </c>
      <c r="BQ177" s="137"/>
      <c r="BR177" s="133" t="s">
        <v>19</v>
      </c>
      <c r="BS177" s="137"/>
      <c r="BT177" s="133" t="s">
        <v>19</v>
      </c>
      <c r="BU177" s="133" t="s">
        <v>19</v>
      </c>
      <c r="BV177" s="133" t="s">
        <v>18</v>
      </c>
      <c r="BW177" s="137" t="s">
        <v>7479</v>
      </c>
      <c r="BX177" s="143"/>
      <c r="BY177" s="144" t="s">
        <v>7480</v>
      </c>
      <c r="BZ177" s="133" t="s">
        <v>18</v>
      </c>
      <c r="CA177" s="145" t="s">
        <v>7481</v>
      </c>
      <c r="CB177" s="146" t="s">
        <v>7482</v>
      </c>
      <c r="CC177" s="126">
        <v>491764</v>
      </c>
      <c r="CD177" s="126">
        <v>490843</v>
      </c>
      <c r="CE177" s="126">
        <v>491577</v>
      </c>
      <c r="CF177" s="126">
        <v>492895</v>
      </c>
      <c r="CG177" s="127">
        <v>859865</v>
      </c>
      <c r="CH177" s="127">
        <v>858659</v>
      </c>
      <c r="CI177" s="127">
        <v>859136</v>
      </c>
      <c r="CJ177" s="127">
        <v>858588</v>
      </c>
      <c r="CK177" s="128">
        <v>1.75</v>
      </c>
      <c r="CL177" s="128">
        <v>1.75</v>
      </c>
      <c r="CM177" s="128">
        <v>1.75</v>
      </c>
      <c r="CN177" s="128">
        <v>1.74</v>
      </c>
      <c r="CO177" s="129">
        <v>0.62</v>
      </c>
      <c r="CP177" s="129">
        <v>0.627</v>
      </c>
      <c r="CQ177" s="129">
        <v>0.626</v>
      </c>
      <c r="CR177" s="130">
        <v>0.63600000000000001</v>
      </c>
    </row>
    <row r="178" spans="1:96" s="147" customFormat="1" ht="200" customHeight="1" x14ac:dyDescent="0.2">
      <c r="A178" s="132" t="s">
        <v>44</v>
      </c>
      <c r="B178" s="133" t="s">
        <v>1259</v>
      </c>
      <c r="C178" s="133" t="str">
        <f>IF(A178="","自動表示",IF(B178="",VLOOKUP(A178,リスト!$C$2:$D$48,2,FALSE),VLOOKUP(一覧表!A178&amp;一覧表!B178,リスト!$C$49:$D$1789,2,FALSE)))</f>
        <v>122041</v>
      </c>
      <c r="D178" s="134" t="str">
        <f>IF(C178="自動表示","自動表示",VLOOKUP(C178,リスト!$D$2:$E$1789,2,FALSE))</f>
        <v>中核市</v>
      </c>
      <c r="E178" s="132" t="s">
        <v>3560</v>
      </c>
      <c r="F178" s="133" t="s">
        <v>3761</v>
      </c>
      <c r="G178" s="135">
        <v>44</v>
      </c>
      <c r="H178" s="133" t="str">
        <f t="shared" si="3"/>
        <v>20年超</v>
      </c>
      <c r="I178" s="133" t="s">
        <v>17</v>
      </c>
      <c r="J178" s="136">
        <v>62.4</v>
      </c>
      <c r="K178" s="133" t="s">
        <v>18</v>
      </c>
      <c r="L178" s="137" t="s">
        <v>10558</v>
      </c>
      <c r="M178" s="133" t="s">
        <v>18</v>
      </c>
      <c r="N178" s="133" t="s">
        <v>13</v>
      </c>
      <c r="O178" s="137" t="s">
        <v>7483</v>
      </c>
      <c r="P178" s="133" t="s">
        <v>18</v>
      </c>
      <c r="Q178" s="137" t="s">
        <v>7484</v>
      </c>
      <c r="R178" s="133" t="s">
        <v>18</v>
      </c>
      <c r="S178" s="133" t="s">
        <v>3666</v>
      </c>
      <c r="T178" s="138">
        <v>127</v>
      </c>
      <c r="U178" s="138"/>
      <c r="V178" s="133" t="s">
        <v>18</v>
      </c>
      <c r="W178" s="139" t="s">
        <v>7485</v>
      </c>
      <c r="X178" s="140">
        <v>2021</v>
      </c>
      <c r="Y178" s="140">
        <v>2240</v>
      </c>
      <c r="Z178" s="140">
        <v>220</v>
      </c>
      <c r="AA178" s="138">
        <v>122.9</v>
      </c>
      <c r="AB178" s="133" t="s">
        <v>18</v>
      </c>
      <c r="AC178" s="139" t="s">
        <v>7486</v>
      </c>
      <c r="AD178" s="140">
        <v>2021</v>
      </c>
      <c r="AE178" s="140">
        <v>2240</v>
      </c>
      <c r="AF178" s="140">
        <v>220</v>
      </c>
      <c r="AG178" s="138">
        <v>107.9</v>
      </c>
      <c r="AH178" s="133" t="s">
        <v>18</v>
      </c>
      <c r="AI178" s="141" t="s">
        <v>7487</v>
      </c>
      <c r="AJ178" s="140">
        <v>2021</v>
      </c>
      <c r="AK178" s="140">
        <v>2240</v>
      </c>
      <c r="AL178" s="140">
        <v>220</v>
      </c>
      <c r="AM178" s="138">
        <v>15</v>
      </c>
      <c r="AN178" s="133" t="s">
        <v>18</v>
      </c>
      <c r="AO178" s="137" t="s">
        <v>10559</v>
      </c>
      <c r="AP178" s="133" t="s">
        <v>18</v>
      </c>
      <c r="AQ178" s="137" t="s">
        <v>7488</v>
      </c>
      <c r="AR178" s="133" t="s">
        <v>18</v>
      </c>
      <c r="AS178" s="137" t="s">
        <v>7489</v>
      </c>
      <c r="AT178" s="133" t="s">
        <v>18</v>
      </c>
      <c r="AU178" s="137" t="s">
        <v>7490</v>
      </c>
      <c r="AV178" s="133" t="s">
        <v>18</v>
      </c>
      <c r="AW178" s="137" t="s">
        <v>7491</v>
      </c>
      <c r="AX178" s="133" t="s">
        <v>18</v>
      </c>
      <c r="AY178" s="137" t="s">
        <v>7492</v>
      </c>
      <c r="AZ178" s="133" t="s">
        <v>18</v>
      </c>
      <c r="BA178" s="137" t="s">
        <v>7493</v>
      </c>
      <c r="BB178" s="133" t="s">
        <v>18</v>
      </c>
      <c r="BC178" s="137" t="s">
        <v>7494</v>
      </c>
      <c r="BD178" s="133" t="s">
        <v>19</v>
      </c>
      <c r="BE178" s="137"/>
      <c r="BF178" s="133" t="s">
        <v>18</v>
      </c>
      <c r="BG178" s="137" t="s">
        <v>7495</v>
      </c>
      <c r="BH178" s="133" t="s">
        <v>19</v>
      </c>
      <c r="BI178" s="137"/>
      <c r="BJ178" s="142" t="s">
        <v>19</v>
      </c>
      <c r="BK178" s="142" t="s">
        <v>19</v>
      </c>
      <c r="BL178" s="142" t="s">
        <v>19</v>
      </c>
      <c r="BM178" s="142" t="s">
        <v>19</v>
      </c>
      <c r="BN178" s="133" t="s">
        <v>19</v>
      </c>
      <c r="BO178" s="137"/>
      <c r="BP178" s="133" t="s">
        <v>18</v>
      </c>
      <c r="BQ178" s="137" t="s">
        <v>7496</v>
      </c>
      <c r="BR178" s="133" t="s">
        <v>18</v>
      </c>
      <c r="BS178" s="137" t="s">
        <v>7497</v>
      </c>
      <c r="BT178" s="133" t="s">
        <v>18</v>
      </c>
      <c r="BU178" s="133" t="s">
        <v>18</v>
      </c>
      <c r="BV178" s="133" t="s">
        <v>18</v>
      </c>
      <c r="BW178" s="137" t="s">
        <v>7498</v>
      </c>
      <c r="BX178" s="143"/>
      <c r="BY178" s="144" t="s">
        <v>7499</v>
      </c>
      <c r="BZ178" s="133" t="s">
        <v>18</v>
      </c>
      <c r="CA178" s="145" t="s">
        <v>7500</v>
      </c>
      <c r="CB178" s="146" t="s">
        <v>7501</v>
      </c>
      <c r="CC178" s="126">
        <v>644966</v>
      </c>
      <c r="CD178" s="126">
        <v>645718</v>
      </c>
      <c r="CE178" s="126">
        <v>647037</v>
      </c>
      <c r="CF178" s="126">
        <v>648331</v>
      </c>
      <c r="CG178" s="127">
        <v>1240275</v>
      </c>
      <c r="CH178" s="127">
        <v>1239574</v>
      </c>
      <c r="CI178" s="127">
        <v>1231094.6100000001</v>
      </c>
      <c r="CJ178" s="127">
        <v>1230544.1000000001</v>
      </c>
      <c r="CK178" s="128">
        <v>1.92</v>
      </c>
      <c r="CL178" s="128">
        <v>1.92</v>
      </c>
      <c r="CM178" s="128">
        <v>1.9</v>
      </c>
      <c r="CN178" s="128">
        <v>1.9</v>
      </c>
      <c r="CO178" s="129">
        <v>0.54069999999999996</v>
      </c>
      <c r="CP178" s="129">
        <v>0.56269999999999998</v>
      </c>
      <c r="CQ178" s="129">
        <v>0.57557825922269412</v>
      </c>
      <c r="CR178" s="130">
        <v>0.59425861530048296</v>
      </c>
    </row>
    <row r="179" spans="1:96" s="147" customFormat="1" ht="200" customHeight="1" x14ac:dyDescent="0.2">
      <c r="A179" s="132" t="s">
        <v>44</v>
      </c>
      <c r="B179" s="133" t="s">
        <v>1261</v>
      </c>
      <c r="C179" s="133" t="str">
        <f>IF(A179="","自動表示",IF(B179="",VLOOKUP(A179,リスト!$C$2:$D$48,2,FALSE),VLOOKUP(一覧表!A179&amp;一覧表!B179,リスト!$C$49:$D$1789,2,FALSE)))</f>
        <v>122050</v>
      </c>
      <c r="D179" s="134" t="str">
        <f>IF(C179="自動表示","自動表示",VLOOKUP(C179,リスト!$D$2:$E$1789,2,FALSE))</f>
        <v>都市Ⅰ－３</v>
      </c>
      <c r="E179" s="132" t="s">
        <v>3609</v>
      </c>
      <c r="F179" s="133" t="s">
        <v>3784</v>
      </c>
      <c r="G179" s="135">
        <v>20</v>
      </c>
      <c r="H179" s="133" t="str">
        <f t="shared" si="3"/>
        <v>11年～20年</v>
      </c>
      <c r="I179" s="133" t="s">
        <v>4594</v>
      </c>
      <c r="J179" s="136">
        <v>4.7</v>
      </c>
      <c r="K179" s="133" t="s">
        <v>4013</v>
      </c>
      <c r="L179" s="137" t="s">
        <v>7502</v>
      </c>
      <c r="M179" s="133" t="s">
        <v>4013</v>
      </c>
      <c r="N179" s="133" t="s">
        <v>7503</v>
      </c>
      <c r="O179" s="137" t="s">
        <v>7504</v>
      </c>
      <c r="P179" s="133" t="s">
        <v>4013</v>
      </c>
      <c r="Q179" s="137" t="s">
        <v>7505</v>
      </c>
      <c r="R179" s="133" t="s">
        <v>4013</v>
      </c>
      <c r="S179" s="133" t="s">
        <v>4598</v>
      </c>
      <c r="T179" s="138">
        <v>7.4</v>
      </c>
      <c r="U179" s="138"/>
      <c r="V179" s="133" t="s">
        <v>4013</v>
      </c>
      <c r="W179" s="139" t="s">
        <v>7506</v>
      </c>
      <c r="X179" s="140">
        <v>2022</v>
      </c>
      <c r="Y179" s="140">
        <v>2061</v>
      </c>
      <c r="Z179" s="140">
        <v>40</v>
      </c>
      <c r="AA179" s="138">
        <v>680.4</v>
      </c>
      <c r="AB179" s="133" t="s">
        <v>4013</v>
      </c>
      <c r="AC179" s="139" t="s">
        <v>7507</v>
      </c>
      <c r="AD179" s="140">
        <v>2022</v>
      </c>
      <c r="AE179" s="140">
        <v>2061</v>
      </c>
      <c r="AF179" s="140">
        <v>40</v>
      </c>
      <c r="AG179" s="138">
        <v>484.4</v>
      </c>
      <c r="AH179" s="133" t="s">
        <v>4013</v>
      </c>
      <c r="AI179" s="141" t="s">
        <v>7508</v>
      </c>
      <c r="AJ179" s="140">
        <v>2022</v>
      </c>
      <c r="AK179" s="140">
        <v>2061</v>
      </c>
      <c r="AL179" s="140">
        <v>40</v>
      </c>
      <c r="AM179" s="138">
        <v>196</v>
      </c>
      <c r="AN179" s="133" t="s">
        <v>7509</v>
      </c>
      <c r="AO179" s="137" t="s">
        <v>7510</v>
      </c>
      <c r="AP179" s="133" t="s">
        <v>4013</v>
      </c>
      <c r="AQ179" s="137" t="s">
        <v>7511</v>
      </c>
      <c r="AR179" s="133" t="s">
        <v>4013</v>
      </c>
      <c r="AS179" s="137" t="s">
        <v>7512</v>
      </c>
      <c r="AT179" s="133" t="s">
        <v>4013</v>
      </c>
      <c r="AU179" s="137" t="s">
        <v>7513</v>
      </c>
      <c r="AV179" s="133" t="s">
        <v>4013</v>
      </c>
      <c r="AW179" s="137" t="s">
        <v>7514</v>
      </c>
      <c r="AX179" s="133" t="s">
        <v>4013</v>
      </c>
      <c r="AY179" s="137" t="s">
        <v>7515</v>
      </c>
      <c r="AZ179" s="133" t="s">
        <v>4013</v>
      </c>
      <c r="BA179" s="137" t="s">
        <v>7516</v>
      </c>
      <c r="BB179" s="133" t="s">
        <v>4013</v>
      </c>
      <c r="BC179" s="137" t="s">
        <v>7517</v>
      </c>
      <c r="BD179" s="133" t="s">
        <v>4013</v>
      </c>
      <c r="BE179" s="137" t="s">
        <v>7518</v>
      </c>
      <c r="BF179" s="133" t="s">
        <v>4013</v>
      </c>
      <c r="BG179" s="137" t="s">
        <v>7519</v>
      </c>
      <c r="BH179" s="133" t="s">
        <v>4013</v>
      </c>
      <c r="BI179" s="137" t="s">
        <v>7520</v>
      </c>
      <c r="BJ179" s="142" t="s">
        <v>19</v>
      </c>
      <c r="BK179" s="142" t="s">
        <v>18</v>
      </c>
      <c r="BL179" s="142" t="s">
        <v>19</v>
      </c>
      <c r="BM179" s="142" t="s">
        <v>19</v>
      </c>
      <c r="BN179" s="133" t="s">
        <v>4013</v>
      </c>
      <c r="BO179" s="137" t="s">
        <v>7521</v>
      </c>
      <c r="BP179" s="133" t="s">
        <v>4013</v>
      </c>
      <c r="BQ179" s="137" t="s">
        <v>7522</v>
      </c>
      <c r="BR179" s="133" t="s">
        <v>4013</v>
      </c>
      <c r="BS179" s="137" t="s">
        <v>7523</v>
      </c>
      <c r="BT179" s="133" t="s">
        <v>4614</v>
      </c>
      <c r="BU179" s="133" t="s">
        <v>4013</v>
      </c>
      <c r="BV179" s="133" t="s">
        <v>4013</v>
      </c>
      <c r="BW179" s="137" t="s">
        <v>7524</v>
      </c>
      <c r="BX179" s="143" t="s">
        <v>7525</v>
      </c>
      <c r="BY179" s="144" t="s">
        <v>4154</v>
      </c>
      <c r="BZ179" s="133" t="s">
        <v>4013</v>
      </c>
      <c r="CA179" s="145" t="s">
        <v>7526</v>
      </c>
      <c r="CB179" s="146" t="s">
        <v>7527</v>
      </c>
      <c r="CC179" s="126">
        <v>45767</v>
      </c>
      <c r="CD179" s="126">
        <v>45265</v>
      </c>
      <c r="CE179" s="126">
        <v>44677</v>
      </c>
      <c r="CF179" s="126">
        <v>44160</v>
      </c>
      <c r="CG179" s="127">
        <v>150761</v>
      </c>
      <c r="CH179" s="127">
        <v>141433</v>
      </c>
      <c r="CI179" s="127">
        <v>141393</v>
      </c>
      <c r="CJ179" s="127">
        <v>142003</v>
      </c>
      <c r="CK179" s="128">
        <v>3.29</v>
      </c>
      <c r="CL179" s="128">
        <v>3.12</v>
      </c>
      <c r="CM179" s="128">
        <v>3.16</v>
      </c>
      <c r="CN179" s="128">
        <v>3.22</v>
      </c>
      <c r="CO179" s="129">
        <v>0.61199999999999999</v>
      </c>
      <c r="CP179" s="129">
        <v>0.61899999999999999</v>
      </c>
      <c r="CQ179" s="129">
        <v>0.628</v>
      </c>
      <c r="CR179" s="130">
        <v>0.59799999999999998</v>
      </c>
    </row>
    <row r="180" spans="1:96" s="147" customFormat="1" ht="200" customHeight="1" x14ac:dyDescent="0.2">
      <c r="A180" s="132" t="s">
        <v>44</v>
      </c>
      <c r="B180" s="133" t="s">
        <v>1263</v>
      </c>
      <c r="C180" s="133" t="str">
        <f>IF(A180="","自動表示",IF(B180="",VLOOKUP(A180,リスト!$C$2:$D$48,2,FALSE),VLOOKUP(一覧表!A180&amp;一覧表!B180,リスト!$C$49:$D$1789,2,FALSE)))</f>
        <v>122068</v>
      </c>
      <c r="D180" s="134" t="str">
        <f>IF(C180="自動表示","自動表示",VLOOKUP(C180,リスト!$D$2:$E$1789,2,FALSE))</f>
        <v>都市Ⅲ－３</v>
      </c>
      <c r="E180" s="132" t="s">
        <v>3756</v>
      </c>
      <c r="F180" s="133" t="s">
        <v>3845</v>
      </c>
      <c r="G180" s="135">
        <v>30</v>
      </c>
      <c r="H180" s="133" t="str">
        <f t="shared" si="3"/>
        <v>20年超</v>
      </c>
      <c r="I180" s="133" t="s">
        <v>4594</v>
      </c>
      <c r="J180" s="136">
        <v>13.4</v>
      </c>
      <c r="K180" s="133" t="s">
        <v>4013</v>
      </c>
      <c r="L180" s="137" t="s">
        <v>7528</v>
      </c>
      <c r="M180" s="133" t="s">
        <v>4013</v>
      </c>
      <c r="N180" s="133" t="s">
        <v>4594</v>
      </c>
      <c r="O180" s="137" t="s">
        <v>7529</v>
      </c>
      <c r="P180" s="133" t="s">
        <v>18</v>
      </c>
      <c r="Q180" s="137" t="s">
        <v>7530</v>
      </c>
      <c r="R180" s="133" t="s">
        <v>4013</v>
      </c>
      <c r="S180" s="133" t="s">
        <v>7530</v>
      </c>
      <c r="T180" s="138">
        <v>46</v>
      </c>
      <c r="U180" s="138"/>
      <c r="V180" s="133" t="s">
        <v>4013</v>
      </c>
      <c r="W180" s="139" t="s">
        <v>7531</v>
      </c>
      <c r="X180" s="140">
        <v>2017</v>
      </c>
      <c r="Y180" s="140">
        <v>2046</v>
      </c>
      <c r="Z180" s="140">
        <v>30</v>
      </c>
      <c r="AA180" s="138">
        <v>2855.6</v>
      </c>
      <c r="AB180" s="133" t="s">
        <v>4013</v>
      </c>
      <c r="AC180" s="139" t="s">
        <v>7532</v>
      </c>
      <c r="AD180" s="140">
        <v>2017</v>
      </c>
      <c r="AE180" s="140">
        <v>2046</v>
      </c>
      <c r="AF180" s="140">
        <v>30</v>
      </c>
      <c r="AG180" s="138">
        <v>924</v>
      </c>
      <c r="AH180" s="133" t="s">
        <v>4013</v>
      </c>
      <c r="AI180" s="141" t="s">
        <v>7533</v>
      </c>
      <c r="AJ180" s="140">
        <v>2017</v>
      </c>
      <c r="AK180" s="140">
        <v>2046</v>
      </c>
      <c r="AL180" s="140">
        <v>30</v>
      </c>
      <c r="AM180" s="138">
        <v>25.1</v>
      </c>
      <c r="AN180" s="133" t="s">
        <v>4013</v>
      </c>
      <c r="AO180" s="137" t="s">
        <v>7534</v>
      </c>
      <c r="AP180" s="133" t="s">
        <v>4614</v>
      </c>
      <c r="AQ180" s="137"/>
      <c r="AR180" s="133" t="s">
        <v>4013</v>
      </c>
      <c r="AS180" s="137" t="s">
        <v>7535</v>
      </c>
      <c r="AT180" s="133" t="s">
        <v>4013</v>
      </c>
      <c r="AU180" s="137" t="s">
        <v>7536</v>
      </c>
      <c r="AV180" s="133" t="s">
        <v>4013</v>
      </c>
      <c r="AW180" s="137" t="s">
        <v>7537</v>
      </c>
      <c r="AX180" s="133" t="s">
        <v>4013</v>
      </c>
      <c r="AY180" s="137" t="s">
        <v>7538</v>
      </c>
      <c r="AZ180" s="133" t="s">
        <v>4013</v>
      </c>
      <c r="BA180" s="137" t="s">
        <v>7539</v>
      </c>
      <c r="BB180" s="133" t="s">
        <v>4013</v>
      </c>
      <c r="BC180" s="137" t="s">
        <v>7540</v>
      </c>
      <c r="BD180" s="133" t="s">
        <v>4013</v>
      </c>
      <c r="BE180" s="137" t="s">
        <v>7541</v>
      </c>
      <c r="BF180" s="133" t="s">
        <v>4013</v>
      </c>
      <c r="BG180" s="137" t="s">
        <v>7542</v>
      </c>
      <c r="BH180" s="133" t="s">
        <v>4013</v>
      </c>
      <c r="BI180" s="137" t="s">
        <v>7543</v>
      </c>
      <c r="BJ180" s="142" t="s">
        <v>4013</v>
      </c>
      <c r="BK180" s="142" t="s">
        <v>4013</v>
      </c>
      <c r="BL180" s="142" t="s">
        <v>19</v>
      </c>
      <c r="BM180" s="142" t="s">
        <v>19</v>
      </c>
      <c r="BN180" s="133" t="s">
        <v>19</v>
      </c>
      <c r="BO180" s="137"/>
      <c r="BP180" s="133" t="s">
        <v>19</v>
      </c>
      <c r="BQ180" s="137"/>
      <c r="BR180" s="133" t="s">
        <v>19</v>
      </c>
      <c r="BS180" s="137"/>
      <c r="BT180" s="133" t="s">
        <v>4614</v>
      </c>
      <c r="BU180" s="133" t="s">
        <v>4013</v>
      </c>
      <c r="BV180" s="133" t="s">
        <v>4013</v>
      </c>
      <c r="BW180" s="137" t="s">
        <v>7544</v>
      </c>
      <c r="BX180" s="143"/>
      <c r="BY180" s="144" t="s">
        <v>7545</v>
      </c>
      <c r="BZ180" s="133" t="s">
        <v>4013</v>
      </c>
      <c r="CA180" s="145" t="s">
        <v>7546</v>
      </c>
      <c r="CB180" s="146"/>
      <c r="CC180" s="126">
        <v>136034</v>
      </c>
      <c r="CD180" s="126">
        <v>136047</v>
      </c>
      <c r="CE180" s="126">
        <v>136303</v>
      </c>
      <c r="CF180" s="126">
        <v>136611</v>
      </c>
      <c r="CG180" s="127">
        <v>310249</v>
      </c>
      <c r="CH180" s="127">
        <v>306924</v>
      </c>
      <c r="CI180" s="127">
        <v>290324</v>
      </c>
      <c r="CJ180" s="127">
        <v>288632</v>
      </c>
      <c r="CK180" s="128">
        <v>2.2799999999999998</v>
      </c>
      <c r="CL180" s="128">
        <v>2.2599999999999998</v>
      </c>
      <c r="CM180" s="128">
        <v>2.13</v>
      </c>
      <c r="CN180" s="128">
        <v>2.11</v>
      </c>
      <c r="CO180" s="129">
        <v>0.70899999999999996</v>
      </c>
      <c r="CP180" s="129">
        <v>0.72099999999999997</v>
      </c>
      <c r="CQ180" s="129">
        <v>0.68700000000000006</v>
      </c>
      <c r="CR180" s="130">
        <v>0.70299999999999996</v>
      </c>
    </row>
    <row r="181" spans="1:96" s="147" customFormat="1" ht="200" customHeight="1" x14ac:dyDescent="0.2">
      <c r="A181" s="132" t="s">
        <v>44</v>
      </c>
      <c r="B181" s="133" t="s">
        <v>1265</v>
      </c>
      <c r="C181" s="133" t="str">
        <f>IF(A181="","自動表示",IF(B181="",VLOOKUP(A181,リスト!$C$2:$D$48,2,FALSE),VLOOKUP(一覧表!A181&amp;一覧表!B181,リスト!$C$49:$D$1789,2,FALSE)))</f>
        <v>122076</v>
      </c>
      <c r="D181" s="134" t="str">
        <f>IF(C181="自動表示","自動表示",VLOOKUP(C181,リスト!$D$2:$E$1789,2,FALSE))</f>
        <v>都市Ⅳ－３</v>
      </c>
      <c r="E181" s="132" t="s">
        <v>3560</v>
      </c>
      <c r="F181" s="133" t="s">
        <v>3798</v>
      </c>
      <c r="G181" s="135">
        <v>23</v>
      </c>
      <c r="H181" s="133" t="str">
        <f t="shared" si="3"/>
        <v>20年超</v>
      </c>
      <c r="I181" s="133" t="s">
        <v>3621</v>
      </c>
      <c r="J181" s="136">
        <v>49.8</v>
      </c>
      <c r="K181" s="133" t="s">
        <v>18</v>
      </c>
      <c r="L181" s="137" t="s">
        <v>7547</v>
      </c>
      <c r="M181" s="133" t="s">
        <v>18</v>
      </c>
      <c r="N181" s="133" t="s">
        <v>3636</v>
      </c>
      <c r="O181" s="137" t="s">
        <v>7548</v>
      </c>
      <c r="P181" s="133" t="s">
        <v>18</v>
      </c>
      <c r="Q181" s="137" t="s">
        <v>7549</v>
      </c>
      <c r="R181" s="133" t="s">
        <v>18</v>
      </c>
      <c r="S181" s="133" t="s">
        <v>3666</v>
      </c>
      <c r="T181" s="138">
        <v>280</v>
      </c>
      <c r="U181" s="138"/>
      <c r="V181" s="133" t="s">
        <v>19</v>
      </c>
      <c r="W181" s="139" t="s">
        <v>7550</v>
      </c>
      <c r="X181" s="140"/>
      <c r="Y181" s="140"/>
      <c r="Z181" s="140">
        <v>0</v>
      </c>
      <c r="AA181" s="138"/>
      <c r="AB181" s="133" t="s">
        <v>18</v>
      </c>
      <c r="AC181" s="139" t="s">
        <v>7551</v>
      </c>
      <c r="AD181" s="140">
        <v>2019</v>
      </c>
      <c r="AE181" s="140">
        <v>2028</v>
      </c>
      <c r="AF181" s="140">
        <v>10</v>
      </c>
      <c r="AG181" s="138">
        <v>804</v>
      </c>
      <c r="AH181" s="133" t="s">
        <v>19</v>
      </c>
      <c r="AI181" s="141" t="s">
        <v>7550</v>
      </c>
      <c r="AJ181" s="140"/>
      <c r="AK181" s="140"/>
      <c r="AL181" s="140">
        <v>0</v>
      </c>
      <c r="AM181" s="138"/>
      <c r="AN181" s="133" t="s">
        <v>18</v>
      </c>
      <c r="AO181" s="137" t="s">
        <v>7552</v>
      </c>
      <c r="AP181" s="133" t="s">
        <v>18</v>
      </c>
      <c r="AQ181" s="137" t="s">
        <v>7553</v>
      </c>
      <c r="AR181" s="133" t="s">
        <v>18</v>
      </c>
      <c r="AS181" s="137" t="s">
        <v>7554</v>
      </c>
      <c r="AT181" s="133" t="s">
        <v>18</v>
      </c>
      <c r="AU181" s="137" t="s">
        <v>7555</v>
      </c>
      <c r="AV181" s="133" t="s">
        <v>18</v>
      </c>
      <c r="AW181" s="137" t="s">
        <v>7556</v>
      </c>
      <c r="AX181" s="133" t="s">
        <v>18</v>
      </c>
      <c r="AY181" s="137" t="s">
        <v>7557</v>
      </c>
      <c r="AZ181" s="133" t="s">
        <v>18</v>
      </c>
      <c r="BA181" s="137" t="s">
        <v>7558</v>
      </c>
      <c r="BB181" s="133" t="s">
        <v>18</v>
      </c>
      <c r="BC181" s="137" t="s">
        <v>7559</v>
      </c>
      <c r="BD181" s="133" t="s">
        <v>18</v>
      </c>
      <c r="BE181" s="137" t="s">
        <v>7560</v>
      </c>
      <c r="BF181" s="133" t="s">
        <v>18</v>
      </c>
      <c r="BG181" s="137" t="s">
        <v>7561</v>
      </c>
      <c r="BH181" s="133" t="s">
        <v>19</v>
      </c>
      <c r="BI181" s="137"/>
      <c r="BJ181" s="142" t="s">
        <v>19</v>
      </c>
      <c r="BK181" s="142" t="s">
        <v>19</v>
      </c>
      <c r="BL181" s="142" t="s">
        <v>19</v>
      </c>
      <c r="BM181" s="142" t="s">
        <v>19</v>
      </c>
      <c r="BN181" s="133" t="s">
        <v>19</v>
      </c>
      <c r="BO181" s="137"/>
      <c r="BP181" s="133" t="s">
        <v>19</v>
      </c>
      <c r="BQ181" s="137"/>
      <c r="BR181" s="133" t="s">
        <v>19</v>
      </c>
      <c r="BS181" s="137"/>
      <c r="BT181" s="133" t="s">
        <v>19</v>
      </c>
      <c r="BU181" s="133" t="s">
        <v>18</v>
      </c>
      <c r="BV181" s="133" t="s">
        <v>18</v>
      </c>
      <c r="BW181" s="137" t="s">
        <v>7562</v>
      </c>
      <c r="BX181" s="143"/>
      <c r="BY181" s="144" t="s">
        <v>7563</v>
      </c>
      <c r="BZ181" s="133" t="s">
        <v>18</v>
      </c>
      <c r="CA181" s="145" t="s">
        <v>7564</v>
      </c>
      <c r="CB181" s="146" t="s">
        <v>7565</v>
      </c>
      <c r="CC181" s="126">
        <v>498457</v>
      </c>
      <c r="CD181" s="126">
        <v>496899</v>
      </c>
      <c r="CE181" s="126">
        <v>497120</v>
      </c>
      <c r="CF181" s="126">
        <v>498222</v>
      </c>
      <c r="CG181" s="127">
        <v>864125</v>
      </c>
      <c r="CH181" s="127">
        <v>866149</v>
      </c>
      <c r="CI181" s="127">
        <v>871414.21</v>
      </c>
      <c r="CJ181" s="127">
        <v>871117.66</v>
      </c>
      <c r="CK181" s="128">
        <v>1.73</v>
      </c>
      <c r="CL181" s="128">
        <v>1.74</v>
      </c>
      <c r="CM181" s="128">
        <v>1.75</v>
      </c>
      <c r="CN181" s="128">
        <v>1.75</v>
      </c>
      <c r="CO181" s="129">
        <v>0.68300000000000005</v>
      </c>
      <c r="CP181" s="129">
        <v>0.68799999999999994</v>
      </c>
      <c r="CQ181" s="129">
        <v>0.69</v>
      </c>
      <c r="CR181" s="130">
        <v>0.69299999999999995</v>
      </c>
    </row>
    <row r="182" spans="1:96" s="147" customFormat="1" ht="200" customHeight="1" x14ac:dyDescent="0.2">
      <c r="A182" s="132" t="s">
        <v>44</v>
      </c>
      <c r="B182" s="133" t="s">
        <v>1267</v>
      </c>
      <c r="C182" s="133" t="str">
        <f>IF(A182="","自動表示",IF(B182="",VLOOKUP(A182,リスト!$C$2:$D$48,2,FALSE),VLOOKUP(一覧表!A182&amp;一覧表!B182,リスト!$C$49:$D$1789,2,FALSE)))</f>
        <v>122084</v>
      </c>
      <c r="D182" s="134" t="str">
        <f>IF(C182="自動表示","自動表示",VLOOKUP(C182,リスト!$D$2:$E$1789,2,FALSE))</f>
        <v>都市Ⅳ－３</v>
      </c>
      <c r="E182" s="132" t="s">
        <v>3560</v>
      </c>
      <c r="F182" s="133" t="s">
        <v>10560</v>
      </c>
      <c r="G182" s="135">
        <v>15</v>
      </c>
      <c r="H182" s="133" t="str">
        <f t="shared" si="3"/>
        <v>11年～20年</v>
      </c>
      <c r="I182" s="133" t="s">
        <v>3652</v>
      </c>
      <c r="J182" s="136">
        <v>15.4</v>
      </c>
      <c r="K182" s="133" t="s">
        <v>18</v>
      </c>
      <c r="L182" s="137" t="s">
        <v>7566</v>
      </c>
      <c r="M182" s="133" t="s">
        <v>18</v>
      </c>
      <c r="N182" s="133" t="s">
        <v>3707</v>
      </c>
      <c r="O182" s="137" t="s">
        <v>7567</v>
      </c>
      <c r="P182" s="133" t="s">
        <v>18</v>
      </c>
      <c r="Q182" s="137" t="s">
        <v>7568</v>
      </c>
      <c r="R182" s="133" t="s">
        <v>18</v>
      </c>
      <c r="S182" s="133" t="s">
        <v>3667</v>
      </c>
      <c r="T182" s="138">
        <v>98.2</v>
      </c>
      <c r="U182" s="138"/>
      <c r="V182" s="133" t="s">
        <v>18</v>
      </c>
      <c r="W182" s="139" t="s">
        <v>7569</v>
      </c>
      <c r="X182" s="140">
        <v>2016</v>
      </c>
      <c r="Y182" s="140">
        <v>2055</v>
      </c>
      <c r="Z182" s="140">
        <v>40</v>
      </c>
      <c r="AA182" s="138">
        <v>3993.8</v>
      </c>
      <c r="AB182" s="133" t="s">
        <v>18</v>
      </c>
      <c r="AC182" s="139" t="s">
        <v>7570</v>
      </c>
      <c r="AD182" s="140">
        <v>2016</v>
      </c>
      <c r="AE182" s="140">
        <v>2055</v>
      </c>
      <c r="AF182" s="140">
        <v>40</v>
      </c>
      <c r="AG182" s="138">
        <v>3190.5</v>
      </c>
      <c r="AH182" s="133" t="s">
        <v>18</v>
      </c>
      <c r="AI182" s="141" t="s">
        <v>7570</v>
      </c>
      <c r="AJ182" s="140">
        <v>2016</v>
      </c>
      <c r="AK182" s="140">
        <v>2055</v>
      </c>
      <c r="AL182" s="140">
        <v>40</v>
      </c>
      <c r="AM182" s="138">
        <v>803.3</v>
      </c>
      <c r="AN182" s="133" t="s">
        <v>18</v>
      </c>
      <c r="AO182" s="137" t="s">
        <v>10561</v>
      </c>
      <c r="AP182" s="133" t="s">
        <v>18</v>
      </c>
      <c r="AQ182" s="137" t="s">
        <v>7571</v>
      </c>
      <c r="AR182" s="133" t="s">
        <v>18</v>
      </c>
      <c r="AS182" s="137" t="s">
        <v>7572</v>
      </c>
      <c r="AT182" s="133" t="s">
        <v>18</v>
      </c>
      <c r="AU182" s="137" t="s">
        <v>7573</v>
      </c>
      <c r="AV182" s="133" t="s">
        <v>18</v>
      </c>
      <c r="AW182" s="137" t="s">
        <v>7574</v>
      </c>
      <c r="AX182" s="133" t="s">
        <v>18</v>
      </c>
      <c r="AY182" s="137" t="s">
        <v>7575</v>
      </c>
      <c r="AZ182" s="133" t="s">
        <v>18</v>
      </c>
      <c r="BA182" s="137" t="s">
        <v>7576</v>
      </c>
      <c r="BB182" s="133" t="s">
        <v>18</v>
      </c>
      <c r="BC182" s="137" t="s">
        <v>7577</v>
      </c>
      <c r="BD182" s="133" t="s">
        <v>18</v>
      </c>
      <c r="BE182" s="137" t="s">
        <v>7578</v>
      </c>
      <c r="BF182" s="133" t="s">
        <v>18</v>
      </c>
      <c r="BG182" s="137" t="s">
        <v>7579</v>
      </c>
      <c r="BH182" s="133" t="s">
        <v>19</v>
      </c>
      <c r="BI182" s="137"/>
      <c r="BJ182" s="142" t="s">
        <v>19</v>
      </c>
      <c r="BK182" s="142" t="s">
        <v>19</v>
      </c>
      <c r="BL182" s="142" t="s">
        <v>19</v>
      </c>
      <c r="BM182" s="142" t="s">
        <v>19</v>
      </c>
      <c r="BN182" s="133" t="s">
        <v>19</v>
      </c>
      <c r="BO182" s="137"/>
      <c r="BP182" s="133" t="s">
        <v>19</v>
      </c>
      <c r="BQ182" s="137"/>
      <c r="BR182" s="133" t="s">
        <v>19</v>
      </c>
      <c r="BS182" s="137"/>
      <c r="BT182" s="133" t="s">
        <v>18</v>
      </c>
      <c r="BU182" s="133" t="s">
        <v>18</v>
      </c>
      <c r="BV182" s="133" t="s">
        <v>18</v>
      </c>
      <c r="BW182" s="137" t="s">
        <v>7580</v>
      </c>
      <c r="BX182" s="143"/>
      <c r="BY182" s="144" t="s">
        <v>7581</v>
      </c>
      <c r="BZ182" s="133" t="s">
        <v>18</v>
      </c>
      <c r="CA182" s="145" t="s">
        <v>7582</v>
      </c>
      <c r="CB182" s="146"/>
      <c r="CC182" s="126">
        <v>154140</v>
      </c>
      <c r="CD182" s="126">
        <v>153807</v>
      </c>
      <c r="CE182" s="126">
        <v>153661</v>
      </c>
      <c r="CF182" s="126">
        <v>153815</v>
      </c>
      <c r="CG182" s="127">
        <v>369684</v>
      </c>
      <c r="CH182" s="127">
        <v>371679</v>
      </c>
      <c r="CI182" s="127">
        <v>376005</v>
      </c>
      <c r="CJ182" s="127">
        <v>376120</v>
      </c>
      <c r="CK182" s="128">
        <v>2.4</v>
      </c>
      <c r="CL182" s="128">
        <v>2.42</v>
      </c>
      <c r="CM182" s="128">
        <v>2.4500000000000002</v>
      </c>
      <c r="CN182" s="128">
        <v>2.4500000000000002</v>
      </c>
      <c r="CO182" s="129">
        <v>0.55600000000000005</v>
      </c>
      <c r="CP182" s="129">
        <v>0.56799999999999995</v>
      </c>
      <c r="CQ182" s="129">
        <v>0.57799999999999996</v>
      </c>
      <c r="CR182" s="130">
        <v>0.59399999999999997</v>
      </c>
    </row>
    <row r="183" spans="1:96" s="147" customFormat="1" ht="200" customHeight="1" x14ac:dyDescent="0.2">
      <c r="A183" s="132" t="s">
        <v>44</v>
      </c>
      <c r="B183" s="133" t="s">
        <v>1269</v>
      </c>
      <c r="C183" s="133" t="str">
        <f>IF(A183="","自動表示",IF(B183="",VLOOKUP(A183,リスト!$C$2:$D$48,2,FALSE),VLOOKUP(一覧表!A183&amp;一覧表!B183,リスト!$C$49:$D$1789,2,FALSE)))</f>
        <v>122106</v>
      </c>
      <c r="D183" s="134" t="str">
        <f>IF(C183="自動表示","自動表示",VLOOKUP(C183,リスト!$D$2:$E$1789,2,FALSE))</f>
        <v>都市Ⅱ－３</v>
      </c>
      <c r="E183" s="132" t="s">
        <v>3795</v>
      </c>
      <c r="F183" s="133" t="s">
        <v>3796</v>
      </c>
      <c r="G183" s="135">
        <v>15</v>
      </c>
      <c r="H183" s="133" t="str">
        <f t="shared" si="3"/>
        <v>11年～20年</v>
      </c>
      <c r="I183" s="133" t="s">
        <v>5820</v>
      </c>
      <c r="J183" s="136">
        <v>9.1</v>
      </c>
      <c r="K183" s="133" t="s">
        <v>4416</v>
      </c>
      <c r="L183" s="137" t="s">
        <v>7583</v>
      </c>
      <c r="M183" s="133" t="s">
        <v>4416</v>
      </c>
      <c r="N183" s="133" t="s">
        <v>5822</v>
      </c>
      <c r="O183" s="137" t="s">
        <v>7584</v>
      </c>
      <c r="P183" s="133" t="s">
        <v>4416</v>
      </c>
      <c r="Q183" s="137" t="s">
        <v>7585</v>
      </c>
      <c r="R183" s="133" t="s">
        <v>4416</v>
      </c>
      <c r="S183" s="133" t="s">
        <v>4428</v>
      </c>
      <c r="T183" s="138" t="s">
        <v>7586</v>
      </c>
      <c r="U183" s="138"/>
      <c r="V183" s="133" t="s">
        <v>4416</v>
      </c>
      <c r="W183" s="139" t="s">
        <v>7587</v>
      </c>
      <c r="X183" s="140">
        <v>2021</v>
      </c>
      <c r="Y183" s="140">
        <v>2050</v>
      </c>
      <c r="Z183" s="140">
        <v>30</v>
      </c>
      <c r="AA183" s="138">
        <v>740</v>
      </c>
      <c r="AB183" s="133" t="s">
        <v>4416</v>
      </c>
      <c r="AC183" s="139" t="s">
        <v>7588</v>
      </c>
      <c r="AD183" s="140">
        <v>2021</v>
      </c>
      <c r="AE183" s="140">
        <v>2030</v>
      </c>
      <c r="AF183" s="140">
        <v>10</v>
      </c>
      <c r="AG183" s="138">
        <v>400</v>
      </c>
      <c r="AH183" s="133" t="s">
        <v>4416</v>
      </c>
      <c r="AI183" s="141" t="s">
        <v>7589</v>
      </c>
      <c r="AJ183" s="140">
        <v>2021</v>
      </c>
      <c r="AK183" s="140">
        <v>2030</v>
      </c>
      <c r="AL183" s="140">
        <v>10</v>
      </c>
      <c r="AM183" s="138">
        <v>300</v>
      </c>
      <c r="AN183" s="133" t="s">
        <v>18</v>
      </c>
      <c r="AO183" s="137" t="s">
        <v>7590</v>
      </c>
      <c r="AP183" s="133" t="s">
        <v>18</v>
      </c>
      <c r="AQ183" s="137" t="s">
        <v>7591</v>
      </c>
      <c r="AR183" s="133" t="s">
        <v>18</v>
      </c>
      <c r="AS183" s="137" t="s">
        <v>7592</v>
      </c>
      <c r="AT183" s="133" t="s">
        <v>18</v>
      </c>
      <c r="AU183" s="137" t="s">
        <v>7593</v>
      </c>
      <c r="AV183" s="133" t="s">
        <v>18</v>
      </c>
      <c r="AW183" s="137" t="s">
        <v>7594</v>
      </c>
      <c r="AX183" s="133" t="s">
        <v>18</v>
      </c>
      <c r="AY183" s="137" t="s">
        <v>7595</v>
      </c>
      <c r="AZ183" s="133" t="s">
        <v>18</v>
      </c>
      <c r="BA183" s="137" t="s">
        <v>7596</v>
      </c>
      <c r="BB183" s="133" t="s">
        <v>19</v>
      </c>
      <c r="BC183" s="137" t="s">
        <v>7597</v>
      </c>
      <c r="BD183" s="133" t="s">
        <v>19</v>
      </c>
      <c r="BE183" s="137" t="s">
        <v>7597</v>
      </c>
      <c r="BF183" s="133" t="s">
        <v>18</v>
      </c>
      <c r="BG183" s="137" t="s">
        <v>7598</v>
      </c>
      <c r="BH183" s="133" t="s">
        <v>18</v>
      </c>
      <c r="BI183" s="137" t="s">
        <v>7599</v>
      </c>
      <c r="BJ183" s="142" t="s">
        <v>19</v>
      </c>
      <c r="BK183" s="142" t="s">
        <v>18</v>
      </c>
      <c r="BL183" s="142" t="s">
        <v>19</v>
      </c>
      <c r="BM183" s="142" t="s">
        <v>19</v>
      </c>
      <c r="BN183" s="133" t="s">
        <v>19</v>
      </c>
      <c r="BO183" s="137"/>
      <c r="BP183" s="133" t="s">
        <v>18</v>
      </c>
      <c r="BQ183" s="137" t="s">
        <v>7600</v>
      </c>
      <c r="BR183" s="133" t="s">
        <v>19</v>
      </c>
      <c r="BS183" s="137"/>
      <c r="BT183" s="133" t="s">
        <v>19</v>
      </c>
      <c r="BU183" s="133" t="s">
        <v>19</v>
      </c>
      <c r="BV183" s="133" t="s">
        <v>18</v>
      </c>
      <c r="BW183" s="137" t="s">
        <v>7601</v>
      </c>
      <c r="BX183" s="143">
        <v>5</v>
      </c>
      <c r="BY183" s="144"/>
      <c r="BZ183" s="133" t="s">
        <v>18</v>
      </c>
      <c r="CA183" s="145" t="s">
        <v>7602</v>
      </c>
      <c r="CB183" s="146" t="s">
        <v>7603</v>
      </c>
      <c r="CC183" s="126">
        <v>88280</v>
      </c>
      <c r="CD183" s="126">
        <v>87814</v>
      </c>
      <c r="CE183" s="126">
        <v>87358</v>
      </c>
      <c r="CF183" s="126">
        <v>86613</v>
      </c>
      <c r="CG183" s="127">
        <v>203031</v>
      </c>
      <c r="CH183" s="127">
        <v>202941</v>
      </c>
      <c r="CI183" s="127">
        <v>198694</v>
      </c>
      <c r="CJ183" s="127">
        <v>196589</v>
      </c>
      <c r="CK183" s="128">
        <v>2.2999999999999998</v>
      </c>
      <c r="CL183" s="128">
        <v>2.31</v>
      </c>
      <c r="CM183" s="128">
        <v>2.27</v>
      </c>
      <c r="CN183" s="128">
        <v>2.27</v>
      </c>
      <c r="CO183" s="129">
        <v>0.65600000000000003</v>
      </c>
      <c r="CP183" s="129">
        <v>0.67300000000000004</v>
      </c>
      <c r="CQ183" s="129">
        <v>0.69199999999999995</v>
      </c>
      <c r="CR183" s="130">
        <v>0.70199999999999996</v>
      </c>
    </row>
    <row r="184" spans="1:96" s="147" customFormat="1" ht="200" customHeight="1" x14ac:dyDescent="0.2">
      <c r="A184" s="132" t="s">
        <v>44</v>
      </c>
      <c r="B184" s="133" t="s">
        <v>1271</v>
      </c>
      <c r="C184" s="133" t="str">
        <f>IF(A184="","自動表示",IF(B184="",VLOOKUP(A184,リスト!$C$2:$D$48,2,FALSE),VLOOKUP(一覧表!A184&amp;一覧表!B184,リスト!$C$49:$D$1789,2,FALSE)))</f>
        <v>122114</v>
      </c>
      <c r="D184" s="134" t="str">
        <f>IF(C184="自動表示","自動表示",VLOOKUP(C184,リスト!$D$2:$E$1789,2,FALSE))</f>
        <v>都市Ⅲ－３</v>
      </c>
      <c r="E184" s="132" t="s">
        <v>3560</v>
      </c>
      <c r="F184" s="133" t="s">
        <v>10562</v>
      </c>
      <c r="G184" s="135">
        <v>11</v>
      </c>
      <c r="H184" s="133" t="str">
        <f t="shared" si="3"/>
        <v>11年～20年</v>
      </c>
      <c r="I184" s="133" t="s">
        <v>7604</v>
      </c>
      <c r="J184" s="136">
        <v>13.1</v>
      </c>
      <c r="K184" s="133" t="s">
        <v>18</v>
      </c>
      <c r="L184" s="137" t="s">
        <v>7605</v>
      </c>
      <c r="M184" s="133" t="s">
        <v>7509</v>
      </c>
      <c r="N184" s="133" t="s">
        <v>7606</v>
      </c>
      <c r="O184" s="137" t="s">
        <v>7607</v>
      </c>
      <c r="P184" s="133" t="s">
        <v>7509</v>
      </c>
      <c r="Q184" s="137" t="s">
        <v>7608</v>
      </c>
      <c r="R184" s="133" t="s">
        <v>7509</v>
      </c>
      <c r="S184" s="133" t="s">
        <v>7609</v>
      </c>
      <c r="T184" s="138">
        <v>182.6</v>
      </c>
      <c r="U184" s="138"/>
      <c r="V184" s="133" t="s">
        <v>7509</v>
      </c>
      <c r="W184" s="139" t="s">
        <v>7610</v>
      </c>
      <c r="X184" s="140">
        <v>2017</v>
      </c>
      <c r="Y184" s="140">
        <v>2056</v>
      </c>
      <c r="Z184" s="140">
        <v>40</v>
      </c>
      <c r="AA184" s="138">
        <v>2847.6</v>
      </c>
      <c r="AB184" s="133" t="s">
        <v>7509</v>
      </c>
      <c r="AC184" s="139" t="s">
        <v>7611</v>
      </c>
      <c r="AD184" s="140">
        <v>2017</v>
      </c>
      <c r="AE184" s="140">
        <v>2056</v>
      </c>
      <c r="AF184" s="140">
        <v>40</v>
      </c>
      <c r="AG184" s="138">
        <v>1263.5</v>
      </c>
      <c r="AH184" s="133" t="s">
        <v>7509</v>
      </c>
      <c r="AI184" s="141" t="s">
        <v>7612</v>
      </c>
      <c r="AJ184" s="140">
        <v>2017</v>
      </c>
      <c r="AK184" s="140">
        <v>2056</v>
      </c>
      <c r="AL184" s="140">
        <v>40</v>
      </c>
      <c r="AM184" s="138">
        <v>468</v>
      </c>
      <c r="AN184" s="133" t="s">
        <v>7509</v>
      </c>
      <c r="AO184" s="137" t="s">
        <v>7613</v>
      </c>
      <c r="AP184" s="133" t="s">
        <v>7509</v>
      </c>
      <c r="AQ184" s="137" t="s">
        <v>7614</v>
      </c>
      <c r="AR184" s="133" t="s">
        <v>7509</v>
      </c>
      <c r="AS184" s="137" t="s">
        <v>7615</v>
      </c>
      <c r="AT184" s="133" t="s">
        <v>7509</v>
      </c>
      <c r="AU184" s="137" t="s">
        <v>7616</v>
      </c>
      <c r="AV184" s="133" t="s">
        <v>7509</v>
      </c>
      <c r="AW184" s="137" t="s">
        <v>7617</v>
      </c>
      <c r="AX184" s="133" t="s">
        <v>7509</v>
      </c>
      <c r="AY184" s="137" t="s">
        <v>7618</v>
      </c>
      <c r="AZ184" s="133" t="s">
        <v>7509</v>
      </c>
      <c r="BA184" s="137" t="s">
        <v>7619</v>
      </c>
      <c r="BB184" s="133" t="s">
        <v>7509</v>
      </c>
      <c r="BC184" s="137" t="s">
        <v>7620</v>
      </c>
      <c r="BD184" s="133" t="s">
        <v>7509</v>
      </c>
      <c r="BE184" s="137" t="s">
        <v>7621</v>
      </c>
      <c r="BF184" s="133" t="s">
        <v>7509</v>
      </c>
      <c r="BG184" s="137" t="s">
        <v>7622</v>
      </c>
      <c r="BH184" s="133" t="s">
        <v>19</v>
      </c>
      <c r="BI184" s="137"/>
      <c r="BJ184" s="142" t="s">
        <v>19</v>
      </c>
      <c r="BK184" s="142" t="s">
        <v>19</v>
      </c>
      <c r="BL184" s="142" t="s">
        <v>19</v>
      </c>
      <c r="BM184" s="142" t="s">
        <v>19</v>
      </c>
      <c r="BN184" s="133" t="s">
        <v>19</v>
      </c>
      <c r="BO184" s="137"/>
      <c r="BP184" s="133" t="s">
        <v>19</v>
      </c>
      <c r="BQ184" s="137"/>
      <c r="BR184" s="133" t="s">
        <v>19</v>
      </c>
      <c r="BS184" s="137"/>
      <c r="BT184" s="133" t="s">
        <v>19</v>
      </c>
      <c r="BU184" s="133" t="s">
        <v>18</v>
      </c>
      <c r="BV184" s="133" t="s">
        <v>7509</v>
      </c>
      <c r="BW184" s="137" t="s">
        <v>7623</v>
      </c>
      <c r="BX184" s="143"/>
      <c r="BY184" s="144"/>
      <c r="BZ184" s="133" t="s">
        <v>7509</v>
      </c>
      <c r="CA184" s="145" t="s">
        <v>7624</v>
      </c>
      <c r="CB184" s="146" t="s">
        <v>7625</v>
      </c>
      <c r="CC184" s="126">
        <v>131833</v>
      </c>
      <c r="CD184" s="126">
        <v>130318</v>
      </c>
      <c r="CE184" s="126">
        <v>130944</v>
      </c>
      <c r="CF184" s="126">
        <v>132023</v>
      </c>
      <c r="CG184" s="127">
        <v>446943</v>
      </c>
      <c r="CH184" s="127">
        <v>498533</v>
      </c>
      <c r="CI184" s="127">
        <v>485927</v>
      </c>
      <c r="CJ184" s="127">
        <v>487295</v>
      </c>
      <c r="CK184" s="128">
        <v>3.39</v>
      </c>
      <c r="CL184" s="128">
        <v>3.83</v>
      </c>
      <c r="CM184" s="128">
        <v>3.71</v>
      </c>
      <c r="CN184" s="128">
        <v>3.69</v>
      </c>
      <c r="CO184" s="129">
        <v>0.61099999999999999</v>
      </c>
      <c r="CP184" s="129">
        <v>0.625</v>
      </c>
      <c r="CQ184" s="129">
        <v>0.61199999999999999</v>
      </c>
      <c r="CR184" s="130">
        <v>0.61499999999999999</v>
      </c>
    </row>
    <row r="185" spans="1:96" s="147" customFormat="1" ht="200" customHeight="1" x14ac:dyDescent="0.2">
      <c r="A185" s="132" t="s">
        <v>44</v>
      </c>
      <c r="B185" s="133" t="s">
        <v>1273</v>
      </c>
      <c r="C185" s="133" t="str">
        <f>IF(A185="","自動表示",IF(B185="",VLOOKUP(A185,リスト!$C$2:$D$48,2,FALSE),VLOOKUP(一覧表!A185&amp;一覧表!B185,リスト!$C$49:$D$1789,2,FALSE)))</f>
        <v>122122</v>
      </c>
      <c r="D185" s="134" t="str">
        <f>IF(C185="自動表示","自動表示",VLOOKUP(C185,リスト!$D$2:$E$1789,2,FALSE))</f>
        <v>都市Ⅳ－３</v>
      </c>
      <c r="E185" s="132" t="s">
        <v>3560</v>
      </c>
      <c r="F185" s="133" t="s">
        <v>3846</v>
      </c>
      <c r="G185" s="135">
        <v>40</v>
      </c>
      <c r="H185" s="133" t="str">
        <f t="shared" si="3"/>
        <v>20年超</v>
      </c>
      <c r="I185" s="133" t="s">
        <v>3635</v>
      </c>
      <c r="J185" s="136">
        <v>17.2</v>
      </c>
      <c r="K185" s="133" t="s">
        <v>18</v>
      </c>
      <c r="L185" s="137" t="s">
        <v>7626</v>
      </c>
      <c r="M185" s="133" t="s">
        <v>18</v>
      </c>
      <c r="N185" s="133" t="s">
        <v>5822</v>
      </c>
      <c r="O185" s="137" t="s">
        <v>7627</v>
      </c>
      <c r="P185" s="133" t="s">
        <v>4416</v>
      </c>
      <c r="Q185" s="137" t="s">
        <v>7628</v>
      </c>
      <c r="R185" s="133" t="s">
        <v>4416</v>
      </c>
      <c r="S185" s="133" t="s">
        <v>4428</v>
      </c>
      <c r="T185" s="138">
        <v>21.2</v>
      </c>
      <c r="U185" s="138"/>
      <c r="V185" s="133" t="s">
        <v>18</v>
      </c>
      <c r="W185" s="139" t="s">
        <v>7629</v>
      </c>
      <c r="X185" s="140">
        <v>2016</v>
      </c>
      <c r="Y185" s="140">
        <v>2055</v>
      </c>
      <c r="Z185" s="140">
        <v>40</v>
      </c>
      <c r="AA185" s="138">
        <v>1797</v>
      </c>
      <c r="AB185" s="133" t="s">
        <v>18</v>
      </c>
      <c r="AC185" s="139" t="s">
        <v>7630</v>
      </c>
      <c r="AD185" s="140">
        <v>2016</v>
      </c>
      <c r="AE185" s="140">
        <v>2055</v>
      </c>
      <c r="AF185" s="140">
        <v>40</v>
      </c>
      <c r="AG185" s="138">
        <v>1245</v>
      </c>
      <c r="AH185" s="133" t="s">
        <v>18</v>
      </c>
      <c r="AI185" s="141" t="s">
        <v>7631</v>
      </c>
      <c r="AJ185" s="140">
        <v>2016</v>
      </c>
      <c r="AK185" s="140">
        <v>2055</v>
      </c>
      <c r="AL185" s="140">
        <v>40</v>
      </c>
      <c r="AM185" s="138">
        <v>553</v>
      </c>
      <c r="AN185" s="133" t="s">
        <v>18</v>
      </c>
      <c r="AO185" s="137" t="s">
        <v>7632</v>
      </c>
      <c r="AP185" s="133" t="s">
        <v>18</v>
      </c>
      <c r="AQ185" s="137" t="s">
        <v>7633</v>
      </c>
      <c r="AR185" s="133" t="s">
        <v>18</v>
      </c>
      <c r="AS185" s="137" t="s">
        <v>7634</v>
      </c>
      <c r="AT185" s="133" t="s">
        <v>18</v>
      </c>
      <c r="AU185" s="137" t="s">
        <v>7635</v>
      </c>
      <c r="AV185" s="133" t="s">
        <v>18</v>
      </c>
      <c r="AW185" s="137" t="s">
        <v>7635</v>
      </c>
      <c r="AX185" s="133" t="s">
        <v>18</v>
      </c>
      <c r="AY185" s="137" t="s">
        <v>7636</v>
      </c>
      <c r="AZ185" s="133" t="s">
        <v>18</v>
      </c>
      <c r="BA185" s="137" t="s">
        <v>7637</v>
      </c>
      <c r="BB185" s="133" t="s">
        <v>18</v>
      </c>
      <c r="BC185" s="137" t="s">
        <v>7638</v>
      </c>
      <c r="BD185" s="133" t="s">
        <v>18</v>
      </c>
      <c r="BE185" s="137" t="s">
        <v>7639</v>
      </c>
      <c r="BF185" s="133" t="s">
        <v>18</v>
      </c>
      <c r="BG185" s="137" t="s">
        <v>7640</v>
      </c>
      <c r="BH185" s="133" t="s">
        <v>18</v>
      </c>
      <c r="BI185" s="137" t="s">
        <v>7641</v>
      </c>
      <c r="BJ185" s="142" t="s">
        <v>19</v>
      </c>
      <c r="BK185" s="142" t="s">
        <v>18</v>
      </c>
      <c r="BL185" s="142" t="s">
        <v>19</v>
      </c>
      <c r="BM185" s="142" t="s">
        <v>19</v>
      </c>
      <c r="BN185" s="133" t="s">
        <v>19</v>
      </c>
      <c r="BO185" s="137"/>
      <c r="BP185" s="133" t="s">
        <v>18</v>
      </c>
      <c r="BQ185" s="137" t="s">
        <v>7642</v>
      </c>
      <c r="BR185" s="133" t="s">
        <v>18</v>
      </c>
      <c r="BS185" s="137" t="s">
        <v>7643</v>
      </c>
      <c r="BT185" s="133" t="s">
        <v>18</v>
      </c>
      <c r="BU185" s="133" t="s">
        <v>18</v>
      </c>
      <c r="BV185" s="133" t="s">
        <v>18</v>
      </c>
      <c r="BW185" s="137" t="s">
        <v>7644</v>
      </c>
      <c r="BX185" s="143"/>
      <c r="BY185" s="144" t="s">
        <v>7645</v>
      </c>
      <c r="BZ185" s="133" t="s">
        <v>18</v>
      </c>
      <c r="CA185" s="145" t="s">
        <v>7646</v>
      </c>
      <c r="CB185" s="146" t="s">
        <v>7647</v>
      </c>
      <c r="CC185" s="126">
        <v>173619</v>
      </c>
      <c r="CD185" s="126">
        <v>172232</v>
      </c>
      <c r="CE185" s="126">
        <v>171460</v>
      </c>
      <c r="CF185" s="126">
        <v>170406</v>
      </c>
      <c r="CG185" s="127">
        <v>355913</v>
      </c>
      <c r="CH185" s="127">
        <v>358041</v>
      </c>
      <c r="CI185" s="127">
        <v>361833.7</v>
      </c>
      <c r="CJ185" s="127">
        <v>361012.1</v>
      </c>
      <c r="CK185" s="128">
        <v>2.0499999999999998</v>
      </c>
      <c r="CL185" s="128">
        <v>2.08</v>
      </c>
      <c r="CM185" s="128">
        <v>2.11</v>
      </c>
      <c r="CN185" s="128">
        <v>2.12</v>
      </c>
      <c r="CO185" s="129">
        <v>0.54200000000000004</v>
      </c>
      <c r="CP185" s="129">
        <v>0.55500000000000005</v>
      </c>
      <c r="CQ185" s="129">
        <v>0.56499999999999995</v>
      </c>
      <c r="CR185" s="130">
        <v>0.57499999999999996</v>
      </c>
    </row>
    <row r="186" spans="1:96" s="147" customFormat="1" ht="200" customHeight="1" x14ac:dyDescent="0.2">
      <c r="A186" s="132" t="s">
        <v>44</v>
      </c>
      <c r="B186" s="133" t="s">
        <v>1275</v>
      </c>
      <c r="C186" s="133" t="str">
        <f>IF(A186="","自動表示",IF(B186="",VLOOKUP(A186,リスト!$C$2:$D$48,2,FALSE),VLOOKUP(一覧表!A186&amp;一覧表!B186,リスト!$C$49:$D$1789,2,FALSE)))</f>
        <v>122131</v>
      </c>
      <c r="D186" s="134" t="str">
        <f>IF(C186="自動表示","自動表示",VLOOKUP(C186,リスト!$D$2:$E$1789,2,FALSE))</f>
        <v>都市Ⅱ－３</v>
      </c>
      <c r="E186" s="132" t="s">
        <v>3560</v>
      </c>
      <c r="F186" s="133" t="s">
        <v>3730</v>
      </c>
      <c r="G186" s="135">
        <v>30</v>
      </c>
      <c r="H186" s="133" t="str">
        <f t="shared" si="3"/>
        <v>20年超</v>
      </c>
      <c r="I186" s="133" t="s">
        <v>13</v>
      </c>
      <c r="J186" s="136">
        <v>6</v>
      </c>
      <c r="K186" s="133" t="s">
        <v>18</v>
      </c>
      <c r="L186" s="137" t="s">
        <v>7648</v>
      </c>
      <c r="M186" s="133" t="s">
        <v>18</v>
      </c>
      <c r="N186" s="133" t="s">
        <v>3634</v>
      </c>
      <c r="O186" s="137" t="s">
        <v>7649</v>
      </c>
      <c r="P186" s="133" t="s">
        <v>18</v>
      </c>
      <c r="Q186" s="137" t="s">
        <v>7650</v>
      </c>
      <c r="R186" s="133" t="s">
        <v>18</v>
      </c>
      <c r="S186" s="133" t="s">
        <v>4428</v>
      </c>
      <c r="T186" s="138">
        <v>10.199999999999999</v>
      </c>
      <c r="U186" s="138"/>
      <c r="V186" s="133" t="s">
        <v>18</v>
      </c>
      <c r="W186" s="139" t="s">
        <v>7651</v>
      </c>
      <c r="X186" s="140">
        <v>2021</v>
      </c>
      <c r="Y186" s="140">
        <v>2030</v>
      </c>
      <c r="Z186" s="140">
        <v>10</v>
      </c>
      <c r="AA186" s="138">
        <v>326.5</v>
      </c>
      <c r="AB186" s="133" t="s">
        <v>18</v>
      </c>
      <c r="AC186" s="139" t="s">
        <v>7652</v>
      </c>
      <c r="AD186" s="140">
        <v>2021</v>
      </c>
      <c r="AE186" s="140">
        <v>2030</v>
      </c>
      <c r="AF186" s="140">
        <v>10</v>
      </c>
      <c r="AG186" s="138">
        <v>147.1</v>
      </c>
      <c r="AH186" s="133" t="s">
        <v>18</v>
      </c>
      <c r="AI186" s="141" t="s">
        <v>7653</v>
      </c>
      <c r="AJ186" s="140">
        <v>2021</v>
      </c>
      <c r="AK186" s="140">
        <v>2030</v>
      </c>
      <c r="AL186" s="140">
        <v>10</v>
      </c>
      <c r="AM186" s="138">
        <v>179.4</v>
      </c>
      <c r="AN186" s="133" t="s">
        <v>18</v>
      </c>
      <c r="AO186" s="137" t="s">
        <v>7654</v>
      </c>
      <c r="AP186" s="133" t="s">
        <v>18</v>
      </c>
      <c r="AQ186" s="137" t="s">
        <v>7655</v>
      </c>
      <c r="AR186" s="133" t="s">
        <v>18</v>
      </c>
      <c r="AS186" s="137" t="s">
        <v>7656</v>
      </c>
      <c r="AT186" s="133" t="s">
        <v>18</v>
      </c>
      <c r="AU186" s="137" t="s">
        <v>7657</v>
      </c>
      <c r="AV186" s="133" t="s">
        <v>18</v>
      </c>
      <c r="AW186" s="137" t="s">
        <v>7658</v>
      </c>
      <c r="AX186" s="133" t="s">
        <v>18</v>
      </c>
      <c r="AY186" s="137" t="s">
        <v>7659</v>
      </c>
      <c r="AZ186" s="133" t="s">
        <v>18</v>
      </c>
      <c r="BA186" s="137" t="s">
        <v>7660</v>
      </c>
      <c r="BB186" s="133" t="s">
        <v>18</v>
      </c>
      <c r="BC186" s="137" t="s">
        <v>7661</v>
      </c>
      <c r="BD186" s="133" t="s">
        <v>19</v>
      </c>
      <c r="BE186" s="137"/>
      <c r="BF186" s="133" t="s">
        <v>18</v>
      </c>
      <c r="BG186" s="137" t="s">
        <v>7662</v>
      </c>
      <c r="BH186" s="133" t="s">
        <v>19</v>
      </c>
      <c r="BI186" s="137"/>
      <c r="BJ186" s="142" t="s">
        <v>19</v>
      </c>
      <c r="BK186" s="142" t="s">
        <v>19</v>
      </c>
      <c r="BL186" s="142" t="s">
        <v>19</v>
      </c>
      <c r="BM186" s="142" t="s">
        <v>19</v>
      </c>
      <c r="BN186" s="133" t="s">
        <v>19</v>
      </c>
      <c r="BO186" s="137"/>
      <c r="BP186" s="133" t="s">
        <v>19</v>
      </c>
      <c r="BQ186" s="137"/>
      <c r="BR186" s="133" t="s">
        <v>18</v>
      </c>
      <c r="BS186" s="137" t="s">
        <v>7663</v>
      </c>
      <c r="BT186" s="133" t="s">
        <v>18</v>
      </c>
      <c r="BU186" s="133" t="s">
        <v>18</v>
      </c>
      <c r="BV186" s="133" t="s">
        <v>18</v>
      </c>
      <c r="BW186" s="137" t="s">
        <v>7664</v>
      </c>
      <c r="BX186" s="143"/>
      <c r="BY186" s="144"/>
      <c r="BZ186" s="133" t="s">
        <v>18</v>
      </c>
      <c r="CA186" s="145" t="s">
        <v>7665</v>
      </c>
      <c r="CB186" s="146" t="s">
        <v>7666</v>
      </c>
      <c r="CC186" s="126">
        <v>57743</v>
      </c>
      <c r="CD186" s="126">
        <v>57248</v>
      </c>
      <c r="CE186" s="126">
        <v>57268</v>
      </c>
      <c r="CF186" s="126">
        <v>56867</v>
      </c>
      <c r="CG186" s="127">
        <v>151788</v>
      </c>
      <c r="CH186" s="127">
        <v>151693</v>
      </c>
      <c r="CI186" s="127">
        <v>151661</v>
      </c>
      <c r="CJ186" s="127">
        <v>151661</v>
      </c>
      <c r="CK186" s="128">
        <v>2.63</v>
      </c>
      <c r="CL186" s="128">
        <v>2.65</v>
      </c>
      <c r="CM186" s="128">
        <v>2.65</v>
      </c>
      <c r="CN186" s="128">
        <v>2.67</v>
      </c>
      <c r="CO186" s="129">
        <v>0.68799999999999994</v>
      </c>
      <c r="CP186" s="129">
        <v>0.69899999999999995</v>
      </c>
      <c r="CQ186" s="129">
        <v>0.71299999999999997</v>
      </c>
      <c r="CR186" s="130">
        <v>0.72199999999999998</v>
      </c>
    </row>
    <row r="187" spans="1:96" s="147" customFormat="1" ht="200" customHeight="1" x14ac:dyDescent="0.2">
      <c r="A187" s="132" t="s">
        <v>44</v>
      </c>
      <c r="B187" s="133" t="s">
        <v>1277</v>
      </c>
      <c r="C187" s="133" t="str">
        <f>IF(A187="","自動表示",IF(B187="",VLOOKUP(A187,リスト!$C$2:$D$48,2,FALSE),VLOOKUP(一覧表!A187&amp;一覧表!B187,リスト!$C$49:$D$1789,2,FALSE)))</f>
        <v>122157</v>
      </c>
      <c r="D187" s="134" t="str">
        <f>IF(C187="自動表示","自動表示",VLOOKUP(C187,リスト!$D$2:$E$1789,2,FALSE))</f>
        <v>都市Ⅱ－１</v>
      </c>
      <c r="E187" s="132" t="s">
        <v>3560</v>
      </c>
      <c r="F187" s="133" t="s">
        <v>3784</v>
      </c>
      <c r="G187" s="135">
        <v>20</v>
      </c>
      <c r="H187" s="133" t="str">
        <f t="shared" si="3"/>
        <v>11年～20年</v>
      </c>
      <c r="I187" s="133" t="s">
        <v>3635</v>
      </c>
      <c r="J187" s="136">
        <v>6.4</v>
      </c>
      <c r="K187" s="133" t="s">
        <v>18</v>
      </c>
      <c r="L187" s="137" t="s">
        <v>7667</v>
      </c>
      <c r="M187" s="133" t="s">
        <v>18</v>
      </c>
      <c r="N187" s="133" t="s">
        <v>3636</v>
      </c>
      <c r="O187" s="137" t="s">
        <v>7668</v>
      </c>
      <c r="P187" s="133" t="s">
        <v>18</v>
      </c>
      <c r="Q187" s="137" t="s">
        <v>7669</v>
      </c>
      <c r="R187" s="133" t="s">
        <v>18</v>
      </c>
      <c r="S187" s="133" t="s">
        <v>3667</v>
      </c>
      <c r="T187" s="138">
        <v>30.9</v>
      </c>
      <c r="U187" s="138"/>
      <c r="V187" s="133" t="s">
        <v>18</v>
      </c>
      <c r="W187" s="139" t="s">
        <v>7670</v>
      </c>
      <c r="X187" s="140">
        <v>2022</v>
      </c>
      <c r="Y187" s="140">
        <v>2071</v>
      </c>
      <c r="Z187" s="140">
        <v>50</v>
      </c>
      <c r="AA187" s="138">
        <v>3181</v>
      </c>
      <c r="AB187" s="133" t="s">
        <v>18</v>
      </c>
      <c r="AC187" s="139" t="s">
        <v>7671</v>
      </c>
      <c r="AD187" s="140">
        <v>2022</v>
      </c>
      <c r="AE187" s="140">
        <v>2071</v>
      </c>
      <c r="AF187" s="140">
        <v>50</v>
      </c>
      <c r="AG187" s="138">
        <v>1184</v>
      </c>
      <c r="AH187" s="133" t="s">
        <v>18</v>
      </c>
      <c r="AI187" s="141" t="s">
        <v>7672</v>
      </c>
      <c r="AJ187" s="140">
        <v>2022</v>
      </c>
      <c r="AK187" s="140">
        <v>2071</v>
      </c>
      <c r="AL187" s="140">
        <v>50</v>
      </c>
      <c r="AM187" s="138">
        <v>1997</v>
      </c>
      <c r="AN187" s="133" t="s">
        <v>18</v>
      </c>
      <c r="AO187" s="137" t="s">
        <v>7673</v>
      </c>
      <c r="AP187" s="133" t="s">
        <v>18</v>
      </c>
      <c r="AQ187" s="137" t="s">
        <v>7674</v>
      </c>
      <c r="AR187" s="133" t="s">
        <v>18</v>
      </c>
      <c r="AS187" s="137" t="s">
        <v>7675</v>
      </c>
      <c r="AT187" s="133" t="s">
        <v>18</v>
      </c>
      <c r="AU187" s="137" t="s">
        <v>7676</v>
      </c>
      <c r="AV187" s="133" t="s">
        <v>18</v>
      </c>
      <c r="AW187" s="137" t="s">
        <v>7677</v>
      </c>
      <c r="AX187" s="133" t="s">
        <v>18</v>
      </c>
      <c r="AY187" s="137" t="s">
        <v>7678</v>
      </c>
      <c r="AZ187" s="133" t="s">
        <v>18</v>
      </c>
      <c r="BA187" s="137" t="s">
        <v>7679</v>
      </c>
      <c r="BB187" s="133" t="s">
        <v>18</v>
      </c>
      <c r="BC187" s="137" t="s">
        <v>7680</v>
      </c>
      <c r="BD187" s="133" t="s">
        <v>19</v>
      </c>
      <c r="BE187" s="137" t="s">
        <v>7681</v>
      </c>
      <c r="BF187" s="133" t="s">
        <v>18</v>
      </c>
      <c r="BG187" s="137" t="s">
        <v>7682</v>
      </c>
      <c r="BH187" s="133" t="s">
        <v>18</v>
      </c>
      <c r="BI187" s="137" t="s">
        <v>7683</v>
      </c>
      <c r="BJ187" s="142" t="s">
        <v>19</v>
      </c>
      <c r="BK187" s="142" t="s">
        <v>18</v>
      </c>
      <c r="BL187" s="142" t="s">
        <v>18</v>
      </c>
      <c r="BM187" s="142" t="s">
        <v>19</v>
      </c>
      <c r="BN187" s="133" t="s">
        <v>18</v>
      </c>
      <c r="BO187" s="137" t="s">
        <v>7684</v>
      </c>
      <c r="BP187" s="133" t="s">
        <v>18</v>
      </c>
      <c r="BQ187" s="137" t="s">
        <v>7685</v>
      </c>
      <c r="BR187" s="133" t="s">
        <v>18</v>
      </c>
      <c r="BS187" s="137" t="s">
        <v>7686</v>
      </c>
      <c r="BT187" s="133" t="s">
        <v>18</v>
      </c>
      <c r="BU187" s="133" t="s">
        <v>18</v>
      </c>
      <c r="BV187" s="133" t="s">
        <v>18</v>
      </c>
      <c r="BW187" s="137" t="s">
        <v>7687</v>
      </c>
      <c r="BX187" s="143">
        <v>5</v>
      </c>
      <c r="BY187" s="144"/>
      <c r="BZ187" s="133" t="s">
        <v>18</v>
      </c>
      <c r="CA187" s="145" t="s">
        <v>7688</v>
      </c>
      <c r="CB187" s="146" t="s">
        <v>7689</v>
      </c>
      <c r="CC187" s="126">
        <v>64689</v>
      </c>
      <c r="CD187" s="126">
        <v>64009</v>
      </c>
      <c r="CE187" s="126">
        <v>63379</v>
      </c>
      <c r="CF187" s="126">
        <v>62747</v>
      </c>
      <c r="CG187" s="127">
        <v>224278</v>
      </c>
      <c r="CH187" s="127">
        <v>219702</v>
      </c>
      <c r="CI187" s="127">
        <v>213318</v>
      </c>
      <c r="CJ187" s="127">
        <v>213205</v>
      </c>
      <c r="CK187" s="128">
        <v>3.47</v>
      </c>
      <c r="CL187" s="128">
        <v>3.43</v>
      </c>
      <c r="CM187" s="128">
        <v>3.37</v>
      </c>
      <c r="CN187" s="128">
        <v>3.4</v>
      </c>
      <c r="CO187" s="129">
        <v>0.624</v>
      </c>
      <c r="CP187" s="129">
        <v>0.63500000000000001</v>
      </c>
      <c r="CQ187" s="129">
        <v>0.64700000000000002</v>
      </c>
      <c r="CR187" s="130">
        <v>0.65900000000000003</v>
      </c>
    </row>
    <row r="188" spans="1:96" s="147" customFormat="1" ht="200" customHeight="1" x14ac:dyDescent="0.2">
      <c r="A188" s="132" t="s">
        <v>3726</v>
      </c>
      <c r="B188" s="133" t="s">
        <v>3727</v>
      </c>
      <c r="C188" s="133" t="str">
        <f>IF(A188="","自動表示",IF(B188="",VLOOKUP(A188,リスト!$C$2:$D$48,2,FALSE),VLOOKUP(一覧表!A188&amp;一覧表!B188,リスト!$C$49:$D$1789,2,FALSE)))</f>
        <v>122165</v>
      </c>
      <c r="D188" s="134" t="str">
        <f>IF(C188="自動表示","自動表示",VLOOKUP(C188,リスト!$D$2:$E$1789,2,FALSE))</f>
        <v>都市Ⅳ－３</v>
      </c>
      <c r="E188" s="132" t="s">
        <v>5</v>
      </c>
      <c r="F188" s="133" t="s">
        <v>3828</v>
      </c>
      <c r="G188" s="135">
        <v>10</v>
      </c>
      <c r="H188" s="133" t="str">
        <f t="shared" si="3"/>
        <v>10年</v>
      </c>
      <c r="I188" s="133" t="s">
        <v>3620</v>
      </c>
      <c r="J188" s="136">
        <v>17.3</v>
      </c>
      <c r="K188" s="133" t="s">
        <v>18</v>
      </c>
      <c r="L188" s="137" t="s">
        <v>7690</v>
      </c>
      <c r="M188" s="133" t="s">
        <v>18</v>
      </c>
      <c r="N188" s="133" t="s">
        <v>3634</v>
      </c>
      <c r="O188" s="137" t="s">
        <v>7691</v>
      </c>
      <c r="P188" s="133" t="s">
        <v>18</v>
      </c>
      <c r="Q188" s="137" t="s">
        <v>7692</v>
      </c>
      <c r="R188" s="133" t="s">
        <v>18</v>
      </c>
      <c r="S188" s="133" t="s">
        <v>3666</v>
      </c>
      <c r="T188" s="138" t="s">
        <v>7693</v>
      </c>
      <c r="U188" s="138"/>
      <c r="V188" s="133" t="s">
        <v>18</v>
      </c>
      <c r="W188" s="139" t="s">
        <v>7694</v>
      </c>
      <c r="X188" s="140">
        <v>2020</v>
      </c>
      <c r="Y188" s="140">
        <v>2059</v>
      </c>
      <c r="Z188" s="140">
        <v>40</v>
      </c>
      <c r="AA188" s="138" t="s">
        <v>7695</v>
      </c>
      <c r="AB188" s="133" t="s">
        <v>18</v>
      </c>
      <c r="AC188" s="139" t="s">
        <v>7696</v>
      </c>
      <c r="AD188" s="140">
        <v>2020</v>
      </c>
      <c r="AE188" s="140">
        <v>2059</v>
      </c>
      <c r="AF188" s="140">
        <v>40</v>
      </c>
      <c r="AG188" s="138" t="s">
        <v>7697</v>
      </c>
      <c r="AH188" s="133" t="s">
        <v>18</v>
      </c>
      <c r="AI188" s="141" t="s">
        <v>7698</v>
      </c>
      <c r="AJ188" s="140">
        <v>2020</v>
      </c>
      <c r="AK188" s="140">
        <v>2059</v>
      </c>
      <c r="AL188" s="140">
        <v>40</v>
      </c>
      <c r="AM188" s="138" t="s">
        <v>7699</v>
      </c>
      <c r="AN188" s="133" t="s">
        <v>18</v>
      </c>
      <c r="AO188" s="137" t="s">
        <v>7700</v>
      </c>
      <c r="AP188" s="133" t="s">
        <v>18</v>
      </c>
      <c r="AQ188" s="137" t="s">
        <v>7701</v>
      </c>
      <c r="AR188" s="133" t="s">
        <v>18</v>
      </c>
      <c r="AS188" s="137" t="s">
        <v>7702</v>
      </c>
      <c r="AT188" s="133" t="s">
        <v>18</v>
      </c>
      <c r="AU188" s="137" t="s">
        <v>7703</v>
      </c>
      <c r="AV188" s="133" t="s">
        <v>18</v>
      </c>
      <c r="AW188" s="137" t="s">
        <v>7704</v>
      </c>
      <c r="AX188" s="133" t="s">
        <v>18</v>
      </c>
      <c r="AY188" s="137" t="s">
        <v>7705</v>
      </c>
      <c r="AZ188" s="133" t="s">
        <v>18</v>
      </c>
      <c r="BA188" s="137" t="s">
        <v>7706</v>
      </c>
      <c r="BB188" s="133" t="s">
        <v>18</v>
      </c>
      <c r="BC188" s="137" t="s">
        <v>7707</v>
      </c>
      <c r="BD188" s="133" t="s">
        <v>19</v>
      </c>
      <c r="BE188" s="137"/>
      <c r="BF188" s="133" t="s">
        <v>18</v>
      </c>
      <c r="BG188" s="137" t="s">
        <v>7708</v>
      </c>
      <c r="BH188" s="133" t="s">
        <v>18</v>
      </c>
      <c r="BI188" s="137" t="s">
        <v>7709</v>
      </c>
      <c r="BJ188" s="142" t="s">
        <v>19</v>
      </c>
      <c r="BK188" s="142" t="s">
        <v>19</v>
      </c>
      <c r="BL188" s="142" t="s">
        <v>18</v>
      </c>
      <c r="BM188" s="142" t="s">
        <v>19</v>
      </c>
      <c r="BN188" s="133" t="s">
        <v>18</v>
      </c>
      <c r="BO188" s="137" t="s">
        <v>7710</v>
      </c>
      <c r="BP188" s="133" t="s">
        <v>18</v>
      </c>
      <c r="BQ188" s="137" t="s">
        <v>7711</v>
      </c>
      <c r="BR188" s="133" t="s">
        <v>18</v>
      </c>
      <c r="BS188" s="137" t="s">
        <v>7712</v>
      </c>
      <c r="BT188" s="133" t="s">
        <v>18</v>
      </c>
      <c r="BU188" s="133" t="s">
        <v>18</v>
      </c>
      <c r="BV188" s="133" t="s">
        <v>18</v>
      </c>
      <c r="BW188" s="137" t="s">
        <v>7713</v>
      </c>
      <c r="BX188" s="143"/>
      <c r="BY188" s="144" t="s">
        <v>7714</v>
      </c>
      <c r="BZ188" s="133" t="s">
        <v>18</v>
      </c>
      <c r="CA188" s="145" t="s">
        <v>7715</v>
      </c>
      <c r="CB188" s="146" t="s">
        <v>7716</v>
      </c>
      <c r="CC188" s="126">
        <v>175197</v>
      </c>
      <c r="CD188" s="126">
        <v>175372</v>
      </c>
      <c r="CE188" s="126">
        <v>174812</v>
      </c>
      <c r="CF188" s="126">
        <v>174963</v>
      </c>
      <c r="CG188" s="127">
        <v>359084.51</v>
      </c>
      <c r="CH188" s="127">
        <v>351357.36</v>
      </c>
      <c r="CI188" s="127">
        <v>344646.91</v>
      </c>
      <c r="CJ188" s="127">
        <v>346501.81999999995</v>
      </c>
      <c r="CK188" s="128">
        <v>2.0499999999999998</v>
      </c>
      <c r="CL188" s="128">
        <v>2</v>
      </c>
      <c r="CM188" s="128">
        <v>1.97</v>
      </c>
      <c r="CN188" s="128">
        <v>1.98</v>
      </c>
      <c r="CO188" s="129">
        <v>0.64300000000000002</v>
      </c>
      <c r="CP188" s="129">
        <v>0.65200000000000002</v>
      </c>
      <c r="CQ188" s="129">
        <v>0.66500000000000004</v>
      </c>
      <c r="CR188" s="130">
        <v>0.68</v>
      </c>
    </row>
    <row r="189" spans="1:96" s="147" customFormat="1" ht="200" customHeight="1" x14ac:dyDescent="0.2">
      <c r="A189" s="132" t="s">
        <v>44</v>
      </c>
      <c r="B189" s="133" t="s">
        <v>1281</v>
      </c>
      <c r="C189" s="133" t="str">
        <f>IF(A189="","自動表示",IF(B189="",VLOOKUP(A189,リスト!$C$2:$D$48,2,FALSE),VLOOKUP(一覧表!A189&amp;一覧表!B189,リスト!$C$49:$D$1789,2,FALSE)))</f>
        <v>122173</v>
      </c>
      <c r="D189" s="134" t="str">
        <f>IF(C189="自動表示","自動表示",VLOOKUP(C189,リスト!$D$2:$E$1789,2,FALSE))</f>
        <v>中核市</v>
      </c>
      <c r="E189" s="132" t="s">
        <v>3560</v>
      </c>
      <c r="F189" s="133" t="s">
        <v>3847</v>
      </c>
      <c r="G189" s="135">
        <v>39</v>
      </c>
      <c r="H189" s="133" t="str">
        <f t="shared" si="3"/>
        <v>20年超</v>
      </c>
      <c r="I189" s="133" t="s">
        <v>3636</v>
      </c>
      <c r="J189" s="136">
        <v>43.4</v>
      </c>
      <c r="K189" s="133" t="s">
        <v>18</v>
      </c>
      <c r="L189" s="137" t="s">
        <v>7717</v>
      </c>
      <c r="M189" s="133" t="s">
        <v>18</v>
      </c>
      <c r="N189" s="133" t="s">
        <v>3636</v>
      </c>
      <c r="O189" s="137" t="s">
        <v>7718</v>
      </c>
      <c r="P189" s="133" t="s">
        <v>18</v>
      </c>
      <c r="Q189" s="137" t="s">
        <v>7719</v>
      </c>
      <c r="R189" s="133" t="s">
        <v>18</v>
      </c>
      <c r="S189" s="133" t="s">
        <v>3667</v>
      </c>
      <c r="T189" s="138">
        <v>111.6</v>
      </c>
      <c r="U189" s="138"/>
      <c r="V189" s="133" t="s">
        <v>18</v>
      </c>
      <c r="W189" s="139" t="s">
        <v>7720</v>
      </c>
      <c r="X189" s="140">
        <v>2025</v>
      </c>
      <c r="Y189" s="140">
        <v>2054</v>
      </c>
      <c r="Z189" s="140">
        <v>30</v>
      </c>
      <c r="AA189" s="138">
        <v>10130</v>
      </c>
      <c r="AB189" s="133" t="s">
        <v>18</v>
      </c>
      <c r="AC189" s="139" t="s">
        <v>7721</v>
      </c>
      <c r="AD189" s="140">
        <v>2025</v>
      </c>
      <c r="AE189" s="140">
        <v>2054</v>
      </c>
      <c r="AF189" s="140">
        <v>30</v>
      </c>
      <c r="AG189" s="138">
        <v>7982.2</v>
      </c>
      <c r="AH189" s="133" t="s">
        <v>18</v>
      </c>
      <c r="AI189" s="141" t="s">
        <v>7722</v>
      </c>
      <c r="AJ189" s="140">
        <v>2025</v>
      </c>
      <c r="AK189" s="140">
        <v>2054</v>
      </c>
      <c r="AL189" s="140">
        <v>30</v>
      </c>
      <c r="AM189" s="138">
        <v>2147.8000000000002</v>
      </c>
      <c r="AN189" s="133" t="s">
        <v>18</v>
      </c>
      <c r="AO189" s="137" t="s">
        <v>7723</v>
      </c>
      <c r="AP189" s="133" t="s">
        <v>18</v>
      </c>
      <c r="AQ189" s="137" t="s">
        <v>7724</v>
      </c>
      <c r="AR189" s="133" t="s">
        <v>18</v>
      </c>
      <c r="AS189" s="137" t="s">
        <v>7725</v>
      </c>
      <c r="AT189" s="133" t="s">
        <v>18</v>
      </c>
      <c r="AU189" s="137" t="s">
        <v>7726</v>
      </c>
      <c r="AV189" s="133" t="s">
        <v>18</v>
      </c>
      <c r="AW189" s="137" t="s">
        <v>7727</v>
      </c>
      <c r="AX189" s="133" t="s">
        <v>18</v>
      </c>
      <c r="AY189" s="137" t="s">
        <v>7728</v>
      </c>
      <c r="AZ189" s="133" t="s">
        <v>18</v>
      </c>
      <c r="BA189" s="137" t="s">
        <v>7729</v>
      </c>
      <c r="BB189" s="133" t="s">
        <v>18</v>
      </c>
      <c r="BC189" s="137" t="s">
        <v>7730</v>
      </c>
      <c r="BD189" s="133" t="s">
        <v>18</v>
      </c>
      <c r="BE189" s="137" t="s">
        <v>7731</v>
      </c>
      <c r="BF189" s="133" t="s">
        <v>18</v>
      </c>
      <c r="BG189" s="137" t="s">
        <v>7732</v>
      </c>
      <c r="BH189" s="133" t="s">
        <v>19</v>
      </c>
      <c r="BI189" s="137"/>
      <c r="BJ189" s="142" t="s">
        <v>19</v>
      </c>
      <c r="BK189" s="142" t="s">
        <v>19</v>
      </c>
      <c r="BL189" s="142" t="s">
        <v>19</v>
      </c>
      <c r="BM189" s="142" t="s">
        <v>19</v>
      </c>
      <c r="BN189" s="133" t="s">
        <v>19</v>
      </c>
      <c r="BO189" s="137"/>
      <c r="BP189" s="133" t="s">
        <v>18</v>
      </c>
      <c r="BQ189" s="137" t="s">
        <v>7733</v>
      </c>
      <c r="BR189" s="133" t="s">
        <v>18</v>
      </c>
      <c r="BS189" s="137" t="s">
        <v>7734</v>
      </c>
      <c r="BT189" s="133" t="s">
        <v>18</v>
      </c>
      <c r="BU189" s="133" t="s">
        <v>19</v>
      </c>
      <c r="BV189" s="133" t="s">
        <v>18</v>
      </c>
      <c r="BW189" s="137" t="s">
        <v>7735</v>
      </c>
      <c r="BX189" s="143">
        <v>1</v>
      </c>
      <c r="BY189" s="144"/>
      <c r="BZ189" s="133" t="s">
        <v>18</v>
      </c>
      <c r="CA189" s="145" t="s">
        <v>7736</v>
      </c>
      <c r="CB189" s="146" t="s">
        <v>7737</v>
      </c>
      <c r="CC189" s="126">
        <v>428587</v>
      </c>
      <c r="CD189" s="126">
        <v>431267</v>
      </c>
      <c r="CE189" s="126">
        <v>433733</v>
      </c>
      <c r="CF189" s="126">
        <v>435529</v>
      </c>
      <c r="CG189" s="127">
        <v>733355</v>
      </c>
      <c r="CH189" s="127">
        <v>759736</v>
      </c>
      <c r="CI189" s="127">
        <v>769267</v>
      </c>
      <c r="CJ189" s="127">
        <v>795715</v>
      </c>
      <c r="CK189" s="128">
        <v>1.71</v>
      </c>
      <c r="CL189" s="128">
        <v>1.76</v>
      </c>
      <c r="CM189" s="128">
        <v>1.77</v>
      </c>
      <c r="CN189" s="128">
        <v>1.83</v>
      </c>
      <c r="CO189" s="129">
        <v>0.622</v>
      </c>
      <c r="CP189" s="129">
        <v>0.61399999999999999</v>
      </c>
      <c r="CQ189" s="129">
        <v>0.63100000000000001</v>
      </c>
      <c r="CR189" s="130">
        <v>0.63200000000000001</v>
      </c>
    </row>
    <row r="190" spans="1:96" s="147" customFormat="1" ht="200" customHeight="1" x14ac:dyDescent="0.2">
      <c r="A190" s="132" t="s">
        <v>44</v>
      </c>
      <c r="B190" s="133" t="s">
        <v>1283</v>
      </c>
      <c r="C190" s="133" t="str">
        <f>IF(A190="","自動表示",IF(B190="",VLOOKUP(A190,リスト!$C$2:$D$48,2,FALSE),VLOOKUP(一覧表!A190&amp;一覧表!B190,リスト!$C$49:$D$1789,2,FALSE)))</f>
        <v>122181</v>
      </c>
      <c r="D190" s="134" t="str">
        <f>IF(C190="自動表示","自動表示",VLOOKUP(C190,リスト!$D$2:$E$1789,2,FALSE))</f>
        <v>都市Ⅰ－３</v>
      </c>
      <c r="E190" s="132" t="s">
        <v>3791</v>
      </c>
      <c r="F190" s="133" t="s">
        <v>3848</v>
      </c>
      <c r="G190" s="135">
        <v>10</v>
      </c>
      <c r="H190" s="133" t="str">
        <f t="shared" si="3"/>
        <v>10年</v>
      </c>
      <c r="I190" s="133" t="s">
        <v>7738</v>
      </c>
      <c r="J190" s="136">
        <v>1.5</v>
      </c>
      <c r="K190" s="133" t="s">
        <v>5540</v>
      </c>
      <c r="L190" s="137" t="s">
        <v>7739</v>
      </c>
      <c r="M190" s="133" t="s">
        <v>5540</v>
      </c>
      <c r="N190" s="133" t="s">
        <v>7738</v>
      </c>
      <c r="O190" s="137" t="s">
        <v>7740</v>
      </c>
      <c r="P190" s="133" t="s">
        <v>5540</v>
      </c>
      <c r="Q190" s="137" t="s">
        <v>7741</v>
      </c>
      <c r="R190" s="133" t="s">
        <v>5540</v>
      </c>
      <c r="S190" s="133" t="s">
        <v>5545</v>
      </c>
      <c r="T190" s="138">
        <v>18.399999999999999</v>
      </c>
      <c r="U190" s="138"/>
      <c r="V190" s="133" t="s">
        <v>5561</v>
      </c>
      <c r="W190" s="139" t="s">
        <v>7742</v>
      </c>
      <c r="X190" s="140"/>
      <c r="Y190" s="140"/>
      <c r="Z190" s="140">
        <v>0</v>
      </c>
      <c r="AA190" s="138"/>
      <c r="AB190" s="133" t="s">
        <v>5540</v>
      </c>
      <c r="AC190" s="139" t="s">
        <v>7743</v>
      </c>
      <c r="AD190" s="140">
        <v>2024</v>
      </c>
      <c r="AE190" s="140">
        <v>2083</v>
      </c>
      <c r="AF190" s="140">
        <v>60</v>
      </c>
      <c r="AG190" s="138">
        <v>1634</v>
      </c>
      <c r="AH190" s="133" t="s">
        <v>5540</v>
      </c>
      <c r="AI190" s="141" t="s">
        <v>7744</v>
      </c>
      <c r="AJ190" s="140">
        <v>2024</v>
      </c>
      <c r="AK190" s="140">
        <v>2083</v>
      </c>
      <c r="AL190" s="140">
        <v>60</v>
      </c>
      <c r="AM190" s="138">
        <v>176</v>
      </c>
      <c r="AN190" s="133" t="s">
        <v>5540</v>
      </c>
      <c r="AO190" s="137" t="s">
        <v>7745</v>
      </c>
      <c r="AP190" s="133" t="s">
        <v>5540</v>
      </c>
      <c r="AQ190" s="137" t="s">
        <v>7746</v>
      </c>
      <c r="AR190" s="133" t="s">
        <v>5540</v>
      </c>
      <c r="AS190" s="137" t="s">
        <v>7747</v>
      </c>
      <c r="AT190" s="133" t="s">
        <v>5540</v>
      </c>
      <c r="AU190" s="137" t="s">
        <v>7748</v>
      </c>
      <c r="AV190" s="133" t="s">
        <v>5540</v>
      </c>
      <c r="AW190" s="137" t="s">
        <v>7749</v>
      </c>
      <c r="AX190" s="133" t="s">
        <v>5540</v>
      </c>
      <c r="AY190" s="137" t="s">
        <v>7750</v>
      </c>
      <c r="AZ190" s="133" t="s">
        <v>5540</v>
      </c>
      <c r="BA190" s="137" t="s">
        <v>7751</v>
      </c>
      <c r="BB190" s="133" t="s">
        <v>5540</v>
      </c>
      <c r="BC190" s="137" t="s">
        <v>7752</v>
      </c>
      <c r="BD190" s="133" t="s">
        <v>5540</v>
      </c>
      <c r="BE190" s="137" t="s">
        <v>7753</v>
      </c>
      <c r="BF190" s="133" t="s">
        <v>5540</v>
      </c>
      <c r="BG190" s="137" t="s">
        <v>7754</v>
      </c>
      <c r="BH190" s="133" t="s">
        <v>5561</v>
      </c>
      <c r="BI190" s="137"/>
      <c r="BJ190" s="142" t="s">
        <v>5561</v>
      </c>
      <c r="BK190" s="142" t="s">
        <v>5561</v>
      </c>
      <c r="BL190" s="142" t="s">
        <v>5561</v>
      </c>
      <c r="BM190" s="142" t="s">
        <v>5561</v>
      </c>
      <c r="BN190" s="133" t="s">
        <v>5540</v>
      </c>
      <c r="BO190" s="137" t="s">
        <v>7755</v>
      </c>
      <c r="BP190" s="133" t="s">
        <v>5561</v>
      </c>
      <c r="BQ190" s="137"/>
      <c r="BR190" s="133" t="s">
        <v>5540</v>
      </c>
      <c r="BS190" s="137" t="s">
        <v>7756</v>
      </c>
      <c r="BT190" s="133" t="s">
        <v>5540</v>
      </c>
      <c r="BU190" s="133" t="s">
        <v>5540</v>
      </c>
      <c r="BV190" s="133" t="s">
        <v>5540</v>
      </c>
      <c r="BW190" s="137" t="s">
        <v>7757</v>
      </c>
      <c r="BX190" s="143"/>
      <c r="BY190" s="144"/>
      <c r="BZ190" s="133" t="s">
        <v>5540</v>
      </c>
      <c r="CA190" s="145" t="s">
        <v>7758</v>
      </c>
      <c r="CB190" s="146" t="s">
        <v>7759</v>
      </c>
      <c r="CC190" s="126">
        <v>17222</v>
      </c>
      <c r="CD190" s="126">
        <v>16817</v>
      </c>
      <c r="CE190" s="126">
        <v>16386</v>
      </c>
      <c r="CF190" s="126">
        <v>15663</v>
      </c>
      <c r="CG190" s="127">
        <v>75304.36</v>
      </c>
      <c r="CH190" s="127">
        <v>75304.36</v>
      </c>
      <c r="CI190" s="127">
        <v>88477.16</v>
      </c>
      <c r="CJ190" s="127">
        <v>88477</v>
      </c>
      <c r="CK190" s="128">
        <v>4.37</v>
      </c>
      <c r="CL190" s="128">
        <v>4.4800000000000004</v>
      </c>
      <c r="CM190" s="128">
        <v>5.4</v>
      </c>
      <c r="CN190" s="128">
        <v>5.65</v>
      </c>
      <c r="CO190" s="129">
        <v>0.61699999999999999</v>
      </c>
      <c r="CP190" s="129">
        <v>0.628</v>
      </c>
      <c r="CQ190" s="129">
        <v>0.64599999999999991</v>
      </c>
      <c r="CR190" s="130">
        <v>0.65799999999999992</v>
      </c>
    </row>
    <row r="191" spans="1:96" s="147" customFormat="1" ht="200" customHeight="1" x14ac:dyDescent="0.2">
      <c r="A191" s="132" t="s">
        <v>44</v>
      </c>
      <c r="B191" s="133" t="s">
        <v>1285</v>
      </c>
      <c r="C191" s="133" t="str">
        <f>IF(A191="","自動表示",IF(B191="",VLOOKUP(A191,リスト!$C$2:$D$48,2,FALSE),VLOOKUP(一覧表!A191&amp;一覧表!B191,リスト!$C$49:$D$1789,2,FALSE)))</f>
        <v>122190</v>
      </c>
      <c r="D191" s="134" t="str">
        <f>IF(C191="自動表示","自動表示",VLOOKUP(C191,リスト!$D$2:$E$1789,2,FALSE))</f>
        <v>都市Ⅳ－３</v>
      </c>
      <c r="E191" s="132" t="s">
        <v>5</v>
      </c>
      <c r="F191" s="133" t="s">
        <v>3761</v>
      </c>
      <c r="G191" s="135">
        <v>40</v>
      </c>
      <c r="H191" s="133" t="str">
        <f t="shared" si="3"/>
        <v>20年超</v>
      </c>
      <c r="I191" s="133" t="s">
        <v>17</v>
      </c>
      <c r="J191" s="136">
        <v>28</v>
      </c>
      <c r="K191" s="133" t="s">
        <v>18</v>
      </c>
      <c r="L191" s="137" t="s">
        <v>7760</v>
      </c>
      <c r="M191" s="133" t="s">
        <v>18</v>
      </c>
      <c r="N191" s="133" t="s">
        <v>17</v>
      </c>
      <c r="O191" s="137" t="s">
        <v>7761</v>
      </c>
      <c r="P191" s="133" t="s">
        <v>18</v>
      </c>
      <c r="Q191" s="137" t="s">
        <v>7762</v>
      </c>
      <c r="R191" s="133" t="s">
        <v>19</v>
      </c>
      <c r="S191" s="133"/>
      <c r="T191" s="138"/>
      <c r="U191" s="138" t="s">
        <v>7763</v>
      </c>
      <c r="V191" s="133" t="s">
        <v>18</v>
      </c>
      <c r="W191" s="139" t="s">
        <v>7764</v>
      </c>
      <c r="X191" s="140">
        <v>2016</v>
      </c>
      <c r="Y191" s="140">
        <v>2055</v>
      </c>
      <c r="Z191" s="140">
        <v>40</v>
      </c>
      <c r="AA191" s="138">
        <v>9641</v>
      </c>
      <c r="AB191" s="133" t="s">
        <v>19</v>
      </c>
      <c r="AC191" s="139" t="s">
        <v>7765</v>
      </c>
      <c r="AD191" s="140"/>
      <c r="AE191" s="140"/>
      <c r="AF191" s="140">
        <v>0</v>
      </c>
      <c r="AG191" s="138"/>
      <c r="AH191" s="133" t="s">
        <v>18</v>
      </c>
      <c r="AI191" s="141" t="s">
        <v>7766</v>
      </c>
      <c r="AJ191" s="140">
        <v>2016</v>
      </c>
      <c r="AK191" s="140">
        <v>2055</v>
      </c>
      <c r="AL191" s="140">
        <v>40</v>
      </c>
      <c r="AM191" s="138">
        <v>82</v>
      </c>
      <c r="AN191" s="133" t="s">
        <v>18</v>
      </c>
      <c r="AO191" s="137" t="s">
        <v>7767</v>
      </c>
      <c r="AP191" s="133" t="s">
        <v>19</v>
      </c>
      <c r="AQ191" s="137"/>
      <c r="AR191" s="133" t="s">
        <v>18</v>
      </c>
      <c r="AS191" s="137" t="s">
        <v>7768</v>
      </c>
      <c r="AT191" s="133" t="s">
        <v>18</v>
      </c>
      <c r="AU191" s="137" t="s">
        <v>7769</v>
      </c>
      <c r="AV191" s="133" t="s">
        <v>18</v>
      </c>
      <c r="AW191" s="137" t="s">
        <v>7770</v>
      </c>
      <c r="AX191" s="133" t="s">
        <v>18</v>
      </c>
      <c r="AY191" s="137" t="s">
        <v>7771</v>
      </c>
      <c r="AZ191" s="133" t="s">
        <v>18</v>
      </c>
      <c r="BA191" s="137" t="s">
        <v>7772</v>
      </c>
      <c r="BB191" s="133" t="s">
        <v>18</v>
      </c>
      <c r="BC191" s="137" t="s">
        <v>7773</v>
      </c>
      <c r="BD191" s="133" t="s">
        <v>18</v>
      </c>
      <c r="BE191" s="137" t="s">
        <v>7774</v>
      </c>
      <c r="BF191" s="133" t="s">
        <v>18</v>
      </c>
      <c r="BG191" s="137" t="s">
        <v>7775</v>
      </c>
      <c r="BH191" s="133" t="s">
        <v>18</v>
      </c>
      <c r="BI191" s="137" t="s">
        <v>7776</v>
      </c>
      <c r="BJ191" s="142" t="s">
        <v>19</v>
      </c>
      <c r="BK191" s="142" t="s">
        <v>18</v>
      </c>
      <c r="BL191" s="142" t="s">
        <v>19</v>
      </c>
      <c r="BM191" s="142" t="s">
        <v>19</v>
      </c>
      <c r="BN191" s="133" t="s">
        <v>18</v>
      </c>
      <c r="BO191" s="137" t="s">
        <v>7777</v>
      </c>
      <c r="BP191" s="133" t="s">
        <v>18</v>
      </c>
      <c r="BQ191" s="137" t="s">
        <v>7778</v>
      </c>
      <c r="BR191" s="133" t="s">
        <v>18</v>
      </c>
      <c r="BS191" s="137" t="s">
        <v>7779</v>
      </c>
      <c r="BT191" s="133" t="s">
        <v>18</v>
      </c>
      <c r="BU191" s="133" t="s">
        <v>18</v>
      </c>
      <c r="BV191" s="133" t="s">
        <v>18</v>
      </c>
      <c r="BW191" s="137" t="s">
        <v>7780</v>
      </c>
      <c r="BX191" s="143"/>
      <c r="BY191" s="144" t="s">
        <v>7781</v>
      </c>
      <c r="BZ191" s="133" t="s">
        <v>19</v>
      </c>
      <c r="CA191" s="145"/>
      <c r="CB191" s="146" t="s">
        <v>7782</v>
      </c>
      <c r="CC191" s="126">
        <v>273771</v>
      </c>
      <c r="CD191" s="126">
        <v>271740</v>
      </c>
      <c r="CE191" s="126">
        <v>270085</v>
      </c>
      <c r="CF191" s="126">
        <v>268517</v>
      </c>
      <c r="CG191" s="127">
        <v>696889</v>
      </c>
      <c r="CH191" s="127">
        <v>690694</v>
      </c>
      <c r="CI191" s="127">
        <v>690811</v>
      </c>
      <c r="CJ191" s="127">
        <v>690853</v>
      </c>
      <c r="CK191" s="128">
        <v>2.5499999999999998</v>
      </c>
      <c r="CL191" s="128">
        <v>2.54</v>
      </c>
      <c r="CM191" s="128">
        <v>2.56</v>
      </c>
      <c r="CN191" s="128">
        <v>2.57</v>
      </c>
      <c r="CO191" s="129">
        <v>0.66</v>
      </c>
      <c r="CP191" s="129">
        <v>0.67500000000000004</v>
      </c>
      <c r="CQ191" s="129">
        <v>0.68899999999999995</v>
      </c>
      <c r="CR191" s="130">
        <v>0.71</v>
      </c>
    </row>
    <row r="192" spans="1:96" s="147" customFormat="1" ht="200" customHeight="1" x14ac:dyDescent="0.2">
      <c r="A192" s="132" t="s">
        <v>44</v>
      </c>
      <c r="B192" s="133" t="s">
        <v>1287</v>
      </c>
      <c r="C192" s="133" t="str">
        <f>IF(A192="","自動表示",IF(B192="",VLOOKUP(A192,リスト!$C$2:$D$48,2,FALSE),VLOOKUP(一覧表!A192&amp;一覧表!B192,リスト!$C$49:$D$1789,2,FALSE)))</f>
        <v>122203</v>
      </c>
      <c r="D192" s="134" t="str">
        <f>IF(C192="自動表示","自動表示",VLOOKUP(C192,リスト!$D$2:$E$1789,2,FALSE))</f>
        <v>都市Ⅳ－３</v>
      </c>
      <c r="E192" s="132" t="s">
        <v>5</v>
      </c>
      <c r="F192" s="133" t="s">
        <v>3784</v>
      </c>
      <c r="G192" s="135">
        <v>10</v>
      </c>
      <c r="H192" s="133" t="str">
        <f t="shared" si="3"/>
        <v>10年</v>
      </c>
      <c r="I192" s="133" t="s">
        <v>3636</v>
      </c>
      <c r="J192" s="136">
        <v>20.5</v>
      </c>
      <c r="K192" s="133" t="s">
        <v>18</v>
      </c>
      <c r="L192" s="137" t="s">
        <v>7783</v>
      </c>
      <c r="M192" s="133" t="s">
        <v>18</v>
      </c>
      <c r="N192" s="133" t="s">
        <v>3636</v>
      </c>
      <c r="O192" s="137" t="s">
        <v>7784</v>
      </c>
      <c r="P192" s="133" t="s">
        <v>18</v>
      </c>
      <c r="Q192" s="137" t="s">
        <v>7785</v>
      </c>
      <c r="R192" s="133" t="s">
        <v>18</v>
      </c>
      <c r="S192" s="133" t="s">
        <v>3667</v>
      </c>
      <c r="T192" s="138">
        <v>31.7</v>
      </c>
      <c r="U192" s="138"/>
      <c r="V192" s="133" t="s">
        <v>18</v>
      </c>
      <c r="W192" s="139" t="s">
        <v>7786</v>
      </c>
      <c r="X192" s="140">
        <v>2022</v>
      </c>
      <c r="Y192" s="140">
        <v>2061</v>
      </c>
      <c r="Z192" s="140">
        <v>40</v>
      </c>
      <c r="AA192" s="138">
        <v>3104</v>
      </c>
      <c r="AB192" s="133" t="s">
        <v>18</v>
      </c>
      <c r="AC192" s="139" t="s">
        <v>7787</v>
      </c>
      <c r="AD192" s="140">
        <v>2022</v>
      </c>
      <c r="AE192" s="140">
        <v>2061</v>
      </c>
      <c r="AF192" s="140">
        <v>40</v>
      </c>
      <c r="AG192" s="138">
        <v>1763.3</v>
      </c>
      <c r="AH192" s="133" t="s">
        <v>18</v>
      </c>
      <c r="AI192" s="141" t="s">
        <v>7788</v>
      </c>
      <c r="AJ192" s="140">
        <v>2022</v>
      </c>
      <c r="AK192" s="140">
        <v>2061</v>
      </c>
      <c r="AL192" s="140">
        <v>40</v>
      </c>
      <c r="AM192" s="138">
        <v>1340.7</v>
      </c>
      <c r="AN192" s="133" t="s">
        <v>18</v>
      </c>
      <c r="AO192" s="137" t="s">
        <v>7789</v>
      </c>
      <c r="AP192" s="133" t="s">
        <v>18</v>
      </c>
      <c r="AQ192" s="137" t="s">
        <v>7790</v>
      </c>
      <c r="AR192" s="133" t="s">
        <v>18</v>
      </c>
      <c r="AS192" s="137" t="s">
        <v>7791</v>
      </c>
      <c r="AT192" s="133" t="s">
        <v>18</v>
      </c>
      <c r="AU192" s="137" t="s">
        <v>7792</v>
      </c>
      <c r="AV192" s="133" t="s">
        <v>18</v>
      </c>
      <c r="AW192" s="137" t="s">
        <v>7793</v>
      </c>
      <c r="AX192" s="133" t="s">
        <v>18</v>
      </c>
      <c r="AY192" s="137" t="s">
        <v>7794</v>
      </c>
      <c r="AZ192" s="133" t="s">
        <v>18</v>
      </c>
      <c r="BA192" s="137" t="s">
        <v>7795</v>
      </c>
      <c r="BB192" s="133" t="s">
        <v>18</v>
      </c>
      <c r="BC192" s="137" t="s">
        <v>7796</v>
      </c>
      <c r="BD192" s="133" t="s">
        <v>18</v>
      </c>
      <c r="BE192" s="137" t="s">
        <v>7797</v>
      </c>
      <c r="BF192" s="133" t="s">
        <v>18</v>
      </c>
      <c r="BG192" s="137" t="s">
        <v>7798</v>
      </c>
      <c r="BH192" s="133" t="s">
        <v>19</v>
      </c>
      <c r="BI192" s="137"/>
      <c r="BJ192" s="142" t="s">
        <v>19</v>
      </c>
      <c r="BK192" s="142" t="s">
        <v>19</v>
      </c>
      <c r="BL192" s="142" t="s">
        <v>19</v>
      </c>
      <c r="BM192" s="142" t="s">
        <v>19</v>
      </c>
      <c r="BN192" s="133" t="s">
        <v>18</v>
      </c>
      <c r="BO192" s="137" t="s">
        <v>7799</v>
      </c>
      <c r="BP192" s="133" t="s">
        <v>18</v>
      </c>
      <c r="BQ192" s="137" t="s">
        <v>7800</v>
      </c>
      <c r="BR192" s="133" t="s">
        <v>18</v>
      </c>
      <c r="BS192" s="137" t="s">
        <v>7801</v>
      </c>
      <c r="BT192" s="133" t="s">
        <v>18</v>
      </c>
      <c r="BU192" s="133" t="s">
        <v>18</v>
      </c>
      <c r="BV192" s="133" t="s">
        <v>18</v>
      </c>
      <c r="BW192" s="137" t="s">
        <v>7802</v>
      </c>
      <c r="BX192" s="143">
        <v>3</v>
      </c>
      <c r="BY192" s="144"/>
      <c r="BZ192" s="133" t="s">
        <v>18</v>
      </c>
      <c r="CA192" s="145" t="s">
        <v>7803</v>
      </c>
      <c r="CB192" s="146" t="s">
        <v>7804</v>
      </c>
      <c r="CC192" s="126">
        <v>200309</v>
      </c>
      <c r="CD192" s="126">
        <v>204512</v>
      </c>
      <c r="CE192" s="126">
        <v>208401</v>
      </c>
      <c r="CF192" s="126">
        <v>210733</v>
      </c>
      <c r="CG192" s="127">
        <v>327494</v>
      </c>
      <c r="CH192" s="127">
        <v>336655</v>
      </c>
      <c r="CI192" s="127">
        <v>354761</v>
      </c>
      <c r="CJ192" s="127">
        <v>397932.45</v>
      </c>
      <c r="CK192" s="128">
        <v>1.63</v>
      </c>
      <c r="CL192" s="128">
        <v>1.65</v>
      </c>
      <c r="CM192" s="128">
        <v>1.7</v>
      </c>
      <c r="CN192" s="128">
        <v>1.89</v>
      </c>
      <c r="CO192" s="129">
        <v>0.48599999999999999</v>
      </c>
      <c r="CP192" s="129">
        <v>0.47599999999999998</v>
      </c>
      <c r="CQ192" s="129">
        <v>0.46700000000000003</v>
      </c>
      <c r="CR192" s="130">
        <v>0.44600000000000001</v>
      </c>
    </row>
    <row r="193" spans="1:96" s="147" customFormat="1" ht="200" customHeight="1" x14ac:dyDescent="0.2">
      <c r="A193" s="132" t="s">
        <v>44</v>
      </c>
      <c r="B193" s="133" t="s">
        <v>1289</v>
      </c>
      <c r="C193" s="133" t="str">
        <f>IF(A193="","自動表示",IF(B193="",VLOOKUP(A193,リスト!$C$2:$D$48,2,FALSE),VLOOKUP(一覧表!A193&amp;一覧表!B193,リスト!$C$49:$D$1789,2,FALSE)))</f>
        <v>122211</v>
      </c>
      <c r="D193" s="134" t="str">
        <f>IF(C193="自動表示","自動表示",VLOOKUP(C193,リスト!$D$2:$E$1789,2,FALSE))</f>
        <v>都市Ⅳ－３</v>
      </c>
      <c r="E193" s="132" t="s">
        <v>3763</v>
      </c>
      <c r="F193" s="133" t="s">
        <v>3849</v>
      </c>
      <c r="G193" s="135">
        <v>36</v>
      </c>
      <c r="H193" s="133" t="str">
        <f t="shared" si="3"/>
        <v>20年超</v>
      </c>
      <c r="I193" s="133" t="s">
        <v>3652</v>
      </c>
      <c r="J193" s="136">
        <v>20.5</v>
      </c>
      <c r="K193" s="133" t="s">
        <v>18</v>
      </c>
      <c r="L193" s="137" t="s">
        <v>7805</v>
      </c>
      <c r="M193" s="133" t="s">
        <v>18</v>
      </c>
      <c r="N193" s="133" t="s">
        <v>3707</v>
      </c>
      <c r="O193" s="137" t="s">
        <v>7806</v>
      </c>
      <c r="P193" s="133" t="s">
        <v>18</v>
      </c>
      <c r="Q193" s="137" t="s">
        <v>7807</v>
      </c>
      <c r="R193" s="133" t="s">
        <v>18</v>
      </c>
      <c r="S193" s="133" t="s">
        <v>4428</v>
      </c>
      <c r="T193" s="138" t="s">
        <v>7808</v>
      </c>
      <c r="U193" s="138"/>
      <c r="V193" s="133" t="s">
        <v>18</v>
      </c>
      <c r="W193" s="139" t="s">
        <v>7809</v>
      </c>
      <c r="X193" s="140">
        <v>2025</v>
      </c>
      <c r="Y193" s="140">
        <v>2050</v>
      </c>
      <c r="Z193" s="140">
        <v>26</v>
      </c>
      <c r="AA193" s="138">
        <v>2671</v>
      </c>
      <c r="AB193" s="133" t="s">
        <v>19</v>
      </c>
      <c r="AC193" s="139" t="s">
        <v>7810</v>
      </c>
      <c r="AD193" s="140"/>
      <c r="AE193" s="140"/>
      <c r="AF193" s="140">
        <v>0</v>
      </c>
      <c r="AG193" s="138"/>
      <c r="AH193" s="133" t="s">
        <v>19</v>
      </c>
      <c r="AI193" s="141" t="s">
        <v>7811</v>
      </c>
      <c r="AJ193" s="140"/>
      <c r="AK193" s="140"/>
      <c r="AL193" s="140">
        <v>0</v>
      </c>
      <c r="AM193" s="138"/>
      <c r="AN193" s="133" t="s">
        <v>18</v>
      </c>
      <c r="AO193" s="137" t="s">
        <v>7812</v>
      </c>
      <c r="AP193" s="133" t="s">
        <v>18</v>
      </c>
      <c r="AQ193" s="137" t="s">
        <v>7813</v>
      </c>
      <c r="AR193" s="133" t="s">
        <v>18</v>
      </c>
      <c r="AS193" s="137" t="s">
        <v>7814</v>
      </c>
      <c r="AT193" s="133" t="s">
        <v>18</v>
      </c>
      <c r="AU193" s="137" t="s">
        <v>7815</v>
      </c>
      <c r="AV193" s="133" t="s">
        <v>18</v>
      </c>
      <c r="AW193" s="137" t="s">
        <v>7816</v>
      </c>
      <c r="AX193" s="133" t="s">
        <v>18</v>
      </c>
      <c r="AY193" s="137" t="s">
        <v>7817</v>
      </c>
      <c r="AZ193" s="133" t="s">
        <v>18</v>
      </c>
      <c r="BA193" s="137" t="s">
        <v>7818</v>
      </c>
      <c r="BB193" s="133" t="s">
        <v>18</v>
      </c>
      <c r="BC193" s="137" t="s">
        <v>7819</v>
      </c>
      <c r="BD193" s="133" t="s">
        <v>18</v>
      </c>
      <c r="BE193" s="137" t="s">
        <v>7820</v>
      </c>
      <c r="BF193" s="133" t="s">
        <v>18</v>
      </c>
      <c r="BG193" s="137" t="s">
        <v>7821</v>
      </c>
      <c r="BH193" s="133" t="s">
        <v>19</v>
      </c>
      <c r="BI193" s="137"/>
      <c r="BJ193" s="142" t="s">
        <v>19</v>
      </c>
      <c r="BK193" s="142" t="s">
        <v>19</v>
      </c>
      <c r="BL193" s="142" t="s">
        <v>19</v>
      </c>
      <c r="BM193" s="142" t="s">
        <v>19</v>
      </c>
      <c r="BN193" s="133" t="s">
        <v>18</v>
      </c>
      <c r="BO193" s="137" t="s">
        <v>7822</v>
      </c>
      <c r="BP193" s="133" t="s">
        <v>18</v>
      </c>
      <c r="BQ193" s="137" t="s">
        <v>7823</v>
      </c>
      <c r="BR193" s="133" t="s">
        <v>18</v>
      </c>
      <c r="BS193" s="137" t="s">
        <v>7824</v>
      </c>
      <c r="BT193" s="133" t="s">
        <v>18</v>
      </c>
      <c r="BU193" s="133" t="s">
        <v>18</v>
      </c>
      <c r="BV193" s="133" t="s">
        <v>18</v>
      </c>
      <c r="BW193" s="137" t="s">
        <v>7825</v>
      </c>
      <c r="BX193" s="143">
        <v>1</v>
      </c>
      <c r="BY193" s="144"/>
      <c r="BZ193" s="133" t="s">
        <v>18</v>
      </c>
      <c r="CA193" s="145" t="s">
        <v>7826</v>
      </c>
      <c r="CB193" s="146" t="s">
        <v>7827</v>
      </c>
      <c r="CC193" s="126">
        <v>202176</v>
      </c>
      <c r="CD193" s="126">
        <v>203354</v>
      </c>
      <c r="CE193" s="126">
        <v>204717</v>
      </c>
      <c r="CF193" s="126">
        <v>205748</v>
      </c>
      <c r="CG193" s="127">
        <v>368135</v>
      </c>
      <c r="CH193" s="127">
        <v>368773</v>
      </c>
      <c r="CI193" s="127">
        <v>365672</v>
      </c>
      <c r="CJ193" s="127">
        <v>365518.07</v>
      </c>
      <c r="CK193" s="128">
        <v>1.82</v>
      </c>
      <c r="CL193" s="128">
        <v>1.81</v>
      </c>
      <c r="CM193" s="128">
        <v>1.79</v>
      </c>
      <c r="CN193" s="128">
        <v>1.78</v>
      </c>
      <c r="CO193" s="129">
        <v>0.50900000000000001</v>
      </c>
      <c r="CP193" s="129">
        <v>0.53600000000000003</v>
      </c>
      <c r="CQ193" s="129">
        <v>0.57599999999999996</v>
      </c>
      <c r="CR193" s="130">
        <v>0.55300000000000005</v>
      </c>
    </row>
    <row r="194" spans="1:96" s="147" customFormat="1" ht="200" customHeight="1" x14ac:dyDescent="0.2">
      <c r="A194" s="132" t="s">
        <v>44</v>
      </c>
      <c r="B194" s="133" t="s">
        <v>1291</v>
      </c>
      <c r="C194" s="133" t="str">
        <f>IF(A194="","自動表示",IF(B194="",VLOOKUP(A194,リスト!$C$2:$D$48,2,FALSE),VLOOKUP(一覧表!A194&amp;一覧表!B194,リスト!$C$49:$D$1789,2,FALSE)))</f>
        <v>122220</v>
      </c>
      <c r="D194" s="134" t="str">
        <f>IF(C194="自動表示","自動表示",VLOOKUP(C194,リスト!$D$2:$E$1789,2,FALSE))</f>
        <v>都市Ⅲ－３</v>
      </c>
      <c r="E194" s="132" t="s">
        <v>3560</v>
      </c>
      <c r="F194" s="133" t="s">
        <v>3850</v>
      </c>
      <c r="G194" s="135">
        <v>40</v>
      </c>
      <c r="H194" s="133" t="str">
        <f t="shared" si="3"/>
        <v>20年超</v>
      </c>
      <c r="I194" s="133" t="s">
        <v>3634</v>
      </c>
      <c r="J194" s="136">
        <v>13.2</v>
      </c>
      <c r="K194" s="133" t="s">
        <v>18</v>
      </c>
      <c r="L194" s="137" t="s">
        <v>7828</v>
      </c>
      <c r="M194" s="133" t="s">
        <v>18</v>
      </c>
      <c r="N194" s="133" t="s">
        <v>3634</v>
      </c>
      <c r="O194" s="137" t="s">
        <v>7829</v>
      </c>
      <c r="P194" s="133" t="s">
        <v>18</v>
      </c>
      <c r="Q194" s="137" t="s">
        <v>7830</v>
      </c>
      <c r="R194" s="133" t="s">
        <v>18</v>
      </c>
      <c r="S194" s="133" t="s">
        <v>3667</v>
      </c>
      <c r="T194" s="138">
        <v>46.3</v>
      </c>
      <c r="U194" s="138"/>
      <c r="V194" s="133" t="s">
        <v>18</v>
      </c>
      <c r="W194" s="139" t="s">
        <v>7831</v>
      </c>
      <c r="X194" s="140">
        <v>2021</v>
      </c>
      <c r="Y194" s="140">
        <v>2060</v>
      </c>
      <c r="Z194" s="140">
        <v>40</v>
      </c>
      <c r="AA194" s="138" t="s">
        <v>7831</v>
      </c>
      <c r="AB194" s="133" t="s">
        <v>18</v>
      </c>
      <c r="AC194" s="139" t="s">
        <v>7832</v>
      </c>
      <c r="AD194" s="140">
        <v>2021</v>
      </c>
      <c r="AE194" s="140">
        <v>2060</v>
      </c>
      <c r="AF194" s="140">
        <v>40</v>
      </c>
      <c r="AG194" s="138">
        <v>1616</v>
      </c>
      <c r="AH194" s="133" t="s">
        <v>18</v>
      </c>
      <c r="AI194" s="141" t="s">
        <v>7833</v>
      </c>
      <c r="AJ194" s="140">
        <v>2021</v>
      </c>
      <c r="AK194" s="140">
        <v>2060</v>
      </c>
      <c r="AL194" s="140">
        <v>40</v>
      </c>
      <c r="AM194" s="138" t="s">
        <v>7833</v>
      </c>
      <c r="AN194" s="133" t="s">
        <v>18</v>
      </c>
      <c r="AO194" s="137" t="s">
        <v>7834</v>
      </c>
      <c r="AP194" s="133" t="s">
        <v>18</v>
      </c>
      <c r="AQ194" s="137" t="s">
        <v>7835</v>
      </c>
      <c r="AR194" s="133" t="s">
        <v>18</v>
      </c>
      <c r="AS194" s="137" t="s">
        <v>7836</v>
      </c>
      <c r="AT194" s="133" t="s">
        <v>18</v>
      </c>
      <c r="AU194" s="137" t="s">
        <v>7837</v>
      </c>
      <c r="AV194" s="133" t="s">
        <v>18</v>
      </c>
      <c r="AW194" s="137" t="s">
        <v>7838</v>
      </c>
      <c r="AX194" s="133" t="s">
        <v>18</v>
      </c>
      <c r="AY194" s="137" t="s">
        <v>7839</v>
      </c>
      <c r="AZ194" s="133" t="s">
        <v>18</v>
      </c>
      <c r="BA194" s="137" t="s">
        <v>7840</v>
      </c>
      <c r="BB194" s="133" t="s">
        <v>18</v>
      </c>
      <c r="BC194" s="137" t="s">
        <v>7841</v>
      </c>
      <c r="BD194" s="133" t="s">
        <v>18</v>
      </c>
      <c r="BE194" s="137" t="s">
        <v>7842</v>
      </c>
      <c r="BF194" s="133" t="s">
        <v>18</v>
      </c>
      <c r="BG194" s="137" t="s">
        <v>7843</v>
      </c>
      <c r="BH194" s="133" t="s">
        <v>18</v>
      </c>
      <c r="BI194" s="137" t="s">
        <v>7844</v>
      </c>
      <c r="BJ194" s="142" t="s">
        <v>19</v>
      </c>
      <c r="BK194" s="142" t="s">
        <v>18</v>
      </c>
      <c r="BL194" s="142" t="s">
        <v>18</v>
      </c>
      <c r="BM194" s="142" t="s">
        <v>19</v>
      </c>
      <c r="BN194" s="133" t="s">
        <v>18</v>
      </c>
      <c r="BO194" s="137" t="s">
        <v>7845</v>
      </c>
      <c r="BP194" s="133" t="s">
        <v>18</v>
      </c>
      <c r="BQ194" s="137" t="s">
        <v>7846</v>
      </c>
      <c r="BR194" s="133" t="s">
        <v>18</v>
      </c>
      <c r="BS194" s="137" t="s">
        <v>7847</v>
      </c>
      <c r="BT194" s="133" t="s">
        <v>19</v>
      </c>
      <c r="BU194" s="133" t="s">
        <v>18</v>
      </c>
      <c r="BV194" s="133" t="s">
        <v>18</v>
      </c>
      <c r="BW194" s="137" t="s">
        <v>7848</v>
      </c>
      <c r="BX194" s="143"/>
      <c r="BY194" s="144" t="s">
        <v>5675</v>
      </c>
      <c r="BZ194" s="133" t="s">
        <v>18</v>
      </c>
      <c r="CA194" s="145" t="s">
        <v>7849</v>
      </c>
      <c r="CB194" s="146" t="s">
        <v>7850</v>
      </c>
      <c r="CC194" s="126">
        <v>131644</v>
      </c>
      <c r="CD194" s="126">
        <v>131402</v>
      </c>
      <c r="CE194" s="126">
        <v>130964</v>
      </c>
      <c r="CF194" s="126">
        <v>131286</v>
      </c>
      <c r="CG194" s="127">
        <v>229733</v>
      </c>
      <c r="CH194" s="127">
        <v>229657</v>
      </c>
      <c r="CI194" s="127">
        <v>229791</v>
      </c>
      <c r="CJ194" s="127">
        <v>229791</v>
      </c>
      <c r="CK194" s="128">
        <v>1.75</v>
      </c>
      <c r="CL194" s="128">
        <v>1.75</v>
      </c>
      <c r="CM194" s="128">
        <v>1.75</v>
      </c>
      <c r="CN194" s="128">
        <v>1.75</v>
      </c>
      <c r="CO194" s="129">
        <v>0.72599999999999998</v>
      </c>
      <c r="CP194" s="129">
        <v>0.73799999999999999</v>
      </c>
      <c r="CQ194" s="129">
        <v>0.70499999999999996</v>
      </c>
      <c r="CR194" s="130">
        <v>0.72099999999999997</v>
      </c>
    </row>
    <row r="195" spans="1:96" s="147" customFormat="1" ht="200" customHeight="1" x14ac:dyDescent="0.2">
      <c r="A195" s="132" t="s">
        <v>44</v>
      </c>
      <c r="B195" s="133" t="s">
        <v>1293</v>
      </c>
      <c r="C195" s="133" t="str">
        <f>IF(A195="","自動表示",IF(B195="",VLOOKUP(A195,リスト!$C$2:$D$48,2,FALSE),VLOOKUP(一覧表!A195&amp;一覧表!B195,リスト!$C$49:$D$1789,2,FALSE)))</f>
        <v>122238</v>
      </c>
      <c r="D195" s="134" t="str">
        <f>IF(C195="自動表示","自動表示",VLOOKUP(C195,リスト!$D$2:$E$1789,2,FALSE))</f>
        <v>都市Ⅰ－１</v>
      </c>
      <c r="E195" s="132" t="s">
        <v>3560</v>
      </c>
      <c r="F195" s="133" t="s">
        <v>3851</v>
      </c>
      <c r="G195" s="135">
        <v>20</v>
      </c>
      <c r="H195" s="133" t="str">
        <f t="shared" si="3"/>
        <v>11年～20年</v>
      </c>
      <c r="I195" s="133" t="s">
        <v>17</v>
      </c>
      <c r="J195" s="136">
        <v>3.4</v>
      </c>
      <c r="K195" s="133" t="s">
        <v>18</v>
      </c>
      <c r="L195" s="137" t="s">
        <v>7851</v>
      </c>
      <c r="M195" s="133" t="s">
        <v>18</v>
      </c>
      <c r="N195" s="133" t="s">
        <v>3621</v>
      </c>
      <c r="O195" s="137" t="s">
        <v>7852</v>
      </c>
      <c r="P195" s="133" t="s">
        <v>18</v>
      </c>
      <c r="Q195" s="137" t="s">
        <v>7853</v>
      </c>
      <c r="R195" s="133" t="s">
        <v>18</v>
      </c>
      <c r="S195" s="133" t="s">
        <v>3667</v>
      </c>
      <c r="T195" s="138">
        <v>18.7</v>
      </c>
      <c r="U195" s="138"/>
      <c r="V195" s="133" t="s">
        <v>19</v>
      </c>
      <c r="W195" s="139" t="s">
        <v>7854</v>
      </c>
      <c r="X195" s="140"/>
      <c r="Y195" s="140"/>
      <c r="Z195" s="140">
        <v>0</v>
      </c>
      <c r="AA195" s="138"/>
      <c r="AB195" s="133" t="s">
        <v>18</v>
      </c>
      <c r="AC195" s="139" t="s">
        <v>7855</v>
      </c>
      <c r="AD195" s="140">
        <v>2021</v>
      </c>
      <c r="AE195" s="140">
        <v>2060</v>
      </c>
      <c r="AF195" s="140">
        <v>40</v>
      </c>
      <c r="AG195" s="138">
        <v>611.9</v>
      </c>
      <c r="AH195" s="133" t="s">
        <v>18</v>
      </c>
      <c r="AI195" s="141" t="s">
        <v>7856</v>
      </c>
      <c r="AJ195" s="140">
        <v>2021</v>
      </c>
      <c r="AK195" s="140">
        <v>2060</v>
      </c>
      <c r="AL195" s="140">
        <v>40</v>
      </c>
      <c r="AM195" s="138">
        <v>186.9</v>
      </c>
      <c r="AN195" s="133" t="s">
        <v>18</v>
      </c>
      <c r="AO195" s="137" t="s">
        <v>7857</v>
      </c>
      <c r="AP195" s="133" t="s">
        <v>19</v>
      </c>
      <c r="AQ195" s="137"/>
      <c r="AR195" s="133" t="s">
        <v>18</v>
      </c>
      <c r="AS195" s="137" t="s">
        <v>7858</v>
      </c>
      <c r="AT195" s="133" t="s">
        <v>18</v>
      </c>
      <c r="AU195" s="137" t="s">
        <v>7859</v>
      </c>
      <c r="AV195" s="133" t="s">
        <v>18</v>
      </c>
      <c r="AW195" s="137" t="s">
        <v>7860</v>
      </c>
      <c r="AX195" s="133" t="s">
        <v>18</v>
      </c>
      <c r="AY195" s="137" t="s">
        <v>7861</v>
      </c>
      <c r="AZ195" s="133" t="s">
        <v>18</v>
      </c>
      <c r="BA195" s="137" t="s">
        <v>7862</v>
      </c>
      <c r="BB195" s="133" t="s">
        <v>18</v>
      </c>
      <c r="BC195" s="137" t="s">
        <v>7863</v>
      </c>
      <c r="BD195" s="133" t="s">
        <v>19</v>
      </c>
      <c r="BE195" s="137" t="s">
        <v>7864</v>
      </c>
      <c r="BF195" s="133" t="s">
        <v>18</v>
      </c>
      <c r="BG195" s="137" t="s">
        <v>7865</v>
      </c>
      <c r="BH195" s="133" t="s">
        <v>18</v>
      </c>
      <c r="BI195" s="137" t="s">
        <v>7866</v>
      </c>
      <c r="BJ195" s="142" t="s">
        <v>19</v>
      </c>
      <c r="BK195" s="142" t="s">
        <v>18</v>
      </c>
      <c r="BL195" s="142" t="s">
        <v>19</v>
      </c>
      <c r="BM195" s="142" t="s">
        <v>19</v>
      </c>
      <c r="BN195" s="133" t="s">
        <v>19</v>
      </c>
      <c r="BO195" s="137"/>
      <c r="BP195" s="133" t="s">
        <v>18</v>
      </c>
      <c r="BQ195" s="137" t="s">
        <v>7867</v>
      </c>
      <c r="BR195" s="133" t="s">
        <v>19</v>
      </c>
      <c r="BS195" s="137"/>
      <c r="BT195" s="133" t="s">
        <v>19</v>
      </c>
      <c r="BU195" s="133" t="s">
        <v>18</v>
      </c>
      <c r="BV195" s="133" t="s">
        <v>18</v>
      </c>
      <c r="BW195" s="137" t="s">
        <v>7868</v>
      </c>
      <c r="BX195" s="143">
        <v>5</v>
      </c>
      <c r="BY195" s="144"/>
      <c r="BZ195" s="133" t="s">
        <v>18</v>
      </c>
      <c r="CA195" s="145" t="s">
        <v>7869</v>
      </c>
      <c r="CB195" s="146" t="s">
        <v>10563</v>
      </c>
      <c r="CC195" s="126">
        <v>32290</v>
      </c>
      <c r="CD195" s="126">
        <v>31842</v>
      </c>
      <c r="CE195" s="126">
        <v>31277</v>
      </c>
      <c r="CF195" s="126">
        <v>30820</v>
      </c>
      <c r="CG195" s="127">
        <v>151901</v>
      </c>
      <c r="CH195" s="127">
        <v>152120</v>
      </c>
      <c r="CI195" s="127">
        <v>155371</v>
      </c>
      <c r="CJ195" s="127">
        <v>156412</v>
      </c>
      <c r="CK195" s="128">
        <v>4.7</v>
      </c>
      <c r="CL195" s="128">
        <v>4.78</v>
      </c>
      <c r="CM195" s="128">
        <v>4.97</v>
      </c>
      <c r="CN195" s="128">
        <v>5.08</v>
      </c>
      <c r="CO195" s="129">
        <v>0.60299999999999998</v>
      </c>
      <c r="CP195" s="129">
        <v>0.622</v>
      </c>
      <c r="CQ195" s="129">
        <v>0.629</v>
      </c>
      <c r="CR195" s="130">
        <v>0.67700000000000005</v>
      </c>
    </row>
    <row r="196" spans="1:96" s="147" customFormat="1" ht="200" customHeight="1" x14ac:dyDescent="0.2">
      <c r="A196" s="132" t="s">
        <v>44</v>
      </c>
      <c r="B196" s="133" t="s">
        <v>1295</v>
      </c>
      <c r="C196" s="133" t="str">
        <f>IF(A196="","自動表示",IF(B196="",VLOOKUP(A196,リスト!$C$2:$D$48,2,FALSE),VLOOKUP(一覧表!A196&amp;一覧表!B196,リスト!$C$49:$D$1789,2,FALSE)))</f>
        <v>122246</v>
      </c>
      <c r="D196" s="134" t="str">
        <f>IF(C196="自動表示","自動表示",VLOOKUP(C196,リスト!$D$2:$E$1789,2,FALSE))</f>
        <v>都市Ⅲ－３</v>
      </c>
      <c r="E196" s="132" t="s">
        <v>3560</v>
      </c>
      <c r="F196" s="133" t="s">
        <v>10564</v>
      </c>
      <c r="G196" s="135">
        <v>30</v>
      </c>
      <c r="H196" s="133" t="str">
        <f t="shared" si="3"/>
        <v>20年超</v>
      </c>
      <c r="I196" s="133" t="s">
        <v>17</v>
      </c>
      <c r="J196" s="136">
        <v>10.8</v>
      </c>
      <c r="K196" s="133" t="s">
        <v>4013</v>
      </c>
      <c r="L196" s="137" t="s">
        <v>7870</v>
      </c>
      <c r="M196" s="133" t="s">
        <v>18</v>
      </c>
      <c r="N196" s="133" t="s">
        <v>17</v>
      </c>
      <c r="O196" s="137" t="s">
        <v>7871</v>
      </c>
      <c r="P196" s="133" t="s">
        <v>18</v>
      </c>
      <c r="Q196" s="137" t="s">
        <v>7872</v>
      </c>
      <c r="R196" s="133" t="s">
        <v>18</v>
      </c>
      <c r="S196" s="133" t="s">
        <v>3667</v>
      </c>
      <c r="T196" s="138">
        <v>19.47</v>
      </c>
      <c r="U196" s="138"/>
      <c r="V196" s="133" t="s">
        <v>18</v>
      </c>
      <c r="W196" s="139" t="s">
        <v>7873</v>
      </c>
      <c r="X196" s="140">
        <v>2017</v>
      </c>
      <c r="Y196" s="140">
        <v>2056</v>
      </c>
      <c r="Z196" s="140">
        <v>40</v>
      </c>
      <c r="AA196" s="138">
        <v>994.7</v>
      </c>
      <c r="AB196" s="133" t="s">
        <v>18</v>
      </c>
      <c r="AC196" s="139" t="s">
        <v>7874</v>
      </c>
      <c r="AD196" s="140">
        <v>2017</v>
      </c>
      <c r="AE196" s="140">
        <v>2056</v>
      </c>
      <c r="AF196" s="140">
        <v>40</v>
      </c>
      <c r="AG196" s="138">
        <v>838.2</v>
      </c>
      <c r="AH196" s="133" t="s">
        <v>18</v>
      </c>
      <c r="AI196" s="141" t="s">
        <v>7875</v>
      </c>
      <c r="AJ196" s="140">
        <v>2017</v>
      </c>
      <c r="AK196" s="140">
        <v>2056</v>
      </c>
      <c r="AL196" s="140">
        <v>40</v>
      </c>
      <c r="AM196" s="138">
        <v>156.5</v>
      </c>
      <c r="AN196" s="133" t="s">
        <v>18</v>
      </c>
      <c r="AO196" s="137" t="s">
        <v>7876</v>
      </c>
      <c r="AP196" s="133" t="s">
        <v>18</v>
      </c>
      <c r="AQ196" s="137" t="s">
        <v>7877</v>
      </c>
      <c r="AR196" s="133" t="s">
        <v>18</v>
      </c>
      <c r="AS196" s="137" t="s">
        <v>7878</v>
      </c>
      <c r="AT196" s="133" t="s">
        <v>18</v>
      </c>
      <c r="AU196" s="137" t="s">
        <v>7879</v>
      </c>
      <c r="AV196" s="133" t="s">
        <v>18</v>
      </c>
      <c r="AW196" s="137" t="s">
        <v>7880</v>
      </c>
      <c r="AX196" s="133" t="s">
        <v>18</v>
      </c>
      <c r="AY196" s="137" t="s">
        <v>7881</v>
      </c>
      <c r="AZ196" s="133" t="s">
        <v>18</v>
      </c>
      <c r="BA196" s="137" t="s">
        <v>7882</v>
      </c>
      <c r="BB196" s="133" t="s">
        <v>18</v>
      </c>
      <c r="BC196" s="137" t="s">
        <v>7883</v>
      </c>
      <c r="BD196" s="133" t="s">
        <v>18</v>
      </c>
      <c r="BE196" s="137" t="s">
        <v>7884</v>
      </c>
      <c r="BF196" s="133" t="s">
        <v>18</v>
      </c>
      <c r="BG196" s="137" t="s">
        <v>7885</v>
      </c>
      <c r="BH196" s="133" t="s">
        <v>18</v>
      </c>
      <c r="BI196" s="137" t="s">
        <v>7886</v>
      </c>
      <c r="BJ196" s="142" t="s">
        <v>19</v>
      </c>
      <c r="BK196" s="142" t="s">
        <v>18</v>
      </c>
      <c r="BL196" s="142" t="s">
        <v>18</v>
      </c>
      <c r="BM196" s="142" t="s">
        <v>18</v>
      </c>
      <c r="BN196" s="133" t="s">
        <v>18</v>
      </c>
      <c r="BO196" s="137" t="s">
        <v>7887</v>
      </c>
      <c r="BP196" s="133" t="s">
        <v>18</v>
      </c>
      <c r="BQ196" s="137" t="s">
        <v>7888</v>
      </c>
      <c r="BR196" s="133" t="s">
        <v>18</v>
      </c>
      <c r="BS196" s="137" t="s">
        <v>7889</v>
      </c>
      <c r="BT196" s="133" t="s">
        <v>18</v>
      </c>
      <c r="BU196" s="133" t="s">
        <v>18</v>
      </c>
      <c r="BV196" s="133" t="s">
        <v>18</v>
      </c>
      <c r="BW196" s="137" t="s">
        <v>7890</v>
      </c>
      <c r="BX196" s="143" t="s">
        <v>7891</v>
      </c>
      <c r="BY196" s="144"/>
      <c r="BZ196" s="133" t="s">
        <v>18</v>
      </c>
      <c r="CA196" s="145" t="s">
        <v>7892</v>
      </c>
      <c r="CB196" s="146" t="s">
        <v>7893</v>
      </c>
      <c r="CC196" s="126">
        <v>109943</v>
      </c>
      <c r="CD196" s="126">
        <v>109871</v>
      </c>
      <c r="CE196" s="126">
        <v>109564</v>
      </c>
      <c r="CF196" s="126">
        <v>109557</v>
      </c>
      <c r="CG196" s="127">
        <v>190968</v>
      </c>
      <c r="CH196" s="127">
        <v>190968</v>
      </c>
      <c r="CI196" s="127">
        <v>187222</v>
      </c>
      <c r="CJ196" s="127">
        <v>188029</v>
      </c>
      <c r="CK196" s="128">
        <v>1.74</v>
      </c>
      <c r="CL196" s="128">
        <v>1.74</v>
      </c>
      <c r="CM196" s="128">
        <v>1.71</v>
      </c>
      <c r="CN196" s="128">
        <v>1.72</v>
      </c>
      <c r="CO196" s="129">
        <v>0.67700000000000005</v>
      </c>
      <c r="CP196" s="129">
        <v>0.67100000000000004</v>
      </c>
      <c r="CQ196" s="129">
        <v>0.68100000000000005</v>
      </c>
      <c r="CR196" s="130">
        <v>0.68899999999999995</v>
      </c>
    </row>
    <row r="197" spans="1:96" s="147" customFormat="1" ht="200" customHeight="1" x14ac:dyDescent="0.2">
      <c r="A197" s="132" t="s">
        <v>44</v>
      </c>
      <c r="B197" s="133" t="s">
        <v>1297</v>
      </c>
      <c r="C197" s="133" t="str">
        <f>IF(A197="","自動表示",IF(B197="",VLOOKUP(A197,リスト!$C$2:$D$48,2,FALSE),VLOOKUP(一覧表!A197&amp;一覧表!B197,リスト!$C$49:$D$1789,2,FALSE)))</f>
        <v>122254</v>
      </c>
      <c r="D197" s="134" t="str">
        <f>IF(C197="自動表示","自動表示",VLOOKUP(C197,リスト!$D$2:$E$1789,2,FALSE))</f>
        <v>都市Ⅱ－２</v>
      </c>
      <c r="E197" s="132" t="s">
        <v>3560</v>
      </c>
      <c r="F197" s="133" t="s">
        <v>3737</v>
      </c>
      <c r="G197" s="135">
        <v>30</v>
      </c>
      <c r="H197" s="133" t="str">
        <f t="shared" si="3"/>
        <v>20年超</v>
      </c>
      <c r="I197" s="133" t="s">
        <v>17</v>
      </c>
      <c r="J197" s="136">
        <v>8.6999999999999993</v>
      </c>
      <c r="K197" s="133" t="s">
        <v>18</v>
      </c>
      <c r="L197" s="137" t="s">
        <v>7894</v>
      </c>
      <c r="M197" s="133" t="s">
        <v>18</v>
      </c>
      <c r="N197" s="133" t="s">
        <v>17</v>
      </c>
      <c r="O197" s="137" t="s">
        <v>7895</v>
      </c>
      <c r="P197" s="133" t="s">
        <v>18</v>
      </c>
      <c r="Q197" s="137" t="s">
        <v>7896</v>
      </c>
      <c r="R197" s="133" t="s">
        <v>18</v>
      </c>
      <c r="S197" s="133" t="s">
        <v>3666</v>
      </c>
      <c r="T197" s="138">
        <v>30.2</v>
      </c>
      <c r="U197" s="138"/>
      <c r="V197" s="133" t="s">
        <v>18</v>
      </c>
      <c r="W197" s="139" t="s">
        <v>7897</v>
      </c>
      <c r="X197" s="140">
        <v>2017</v>
      </c>
      <c r="Y197" s="140">
        <v>2056</v>
      </c>
      <c r="Z197" s="140">
        <v>40</v>
      </c>
      <c r="AA197" s="138">
        <v>2479</v>
      </c>
      <c r="AB197" s="133" t="s">
        <v>18</v>
      </c>
      <c r="AC197" s="139" t="s">
        <v>7898</v>
      </c>
      <c r="AD197" s="140">
        <v>2017</v>
      </c>
      <c r="AE197" s="140">
        <v>2056</v>
      </c>
      <c r="AF197" s="140">
        <v>40</v>
      </c>
      <c r="AG197" s="138">
        <v>2023</v>
      </c>
      <c r="AH197" s="133" t="s">
        <v>18</v>
      </c>
      <c r="AI197" s="141" t="s">
        <v>7899</v>
      </c>
      <c r="AJ197" s="140">
        <v>2021</v>
      </c>
      <c r="AK197" s="140">
        <v>2046</v>
      </c>
      <c r="AL197" s="140">
        <v>26</v>
      </c>
      <c r="AM197" s="138">
        <v>1239.3</v>
      </c>
      <c r="AN197" s="133" t="s">
        <v>18</v>
      </c>
      <c r="AO197" s="137" t="s">
        <v>7900</v>
      </c>
      <c r="AP197" s="133" t="s">
        <v>18</v>
      </c>
      <c r="AQ197" s="137" t="s">
        <v>7901</v>
      </c>
      <c r="AR197" s="133" t="s">
        <v>18</v>
      </c>
      <c r="AS197" s="137" t="s">
        <v>7902</v>
      </c>
      <c r="AT197" s="133" t="s">
        <v>18</v>
      </c>
      <c r="AU197" s="137" t="s">
        <v>7903</v>
      </c>
      <c r="AV197" s="133" t="s">
        <v>18</v>
      </c>
      <c r="AW197" s="137" t="s">
        <v>7904</v>
      </c>
      <c r="AX197" s="133" t="s">
        <v>18</v>
      </c>
      <c r="AY197" s="137" t="s">
        <v>7905</v>
      </c>
      <c r="AZ197" s="133" t="s">
        <v>18</v>
      </c>
      <c r="BA197" s="137" t="s">
        <v>7906</v>
      </c>
      <c r="BB197" s="133" t="s">
        <v>18</v>
      </c>
      <c r="BC197" s="137" t="s">
        <v>7907</v>
      </c>
      <c r="BD197" s="133" t="s">
        <v>18</v>
      </c>
      <c r="BE197" s="137" t="s">
        <v>7908</v>
      </c>
      <c r="BF197" s="133" t="s">
        <v>18</v>
      </c>
      <c r="BG197" s="137" t="s">
        <v>7909</v>
      </c>
      <c r="BH197" s="133" t="s">
        <v>18</v>
      </c>
      <c r="BI197" s="137" t="s">
        <v>7910</v>
      </c>
      <c r="BJ197" s="142" t="s">
        <v>19</v>
      </c>
      <c r="BK197" s="142" t="s">
        <v>18</v>
      </c>
      <c r="BL197" s="142" t="s">
        <v>19</v>
      </c>
      <c r="BM197" s="142" t="s">
        <v>19</v>
      </c>
      <c r="BN197" s="133" t="s">
        <v>18</v>
      </c>
      <c r="BO197" s="137" t="s">
        <v>7911</v>
      </c>
      <c r="BP197" s="133" t="s">
        <v>18</v>
      </c>
      <c r="BQ197" s="137" t="s">
        <v>7912</v>
      </c>
      <c r="BR197" s="133" t="s">
        <v>18</v>
      </c>
      <c r="BS197" s="137" t="s">
        <v>7913</v>
      </c>
      <c r="BT197" s="133" t="s">
        <v>19</v>
      </c>
      <c r="BU197" s="133" t="s">
        <v>18</v>
      </c>
      <c r="BV197" s="133" t="s">
        <v>18</v>
      </c>
      <c r="BW197" s="137" t="s">
        <v>7914</v>
      </c>
      <c r="BX197" s="143"/>
      <c r="BY197" s="144" t="s">
        <v>4566</v>
      </c>
      <c r="BZ197" s="133" t="s">
        <v>18</v>
      </c>
      <c r="CA197" s="145" t="s">
        <v>7915</v>
      </c>
      <c r="CB197" s="146" t="s">
        <v>10565</v>
      </c>
      <c r="CC197" s="126">
        <v>83005</v>
      </c>
      <c r="CD197" s="126">
        <v>82103</v>
      </c>
      <c r="CE197" s="126">
        <v>81176</v>
      </c>
      <c r="CF197" s="126">
        <v>80395</v>
      </c>
      <c r="CG197" s="127">
        <v>288033</v>
      </c>
      <c r="CH197" s="127">
        <v>274402</v>
      </c>
      <c r="CI197" s="127">
        <v>276195.32</v>
      </c>
      <c r="CJ197" s="127">
        <v>276857.61</v>
      </c>
      <c r="CK197" s="128">
        <v>3.47</v>
      </c>
      <c r="CL197" s="128">
        <v>3.34</v>
      </c>
      <c r="CM197" s="128">
        <v>3.4</v>
      </c>
      <c r="CN197" s="128">
        <v>3.44</v>
      </c>
      <c r="CO197" s="129">
        <v>0.753</v>
      </c>
      <c r="CP197" s="129">
        <v>0.77</v>
      </c>
      <c r="CQ197" s="129">
        <v>0.77500000000000002</v>
      </c>
      <c r="CR197" s="130">
        <v>0.78400000000000003</v>
      </c>
    </row>
    <row r="198" spans="1:96" s="147" customFormat="1" ht="200" customHeight="1" x14ac:dyDescent="0.2">
      <c r="A198" s="132" t="s">
        <v>44</v>
      </c>
      <c r="B198" s="133" t="s">
        <v>1299</v>
      </c>
      <c r="C198" s="133" t="str">
        <f>IF(A198="","自動表示",IF(B198="",VLOOKUP(A198,リスト!$C$2:$D$48,2,FALSE),VLOOKUP(一覧表!A198&amp;一覧表!B198,リスト!$C$49:$D$1789,2,FALSE)))</f>
        <v>122262</v>
      </c>
      <c r="D198" s="134" t="str">
        <f>IF(C198="自動表示","自動表示",VLOOKUP(C198,リスト!$D$2:$E$1789,2,FALSE))</f>
        <v>都市Ⅰ－２</v>
      </c>
      <c r="E198" s="132" t="s">
        <v>5</v>
      </c>
      <c r="F198" s="133" t="s">
        <v>3852</v>
      </c>
      <c r="G198" s="135">
        <v>10</v>
      </c>
      <c r="H198" s="133" t="str">
        <f t="shared" si="3"/>
        <v>10年</v>
      </c>
      <c r="I198" s="133" t="s">
        <v>17</v>
      </c>
      <c r="J198" s="136">
        <v>4.5</v>
      </c>
      <c r="K198" s="133" t="s">
        <v>18</v>
      </c>
      <c r="L198" s="137" t="s">
        <v>7916</v>
      </c>
      <c r="M198" s="133" t="s">
        <v>18</v>
      </c>
      <c r="N198" s="133" t="s">
        <v>3652</v>
      </c>
      <c r="O198" s="137" t="s">
        <v>7917</v>
      </c>
      <c r="P198" s="133" t="s">
        <v>18</v>
      </c>
      <c r="Q198" s="137" t="s">
        <v>7918</v>
      </c>
      <c r="R198" s="133" t="s">
        <v>18</v>
      </c>
      <c r="S198" s="133" t="s">
        <v>3667</v>
      </c>
      <c r="T198" s="138">
        <v>29.2</v>
      </c>
      <c r="U198" s="138" t="s">
        <v>7919</v>
      </c>
      <c r="V198" s="133" t="s">
        <v>18</v>
      </c>
      <c r="W198" s="139" t="s">
        <v>7920</v>
      </c>
      <c r="X198" s="140">
        <v>2020</v>
      </c>
      <c r="Y198" s="140">
        <v>2069</v>
      </c>
      <c r="Z198" s="140">
        <v>50</v>
      </c>
      <c r="AA198" s="138">
        <v>489.6</v>
      </c>
      <c r="AB198" s="133" t="s">
        <v>18</v>
      </c>
      <c r="AC198" s="139" t="s">
        <v>7921</v>
      </c>
      <c r="AD198" s="140">
        <v>2020</v>
      </c>
      <c r="AE198" s="140">
        <v>2069</v>
      </c>
      <c r="AF198" s="140">
        <v>50</v>
      </c>
      <c r="AG198" s="138">
        <v>356.7</v>
      </c>
      <c r="AH198" s="133" t="s">
        <v>18</v>
      </c>
      <c r="AI198" s="141" t="s">
        <v>7921</v>
      </c>
      <c r="AJ198" s="140">
        <v>2020</v>
      </c>
      <c r="AK198" s="140">
        <v>2069</v>
      </c>
      <c r="AL198" s="140">
        <v>50</v>
      </c>
      <c r="AM198" s="138">
        <v>132.9</v>
      </c>
      <c r="AN198" s="133" t="s">
        <v>18</v>
      </c>
      <c r="AO198" s="137" t="s">
        <v>7922</v>
      </c>
      <c r="AP198" s="133" t="s">
        <v>18</v>
      </c>
      <c r="AQ198" s="137" t="s">
        <v>7923</v>
      </c>
      <c r="AR198" s="133" t="s">
        <v>18</v>
      </c>
      <c r="AS198" s="137" t="s">
        <v>7924</v>
      </c>
      <c r="AT198" s="133" t="s">
        <v>18</v>
      </c>
      <c r="AU198" s="137" t="s">
        <v>7924</v>
      </c>
      <c r="AV198" s="133" t="s">
        <v>18</v>
      </c>
      <c r="AW198" s="137" t="s">
        <v>7925</v>
      </c>
      <c r="AX198" s="133" t="s">
        <v>18</v>
      </c>
      <c r="AY198" s="137" t="s">
        <v>7926</v>
      </c>
      <c r="AZ198" s="133" t="s">
        <v>18</v>
      </c>
      <c r="BA198" s="137" t="s">
        <v>7926</v>
      </c>
      <c r="BB198" s="133" t="s">
        <v>19</v>
      </c>
      <c r="BC198" s="137" t="s">
        <v>7927</v>
      </c>
      <c r="BD198" s="133" t="s">
        <v>19</v>
      </c>
      <c r="BE198" s="137" t="s">
        <v>7928</v>
      </c>
      <c r="BF198" s="133" t="s">
        <v>18</v>
      </c>
      <c r="BG198" s="137" t="s">
        <v>7929</v>
      </c>
      <c r="BH198" s="133" t="s">
        <v>19</v>
      </c>
      <c r="BI198" s="137"/>
      <c r="BJ198" s="142" t="s">
        <v>7930</v>
      </c>
      <c r="BK198" s="142" t="s">
        <v>19</v>
      </c>
      <c r="BL198" s="142" t="s">
        <v>19</v>
      </c>
      <c r="BM198" s="142" t="s">
        <v>19</v>
      </c>
      <c r="BN198" s="133" t="s">
        <v>18</v>
      </c>
      <c r="BO198" s="137" t="s">
        <v>7931</v>
      </c>
      <c r="BP198" s="133" t="s">
        <v>18</v>
      </c>
      <c r="BQ198" s="137" t="s">
        <v>7932</v>
      </c>
      <c r="BR198" s="133" t="s">
        <v>18</v>
      </c>
      <c r="BS198" s="137" t="s">
        <v>7933</v>
      </c>
      <c r="BT198" s="133" t="s">
        <v>18</v>
      </c>
      <c r="BU198" s="133" t="s">
        <v>18</v>
      </c>
      <c r="BV198" s="133" t="s">
        <v>18</v>
      </c>
      <c r="BW198" s="137" t="s">
        <v>7934</v>
      </c>
      <c r="BX198" s="143">
        <v>1</v>
      </c>
      <c r="BY198" s="144" t="s">
        <v>7935</v>
      </c>
      <c r="BZ198" s="133" t="s">
        <v>18</v>
      </c>
      <c r="CA198" s="145" t="s">
        <v>7936</v>
      </c>
      <c r="CB198" s="146" t="s">
        <v>10566</v>
      </c>
      <c r="CC198" s="126">
        <v>43436</v>
      </c>
      <c r="CD198" s="126">
        <v>42665</v>
      </c>
      <c r="CE198" s="126">
        <v>41773</v>
      </c>
      <c r="CF198" s="126">
        <v>41119</v>
      </c>
      <c r="CG198" s="127">
        <v>155242</v>
      </c>
      <c r="CH198" s="127">
        <v>153622.14000000001</v>
      </c>
      <c r="CI198" s="127">
        <v>154868.18</v>
      </c>
      <c r="CJ198" s="127">
        <v>153684</v>
      </c>
      <c r="CK198" s="128">
        <v>3.57</v>
      </c>
      <c r="CL198" s="128">
        <v>3.6</v>
      </c>
      <c r="CM198" s="128">
        <v>3.71</v>
      </c>
      <c r="CN198" s="128">
        <v>3.74</v>
      </c>
      <c r="CO198" s="129">
        <v>0.753</v>
      </c>
      <c r="CP198" s="129">
        <v>0.76600000000000001</v>
      </c>
      <c r="CQ198" s="129">
        <v>0.78200000000000003</v>
      </c>
      <c r="CR198" s="130">
        <v>0.78900000000000003</v>
      </c>
    </row>
    <row r="199" spans="1:96" s="147" customFormat="1" ht="200" customHeight="1" x14ac:dyDescent="0.2">
      <c r="A199" s="132" t="s">
        <v>44</v>
      </c>
      <c r="B199" s="133" t="s">
        <v>1301</v>
      </c>
      <c r="C199" s="133" t="str">
        <f>IF(A199="","自動表示",IF(B199="",VLOOKUP(A199,リスト!$C$2:$D$48,2,FALSE),VLOOKUP(一覧表!A199&amp;一覧表!B199,リスト!$C$49:$D$1789,2,FALSE)))</f>
        <v>122271</v>
      </c>
      <c r="D199" s="134" t="str">
        <f>IF(C199="自動表示","自動表示",VLOOKUP(C199,リスト!$D$2:$E$1789,2,FALSE))</f>
        <v>都市Ⅳ－３</v>
      </c>
      <c r="E199" s="132" t="s">
        <v>3560</v>
      </c>
      <c r="F199" s="133" t="s">
        <v>3754</v>
      </c>
      <c r="G199" s="135">
        <v>40</v>
      </c>
      <c r="H199" s="133" t="str">
        <f t="shared" si="3"/>
        <v>20年超</v>
      </c>
      <c r="I199" s="133" t="s">
        <v>3635</v>
      </c>
      <c r="J199" s="136">
        <v>17</v>
      </c>
      <c r="K199" s="133" t="s">
        <v>18</v>
      </c>
      <c r="L199" s="137" t="s">
        <v>7937</v>
      </c>
      <c r="M199" s="133" t="s">
        <v>18</v>
      </c>
      <c r="N199" s="133" t="s">
        <v>3635</v>
      </c>
      <c r="O199" s="137" t="s">
        <v>7938</v>
      </c>
      <c r="P199" s="133" t="s">
        <v>18</v>
      </c>
      <c r="Q199" s="137" t="s">
        <v>7939</v>
      </c>
      <c r="R199" s="133" t="s">
        <v>18</v>
      </c>
      <c r="S199" s="133" t="s">
        <v>3667</v>
      </c>
      <c r="T199" s="138" t="s">
        <v>7940</v>
      </c>
      <c r="U199" s="138"/>
      <c r="V199" s="133" t="s">
        <v>18</v>
      </c>
      <c r="W199" s="139" t="s">
        <v>7941</v>
      </c>
      <c r="X199" s="140">
        <v>2022</v>
      </c>
      <c r="Y199" s="140">
        <v>2062</v>
      </c>
      <c r="Z199" s="140">
        <v>41</v>
      </c>
      <c r="AA199" s="138">
        <v>5444</v>
      </c>
      <c r="AB199" s="133" t="s">
        <v>18</v>
      </c>
      <c r="AC199" s="139" t="s">
        <v>7942</v>
      </c>
      <c r="AD199" s="140">
        <v>2022</v>
      </c>
      <c r="AE199" s="140">
        <v>2062</v>
      </c>
      <c r="AF199" s="140">
        <v>41</v>
      </c>
      <c r="AG199" s="138">
        <v>4564</v>
      </c>
      <c r="AH199" s="133" t="s">
        <v>18</v>
      </c>
      <c r="AI199" s="141" t="s">
        <v>7943</v>
      </c>
      <c r="AJ199" s="140">
        <v>2022</v>
      </c>
      <c r="AK199" s="140">
        <v>2062</v>
      </c>
      <c r="AL199" s="140">
        <v>41</v>
      </c>
      <c r="AM199" s="138">
        <v>880</v>
      </c>
      <c r="AN199" s="133" t="s">
        <v>18</v>
      </c>
      <c r="AO199" s="137" t="s">
        <v>7944</v>
      </c>
      <c r="AP199" s="133" t="s">
        <v>19</v>
      </c>
      <c r="AQ199" s="137"/>
      <c r="AR199" s="133" t="s">
        <v>18</v>
      </c>
      <c r="AS199" s="137" t="s">
        <v>7945</v>
      </c>
      <c r="AT199" s="133" t="s">
        <v>18</v>
      </c>
      <c r="AU199" s="137" t="s">
        <v>7946</v>
      </c>
      <c r="AV199" s="133" t="s">
        <v>18</v>
      </c>
      <c r="AW199" s="137" t="s">
        <v>7947</v>
      </c>
      <c r="AX199" s="133" t="s">
        <v>18</v>
      </c>
      <c r="AY199" s="137" t="s">
        <v>7948</v>
      </c>
      <c r="AZ199" s="133" t="s">
        <v>18</v>
      </c>
      <c r="BA199" s="137" t="s">
        <v>7949</v>
      </c>
      <c r="BB199" s="133" t="s">
        <v>18</v>
      </c>
      <c r="BC199" s="137" t="s">
        <v>7950</v>
      </c>
      <c r="BD199" s="133" t="s">
        <v>18</v>
      </c>
      <c r="BE199" s="137" t="s">
        <v>7951</v>
      </c>
      <c r="BF199" s="133" t="s">
        <v>18</v>
      </c>
      <c r="BG199" s="137" t="s">
        <v>7952</v>
      </c>
      <c r="BH199" s="133" t="s">
        <v>19</v>
      </c>
      <c r="BI199" s="137"/>
      <c r="BJ199" s="142" t="s">
        <v>19</v>
      </c>
      <c r="BK199" s="142" t="s">
        <v>19</v>
      </c>
      <c r="BL199" s="142" t="s">
        <v>19</v>
      </c>
      <c r="BM199" s="142" t="s">
        <v>19</v>
      </c>
      <c r="BN199" s="133" t="s">
        <v>19</v>
      </c>
      <c r="BO199" s="137"/>
      <c r="BP199" s="133" t="s">
        <v>19</v>
      </c>
      <c r="BQ199" s="137"/>
      <c r="BR199" s="133" t="s">
        <v>19</v>
      </c>
      <c r="BS199" s="137"/>
      <c r="BT199" s="133" t="s">
        <v>19</v>
      </c>
      <c r="BU199" s="133" t="s">
        <v>19</v>
      </c>
      <c r="BV199" s="133" t="s">
        <v>18</v>
      </c>
      <c r="BW199" s="137" t="s">
        <v>7953</v>
      </c>
      <c r="BX199" s="143">
        <v>10</v>
      </c>
      <c r="BY199" s="144"/>
      <c r="BZ199" s="133" t="s">
        <v>18</v>
      </c>
      <c r="CA199" s="145" t="s">
        <v>7954</v>
      </c>
      <c r="CB199" s="146" t="s">
        <v>7955</v>
      </c>
      <c r="CC199" s="126">
        <v>169918</v>
      </c>
      <c r="CD199" s="126">
        <v>168658</v>
      </c>
      <c r="CE199" s="126">
        <v>169552</v>
      </c>
      <c r="CF199" s="126">
        <v>170671</v>
      </c>
      <c r="CG199" s="127">
        <v>457951.2</v>
      </c>
      <c r="CH199" s="127">
        <v>458115.94</v>
      </c>
      <c r="CI199" s="127">
        <v>455982.74</v>
      </c>
      <c r="CJ199" s="127">
        <v>456120.45</v>
      </c>
      <c r="CK199" s="128">
        <v>2.7</v>
      </c>
      <c r="CL199" s="128">
        <v>2.72</v>
      </c>
      <c r="CM199" s="128">
        <v>2.69</v>
      </c>
      <c r="CN199" s="128">
        <v>2.67</v>
      </c>
      <c r="CO199" s="129">
        <v>0.67400000000000004</v>
      </c>
      <c r="CP199" s="129">
        <v>0.68300000000000005</v>
      </c>
      <c r="CQ199" s="129">
        <v>0.69599999999999995</v>
      </c>
      <c r="CR199" s="130">
        <v>0.70799999999999996</v>
      </c>
    </row>
    <row r="200" spans="1:96" s="147" customFormat="1" ht="200" customHeight="1" x14ac:dyDescent="0.2">
      <c r="A200" s="132" t="s">
        <v>44</v>
      </c>
      <c r="B200" s="133" t="s">
        <v>1303</v>
      </c>
      <c r="C200" s="133" t="str">
        <f>IF(A200="","自動表示",IF(B200="",VLOOKUP(A200,リスト!$C$2:$D$48,2,FALSE),VLOOKUP(一覧表!A200&amp;一覧表!B200,リスト!$C$49:$D$1789,2,FALSE)))</f>
        <v>122289</v>
      </c>
      <c r="D200" s="134" t="str">
        <f>IF(C200="自動表示","自動表示",VLOOKUP(C200,リスト!$D$2:$E$1789,2,FALSE))</f>
        <v>都市Ⅱ－３</v>
      </c>
      <c r="E200" s="132" t="s">
        <v>5</v>
      </c>
      <c r="F200" s="133" t="s">
        <v>3819</v>
      </c>
      <c r="G200" s="135">
        <v>50</v>
      </c>
      <c r="H200" s="133" t="str">
        <f t="shared" si="3"/>
        <v>20年超</v>
      </c>
      <c r="I200" s="133" t="s">
        <v>5820</v>
      </c>
      <c r="J200" s="136">
        <v>9</v>
      </c>
      <c r="K200" s="133" t="s">
        <v>18</v>
      </c>
      <c r="L200" s="137" t="s">
        <v>7956</v>
      </c>
      <c r="M200" s="133" t="s">
        <v>18</v>
      </c>
      <c r="N200" s="133" t="s">
        <v>3635</v>
      </c>
      <c r="O200" s="137" t="s">
        <v>7957</v>
      </c>
      <c r="P200" s="133" t="s">
        <v>18</v>
      </c>
      <c r="Q200" s="137" t="s">
        <v>7958</v>
      </c>
      <c r="R200" s="133" t="s">
        <v>18</v>
      </c>
      <c r="S200" s="133" t="s">
        <v>3667</v>
      </c>
      <c r="T200" s="138">
        <v>29.4</v>
      </c>
      <c r="U200" s="138"/>
      <c r="V200" s="133" t="s">
        <v>18</v>
      </c>
      <c r="W200" s="139" t="s">
        <v>7959</v>
      </c>
      <c r="X200" s="140">
        <v>2016</v>
      </c>
      <c r="Y200" s="140">
        <v>2065</v>
      </c>
      <c r="Z200" s="140">
        <v>50</v>
      </c>
      <c r="AA200" s="138">
        <v>2313.1</v>
      </c>
      <c r="AB200" s="133" t="s">
        <v>18</v>
      </c>
      <c r="AC200" s="139" t="s">
        <v>7960</v>
      </c>
      <c r="AD200" s="140">
        <v>2016</v>
      </c>
      <c r="AE200" s="140">
        <v>2065</v>
      </c>
      <c r="AF200" s="140">
        <v>50</v>
      </c>
      <c r="AG200" s="138">
        <v>743</v>
      </c>
      <c r="AH200" s="133" t="s">
        <v>18</v>
      </c>
      <c r="AI200" s="141" t="s">
        <v>7961</v>
      </c>
      <c r="AJ200" s="140">
        <v>2016</v>
      </c>
      <c r="AK200" s="140">
        <v>2065</v>
      </c>
      <c r="AL200" s="140">
        <v>50</v>
      </c>
      <c r="AM200" s="138">
        <v>344</v>
      </c>
      <c r="AN200" s="133" t="s">
        <v>18</v>
      </c>
      <c r="AO200" s="137" t="s">
        <v>7962</v>
      </c>
      <c r="AP200" s="133" t="s">
        <v>4416</v>
      </c>
      <c r="AQ200" s="137" t="s">
        <v>7963</v>
      </c>
      <c r="AR200" s="133" t="s">
        <v>4416</v>
      </c>
      <c r="AS200" s="137" t="s">
        <v>7964</v>
      </c>
      <c r="AT200" s="133" t="s">
        <v>4416</v>
      </c>
      <c r="AU200" s="137" t="s">
        <v>7965</v>
      </c>
      <c r="AV200" s="133" t="s">
        <v>4416</v>
      </c>
      <c r="AW200" s="137" t="s">
        <v>7966</v>
      </c>
      <c r="AX200" s="133" t="s">
        <v>4416</v>
      </c>
      <c r="AY200" s="137" t="s">
        <v>7967</v>
      </c>
      <c r="AZ200" s="133" t="s">
        <v>18</v>
      </c>
      <c r="BA200" s="137" t="s">
        <v>7968</v>
      </c>
      <c r="BB200" s="133" t="s">
        <v>4416</v>
      </c>
      <c r="BC200" s="137" t="s">
        <v>7969</v>
      </c>
      <c r="BD200" s="133" t="s">
        <v>4416</v>
      </c>
      <c r="BE200" s="137" t="s">
        <v>7970</v>
      </c>
      <c r="BF200" s="133" t="s">
        <v>4416</v>
      </c>
      <c r="BG200" s="137" t="s">
        <v>7971</v>
      </c>
      <c r="BH200" s="133" t="s">
        <v>4416</v>
      </c>
      <c r="BI200" s="137" t="s">
        <v>7972</v>
      </c>
      <c r="BJ200" s="142" t="s">
        <v>19</v>
      </c>
      <c r="BK200" s="142" t="s">
        <v>18</v>
      </c>
      <c r="BL200" s="142" t="s">
        <v>19</v>
      </c>
      <c r="BM200" s="142" t="s">
        <v>19</v>
      </c>
      <c r="BN200" s="133" t="s">
        <v>18</v>
      </c>
      <c r="BO200" s="137" t="s">
        <v>7973</v>
      </c>
      <c r="BP200" s="133" t="s">
        <v>4416</v>
      </c>
      <c r="BQ200" s="137" t="s">
        <v>7974</v>
      </c>
      <c r="BR200" s="133" t="s">
        <v>4416</v>
      </c>
      <c r="BS200" s="137" t="s">
        <v>7975</v>
      </c>
      <c r="BT200" s="133" t="s">
        <v>18</v>
      </c>
      <c r="BU200" s="133" t="s">
        <v>18</v>
      </c>
      <c r="BV200" s="133" t="s">
        <v>18</v>
      </c>
      <c r="BW200" s="137" t="s">
        <v>7976</v>
      </c>
      <c r="BX200" s="143"/>
      <c r="BY200" s="144" t="s">
        <v>7977</v>
      </c>
      <c r="BZ200" s="133" t="s">
        <v>4416</v>
      </c>
      <c r="CA200" s="145" t="s">
        <v>7978</v>
      </c>
      <c r="CB200" s="146" t="s">
        <v>7979</v>
      </c>
      <c r="CC200" s="126">
        <v>95366</v>
      </c>
      <c r="CD200" s="126">
        <v>95851</v>
      </c>
      <c r="CE200" s="126">
        <v>96226</v>
      </c>
      <c r="CF200" s="126">
        <v>96479</v>
      </c>
      <c r="CG200" s="127">
        <v>208432.99</v>
      </c>
      <c r="CH200" s="127">
        <v>208403.04</v>
      </c>
      <c r="CI200" s="127">
        <v>207995.6</v>
      </c>
      <c r="CJ200" s="127">
        <v>207693.6</v>
      </c>
      <c r="CK200" s="128">
        <v>2.19</v>
      </c>
      <c r="CL200" s="128">
        <v>2.17</v>
      </c>
      <c r="CM200" s="128">
        <v>2.16</v>
      </c>
      <c r="CN200" s="128">
        <v>2.15</v>
      </c>
      <c r="CO200" s="129">
        <v>0.627</v>
      </c>
      <c r="CP200" s="129">
        <v>0.64</v>
      </c>
      <c r="CQ200" s="129">
        <v>0.65200000000000002</v>
      </c>
      <c r="CR200" s="130">
        <v>0.66900000000000004</v>
      </c>
    </row>
    <row r="201" spans="1:96" s="147" customFormat="1" ht="200" customHeight="1" x14ac:dyDescent="0.2">
      <c r="A201" s="132" t="s">
        <v>44</v>
      </c>
      <c r="B201" s="133" t="s">
        <v>1305</v>
      </c>
      <c r="C201" s="133" t="str">
        <f>IF(A201="","自動表示",IF(B201="",VLOOKUP(A201,リスト!$C$2:$D$48,2,FALSE),VLOOKUP(一覧表!A201&amp;一覧表!B201,リスト!$C$49:$D$1789,2,FALSE)))</f>
        <v>122297</v>
      </c>
      <c r="D201" s="134" t="str">
        <f>IF(C201="自動表示","自動表示",VLOOKUP(C201,リスト!$D$2:$E$1789,2,FALSE))</f>
        <v>都市Ⅱ－３</v>
      </c>
      <c r="E201" s="132" t="s">
        <v>3560</v>
      </c>
      <c r="F201" s="133" t="s">
        <v>3730</v>
      </c>
      <c r="G201" s="135">
        <v>30</v>
      </c>
      <c r="H201" s="133" t="str">
        <f t="shared" si="3"/>
        <v>20年超</v>
      </c>
      <c r="I201" s="133" t="s">
        <v>3634</v>
      </c>
      <c r="J201" s="136">
        <v>6.3</v>
      </c>
      <c r="K201" s="133" t="s">
        <v>18</v>
      </c>
      <c r="L201" s="137" t="s">
        <v>7980</v>
      </c>
      <c r="M201" s="133" t="s">
        <v>18</v>
      </c>
      <c r="N201" s="133" t="s">
        <v>3634</v>
      </c>
      <c r="O201" s="137" t="s">
        <v>7981</v>
      </c>
      <c r="P201" s="133" t="s">
        <v>18</v>
      </c>
      <c r="Q201" s="137" t="s">
        <v>7982</v>
      </c>
      <c r="R201" s="133" t="s">
        <v>18</v>
      </c>
      <c r="S201" s="133" t="s">
        <v>3667</v>
      </c>
      <c r="T201" s="138">
        <v>6</v>
      </c>
      <c r="U201" s="138"/>
      <c r="V201" s="133" t="s">
        <v>18</v>
      </c>
      <c r="W201" s="139" t="s">
        <v>7983</v>
      </c>
      <c r="X201" s="140">
        <v>2022</v>
      </c>
      <c r="Y201" s="140">
        <v>2051</v>
      </c>
      <c r="Z201" s="140">
        <v>30</v>
      </c>
      <c r="AA201" s="138">
        <v>1771</v>
      </c>
      <c r="AB201" s="133" t="s">
        <v>18</v>
      </c>
      <c r="AC201" s="139" t="s">
        <v>7984</v>
      </c>
      <c r="AD201" s="140">
        <v>2022</v>
      </c>
      <c r="AE201" s="140">
        <v>2051</v>
      </c>
      <c r="AF201" s="140">
        <v>30</v>
      </c>
      <c r="AG201" s="138">
        <v>1045</v>
      </c>
      <c r="AH201" s="133" t="s">
        <v>18</v>
      </c>
      <c r="AI201" s="141" t="s">
        <v>7985</v>
      </c>
      <c r="AJ201" s="140">
        <v>2022</v>
      </c>
      <c r="AK201" s="140">
        <v>2051</v>
      </c>
      <c r="AL201" s="140">
        <v>30</v>
      </c>
      <c r="AM201" s="138">
        <v>726</v>
      </c>
      <c r="AN201" s="133" t="s">
        <v>18</v>
      </c>
      <c r="AO201" s="137" t="s">
        <v>7986</v>
      </c>
      <c r="AP201" s="133" t="s">
        <v>18</v>
      </c>
      <c r="AQ201" s="137" t="s">
        <v>7987</v>
      </c>
      <c r="AR201" s="133" t="s">
        <v>18</v>
      </c>
      <c r="AS201" s="137" t="s">
        <v>7988</v>
      </c>
      <c r="AT201" s="133" t="s">
        <v>18</v>
      </c>
      <c r="AU201" s="137" t="s">
        <v>7989</v>
      </c>
      <c r="AV201" s="133" t="s">
        <v>18</v>
      </c>
      <c r="AW201" s="137" t="s">
        <v>7988</v>
      </c>
      <c r="AX201" s="133" t="s">
        <v>18</v>
      </c>
      <c r="AY201" s="137" t="s">
        <v>7990</v>
      </c>
      <c r="AZ201" s="133" t="s">
        <v>18</v>
      </c>
      <c r="BA201" s="137" t="s">
        <v>7991</v>
      </c>
      <c r="BB201" s="133" t="s">
        <v>18</v>
      </c>
      <c r="BC201" s="137" t="s">
        <v>7992</v>
      </c>
      <c r="BD201" s="133" t="s">
        <v>19</v>
      </c>
      <c r="BE201" s="137" t="s">
        <v>7993</v>
      </c>
      <c r="BF201" s="133" t="s">
        <v>18</v>
      </c>
      <c r="BG201" s="137" t="s">
        <v>7994</v>
      </c>
      <c r="BH201" s="133" t="s">
        <v>18</v>
      </c>
      <c r="BI201" s="137" t="s">
        <v>7995</v>
      </c>
      <c r="BJ201" s="142" t="s">
        <v>19</v>
      </c>
      <c r="BK201" s="142" t="s">
        <v>18</v>
      </c>
      <c r="BL201" s="142" t="s">
        <v>19</v>
      </c>
      <c r="BM201" s="142" t="s">
        <v>19</v>
      </c>
      <c r="BN201" s="133" t="s">
        <v>19</v>
      </c>
      <c r="BO201" s="137"/>
      <c r="BP201" s="133" t="s">
        <v>19</v>
      </c>
      <c r="BQ201" s="137"/>
      <c r="BR201" s="133" t="s">
        <v>19</v>
      </c>
      <c r="BS201" s="137"/>
      <c r="BT201" s="133" t="s">
        <v>19</v>
      </c>
      <c r="BU201" s="133" t="s">
        <v>19</v>
      </c>
      <c r="BV201" s="133" t="s">
        <v>18</v>
      </c>
      <c r="BW201" s="137" t="s">
        <v>7996</v>
      </c>
      <c r="BX201" s="143"/>
      <c r="BY201" s="144" t="s">
        <v>7997</v>
      </c>
      <c r="BZ201" s="133" t="s">
        <v>18</v>
      </c>
      <c r="CA201" s="145" t="s">
        <v>7998</v>
      </c>
      <c r="CB201" s="146" t="s">
        <v>7999</v>
      </c>
      <c r="CC201" s="126">
        <v>64940</v>
      </c>
      <c r="CD201" s="126">
        <v>65360</v>
      </c>
      <c r="CE201" s="126">
        <v>65659</v>
      </c>
      <c r="CF201" s="126">
        <v>66022</v>
      </c>
      <c r="CG201" s="127">
        <v>162189</v>
      </c>
      <c r="CH201" s="127">
        <v>162189</v>
      </c>
      <c r="CI201" s="127">
        <v>168211.17</v>
      </c>
      <c r="CJ201" s="127">
        <v>175719.91</v>
      </c>
      <c r="CK201" s="128">
        <v>2.5</v>
      </c>
      <c r="CL201" s="128">
        <v>2.48</v>
      </c>
      <c r="CM201" s="128">
        <v>2.56</v>
      </c>
      <c r="CN201" s="128">
        <v>2.66</v>
      </c>
      <c r="CO201" s="129">
        <v>0.73899999999999999</v>
      </c>
      <c r="CP201" s="129">
        <v>0.74199999999999999</v>
      </c>
      <c r="CQ201" s="129">
        <v>0.73</v>
      </c>
      <c r="CR201" s="130">
        <v>0.73</v>
      </c>
    </row>
    <row r="202" spans="1:96" s="147" customFormat="1" ht="200" customHeight="1" x14ac:dyDescent="0.2">
      <c r="A202" s="132" t="s">
        <v>44</v>
      </c>
      <c r="B202" s="133" t="s">
        <v>1307</v>
      </c>
      <c r="C202" s="133" t="str">
        <f>IF(A202="","自動表示",IF(B202="",VLOOKUP(A202,リスト!$C$2:$D$48,2,FALSE),VLOOKUP(一覧表!A202&amp;一覧表!B202,リスト!$C$49:$D$1789,2,FALSE)))</f>
        <v>122301</v>
      </c>
      <c r="D202" s="134" t="str">
        <f>IF(C202="自動表示","自動表示",VLOOKUP(C202,リスト!$D$2:$E$1789,2,FALSE))</f>
        <v>都市Ⅱ－１</v>
      </c>
      <c r="E202" s="132" t="s">
        <v>3560</v>
      </c>
      <c r="F202" s="133" t="s">
        <v>3730</v>
      </c>
      <c r="G202" s="135">
        <v>40</v>
      </c>
      <c r="H202" s="133" t="str">
        <f t="shared" si="3"/>
        <v>20年超</v>
      </c>
      <c r="I202" s="133" t="s">
        <v>16</v>
      </c>
      <c r="J202" s="136">
        <v>7.3</v>
      </c>
      <c r="K202" s="133" t="s">
        <v>18</v>
      </c>
      <c r="L202" s="137" t="s">
        <v>8000</v>
      </c>
      <c r="M202" s="133" t="s">
        <v>18</v>
      </c>
      <c r="N202" s="133" t="s">
        <v>3634</v>
      </c>
      <c r="O202" s="137" t="s">
        <v>8001</v>
      </c>
      <c r="P202" s="133" t="s">
        <v>18</v>
      </c>
      <c r="Q202" s="137" t="s">
        <v>8002</v>
      </c>
      <c r="R202" s="133" t="s">
        <v>18</v>
      </c>
      <c r="S202" s="133" t="s">
        <v>3667</v>
      </c>
      <c r="T202" s="138">
        <v>17.600000000000001</v>
      </c>
      <c r="U202" s="138"/>
      <c r="V202" s="133" t="s">
        <v>18</v>
      </c>
      <c r="W202" s="139" t="s">
        <v>8003</v>
      </c>
      <c r="X202" s="140">
        <v>2022</v>
      </c>
      <c r="Y202" s="140">
        <v>2031</v>
      </c>
      <c r="Z202" s="140">
        <v>10</v>
      </c>
      <c r="AA202" s="138">
        <v>26.9</v>
      </c>
      <c r="AB202" s="133" t="s">
        <v>18</v>
      </c>
      <c r="AC202" s="139" t="s">
        <v>8004</v>
      </c>
      <c r="AD202" s="140">
        <v>2022</v>
      </c>
      <c r="AE202" s="140">
        <v>2031</v>
      </c>
      <c r="AF202" s="140">
        <v>10</v>
      </c>
      <c r="AG202" s="138">
        <v>20.95</v>
      </c>
      <c r="AH202" s="133" t="s">
        <v>18</v>
      </c>
      <c r="AI202" s="141" t="s">
        <v>8005</v>
      </c>
      <c r="AJ202" s="140">
        <v>2022</v>
      </c>
      <c r="AK202" s="140">
        <v>2031</v>
      </c>
      <c r="AL202" s="140">
        <v>10</v>
      </c>
      <c r="AM202" s="138">
        <v>5.95</v>
      </c>
      <c r="AN202" s="133" t="s">
        <v>18</v>
      </c>
      <c r="AO202" s="137" t="s">
        <v>8006</v>
      </c>
      <c r="AP202" s="133" t="s">
        <v>18</v>
      </c>
      <c r="AQ202" s="137" t="s">
        <v>8007</v>
      </c>
      <c r="AR202" s="133" t="s">
        <v>18</v>
      </c>
      <c r="AS202" s="137" t="s">
        <v>8008</v>
      </c>
      <c r="AT202" s="133" t="s">
        <v>18</v>
      </c>
      <c r="AU202" s="137" t="s">
        <v>8009</v>
      </c>
      <c r="AV202" s="133" t="s">
        <v>18</v>
      </c>
      <c r="AW202" s="137" t="s">
        <v>8010</v>
      </c>
      <c r="AX202" s="133" t="s">
        <v>18</v>
      </c>
      <c r="AY202" s="137" t="s">
        <v>8011</v>
      </c>
      <c r="AZ202" s="133" t="s">
        <v>18</v>
      </c>
      <c r="BA202" s="137" t="s">
        <v>8012</v>
      </c>
      <c r="BB202" s="133" t="s">
        <v>18</v>
      </c>
      <c r="BC202" s="137" t="s">
        <v>8013</v>
      </c>
      <c r="BD202" s="133" t="s">
        <v>19</v>
      </c>
      <c r="BE202" s="137"/>
      <c r="BF202" s="133" t="s">
        <v>18</v>
      </c>
      <c r="BG202" s="137" t="s">
        <v>8014</v>
      </c>
      <c r="BH202" s="133" t="s">
        <v>18</v>
      </c>
      <c r="BI202" s="137" t="s">
        <v>8015</v>
      </c>
      <c r="BJ202" s="142" t="s">
        <v>19</v>
      </c>
      <c r="BK202" s="142" t="s">
        <v>18</v>
      </c>
      <c r="BL202" s="142" t="s">
        <v>19</v>
      </c>
      <c r="BM202" s="142" t="s">
        <v>19</v>
      </c>
      <c r="BN202" s="133" t="s">
        <v>19</v>
      </c>
      <c r="BO202" s="137"/>
      <c r="BP202" s="133" t="s">
        <v>18</v>
      </c>
      <c r="BQ202" s="137" t="s">
        <v>8016</v>
      </c>
      <c r="BR202" s="133" t="s">
        <v>18</v>
      </c>
      <c r="BS202" s="137" t="s">
        <v>8017</v>
      </c>
      <c r="BT202" s="133" t="s">
        <v>18</v>
      </c>
      <c r="BU202" s="133" t="s">
        <v>18</v>
      </c>
      <c r="BV202" s="133" t="s">
        <v>18</v>
      </c>
      <c r="BW202" s="137" t="s">
        <v>8018</v>
      </c>
      <c r="BX202" s="143" t="s">
        <v>8019</v>
      </c>
      <c r="BY202" s="144"/>
      <c r="BZ202" s="133" t="s">
        <v>18</v>
      </c>
      <c r="CA202" s="145" t="s">
        <v>8020</v>
      </c>
      <c r="CB202" s="146" t="s">
        <v>8021</v>
      </c>
      <c r="CC202" s="126">
        <v>68888</v>
      </c>
      <c r="CD202" s="126">
        <v>67739</v>
      </c>
      <c r="CE202" s="126">
        <v>67396</v>
      </c>
      <c r="CF202" s="126">
        <v>67006</v>
      </c>
      <c r="CG202" s="127">
        <v>157466</v>
      </c>
      <c r="CH202" s="127">
        <v>157654</v>
      </c>
      <c r="CI202" s="127">
        <v>157524</v>
      </c>
      <c r="CJ202" s="127">
        <v>156996</v>
      </c>
      <c r="CK202" s="128">
        <v>2.29</v>
      </c>
      <c r="CL202" s="128">
        <v>2.33</v>
      </c>
      <c r="CM202" s="128">
        <v>2.34</v>
      </c>
      <c r="CN202" s="128">
        <v>2.34</v>
      </c>
      <c r="CO202" s="129">
        <v>0.57299999999999995</v>
      </c>
      <c r="CP202" s="129">
        <v>0.60099999999999998</v>
      </c>
      <c r="CQ202" s="129">
        <v>0.58799999999999997</v>
      </c>
      <c r="CR202" s="130">
        <v>0.58399999999999996</v>
      </c>
    </row>
    <row r="203" spans="1:96" s="147" customFormat="1" ht="200" customHeight="1" x14ac:dyDescent="0.2">
      <c r="A203" s="132" t="s">
        <v>44</v>
      </c>
      <c r="B203" s="133" t="s">
        <v>1309</v>
      </c>
      <c r="C203" s="133" t="str">
        <f>IF(A203="","自動表示",IF(B203="",VLOOKUP(A203,リスト!$C$2:$D$48,2,FALSE),VLOOKUP(一覧表!A203&amp;一覧表!B203,リスト!$C$49:$D$1789,2,FALSE)))</f>
        <v>122319</v>
      </c>
      <c r="D203" s="134" t="str">
        <f>IF(C203="自動表示","自動表示",VLOOKUP(C203,リスト!$D$2:$E$1789,2,FALSE))</f>
        <v>都市Ⅲ－３</v>
      </c>
      <c r="E203" s="132" t="s">
        <v>3560</v>
      </c>
      <c r="F203" s="133" t="s">
        <v>3747</v>
      </c>
      <c r="G203" s="135">
        <v>34</v>
      </c>
      <c r="H203" s="133" t="str">
        <f t="shared" si="3"/>
        <v>20年超</v>
      </c>
      <c r="I203" s="133" t="s">
        <v>3634</v>
      </c>
      <c r="J203" s="136">
        <v>10.3</v>
      </c>
      <c r="K203" s="133" t="s">
        <v>18</v>
      </c>
      <c r="L203" s="137" t="s">
        <v>8022</v>
      </c>
      <c r="M203" s="133" t="s">
        <v>18</v>
      </c>
      <c r="N203" s="133" t="s">
        <v>3634</v>
      </c>
      <c r="O203" s="137" t="s">
        <v>8023</v>
      </c>
      <c r="P203" s="133" t="s">
        <v>18</v>
      </c>
      <c r="Q203" s="137" t="s">
        <v>8024</v>
      </c>
      <c r="R203" s="133" t="s">
        <v>18</v>
      </c>
      <c r="S203" s="133" t="s">
        <v>3667</v>
      </c>
      <c r="T203" s="138">
        <v>46</v>
      </c>
      <c r="U203" s="138"/>
      <c r="V203" s="133" t="s">
        <v>18</v>
      </c>
      <c r="W203" s="139" t="s">
        <v>10567</v>
      </c>
      <c r="X203" s="140">
        <v>2021</v>
      </c>
      <c r="Y203" s="140">
        <v>2050</v>
      </c>
      <c r="Z203" s="140">
        <v>30</v>
      </c>
      <c r="AA203" s="138">
        <v>2445</v>
      </c>
      <c r="AB203" s="133" t="s">
        <v>18</v>
      </c>
      <c r="AC203" s="139" t="s">
        <v>8025</v>
      </c>
      <c r="AD203" s="140">
        <v>2021</v>
      </c>
      <c r="AE203" s="140">
        <v>2050</v>
      </c>
      <c r="AF203" s="140">
        <v>30</v>
      </c>
      <c r="AG203" s="138">
        <v>2017</v>
      </c>
      <c r="AH203" s="133" t="s">
        <v>18</v>
      </c>
      <c r="AI203" s="141" t="s">
        <v>8026</v>
      </c>
      <c r="AJ203" s="140">
        <v>2021</v>
      </c>
      <c r="AK203" s="140">
        <v>2050</v>
      </c>
      <c r="AL203" s="140">
        <v>30</v>
      </c>
      <c r="AM203" s="138">
        <v>428</v>
      </c>
      <c r="AN203" s="133" t="s">
        <v>18</v>
      </c>
      <c r="AO203" s="137" t="s">
        <v>8027</v>
      </c>
      <c r="AP203" s="133" t="s">
        <v>18</v>
      </c>
      <c r="AQ203" s="137" t="s">
        <v>8028</v>
      </c>
      <c r="AR203" s="133" t="s">
        <v>18</v>
      </c>
      <c r="AS203" s="137" t="s">
        <v>8029</v>
      </c>
      <c r="AT203" s="133" t="s">
        <v>18</v>
      </c>
      <c r="AU203" s="137" t="s">
        <v>8030</v>
      </c>
      <c r="AV203" s="133" t="s">
        <v>18</v>
      </c>
      <c r="AW203" s="137" t="s">
        <v>8031</v>
      </c>
      <c r="AX203" s="133" t="s">
        <v>18</v>
      </c>
      <c r="AY203" s="137" t="s">
        <v>8032</v>
      </c>
      <c r="AZ203" s="133" t="s">
        <v>18</v>
      </c>
      <c r="BA203" s="137" t="s">
        <v>8033</v>
      </c>
      <c r="BB203" s="133" t="s">
        <v>18</v>
      </c>
      <c r="BC203" s="137" t="s">
        <v>8034</v>
      </c>
      <c r="BD203" s="133" t="s">
        <v>18</v>
      </c>
      <c r="BE203" s="137" t="s">
        <v>8035</v>
      </c>
      <c r="BF203" s="133" t="s">
        <v>18</v>
      </c>
      <c r="BG203" s="137" t="s">
        <v>8036</v>
      </c>
      <c r="BH203" s="133" t="s">
        <v>18</v>
      </c>
      <c r="BI203" s="137" t="s">
        <v>8037</v>
      </c>
      <c r="BJ203" s="142" t="s">
        <v>19</v>
      </c>
      <c r="BK203" s="142" t="s">
        <v>18</v>
      </c>
      <c r="BL203" s="142" t="s">
        <v>18</v>
      </c>
      <c r="BM203" s="142" t="s">
        <v>19</v>
      </c>
      <c r="BN203" s="133" t="s">
        <v>18</v>
      </c>
      <c r="BO203" s="137" t="s">
        <v>8038</v>
      </c>
      <c r="BP203" s="133" t="s">
        <v>18</v>
      </c>
      <c r="BQ203" s="137" t="s">
        <v>8039</v>
      </c>
      <c r="BR203" s="133" t="s">
        <v>18</v>
      </c>
      <c r="BS203" s="137" t="s">
        <v>8040</v>
      </c>
      <c r="BT203" s="133" t="s">
        <v>19</v>
      </c>
      <c r="BU203" s="133" t="s">
        <v>18</v>
      </c>
      <c r="BV203" s="133" t="s">
        <v>18</v>
      </c>
      <c r="BW203" s="137" t="s">
        <v>8041</v>
      </c>
      <c r="BX203" s="143"/>
      <c r="BY203" s="144"/>
      <c r="BZ203" s="133" t="s">
        <v>18</v>
      </c>
      <c r="CA203" s="145" t="s">
        <v>8042</v>
      </c>
      <c r="CB203" s="146" t="s">
        <v>8043</v>
      </c>
      <c r="CC203" s="126">
        <v>105772</v>
      </c>
      <c r="CD203" s="126">
        <v>107633</v>
      </c>
      <c r="CE203" s="126">
        <v>109953</v>
      </c>
      <c r="CF203" s="126">
        <v>111274</v>
      </c>
      <c r="CG203" s="127">
        <v>313565</v>
      </c>
      <c r="CH203" s="127">
        <v>314973</v>
      </c>
      <c r="CI203" s="127">
        <v>319263</v>
      </c>
      <c r="CJ203" s="127">
        <v>320345</v>
      </c>
      <c r="CK203" s="128">
        <v>2.96</v>
      </c>
      <c r="CL203" s="128">
        <v>2.93</v>
      </c>
      <c r="CM203" s="128">
        <v>2.9</v>
      </c>
      <c r="CN203" s="128">
        <v>2.88</v>
      </c>
      <c r="CO203" s="129">
        <v>0.56100000000000005</v>
      </c>
      <c r="CP203" s="129">
        <v>0.57699999999999996</v>
      </c>
      <c r="CQ203" s="129">
        <v>0.59199999999999997</v>
      </c>
      <c r="CR203" s="130">
        <v>0.60399999999999998</v>
      </c>
    </row>
    <row r="204" spans="1:96" s="147" customFormat="1" ht="200" customHeight="1" x14ac:dyDescent="0.2">
      <c r="A204" s="132" t="s">
        <v>44</v>
      </c>
      <c r="B204" s="133" t="s">
        <v>1311</v>
      </c>
      <c r="C204" s="133" t="str">
        <f>IF(A204="","自動表示",IF(B204="",VLOOKUP(A204,リスト!$C$2:$D$48,2,FALSE),VLOOKUP(一覧表!A204&amp;一覧表!B204,リスト!$C$49:$D$1789,2,FALSE)))</f>
        <v>122327</v>
      </c>
      <c r="D204" s="134" t="str">
        <f>IF(C204="自動表示","自動表示",VLOOKUP(C204,リスト!$D$2:$E$1789,2,FALSE))</f>
        <v>都市Ⅱ－３</v>
      </c>
      <c r="E204" s="132" t="s">
        <v>3560</v>
      </c>
      <c r="F204" s="133" t="s">
        <v>3769</v>
      </c>
      <c r="G204" s="135">
        <v>40</v>
      </c>
      <c r="H204" s="133" t="str">
        <f t="shared" si="3"/>
        <v>20年超</v>
      </c>
      <c r="I204" s="133" t="s">
        <v>17</v>
      </c>
      <c r="J204" s="136">
        <v>6.2</v>
      </c>
      <c r="K204" s="133" t="s">
        <v>18</v>
      </c>
      <c r="L204" s="137" t="s">
        <v>8044</v>
      </c>
      <c r="M204" s="133" t="s">
        <v>18</v>
      </c>
      <c r="N204" s="133" t="s">
        <v>3620</v>
      </c>
      <c r="O204" s="137" t="s">
        <v>8045</v>
      </c>
      <c r="P204" s="133" t="s">
        <v>18</v>
      </c>
      <c r="Q204" s="137" t="s">
        <v>8046</v>
      </c>
      <c r="R204" s="133" t="s">
        <v>18</v>
      </c>
      <c r="S204" s="133" t="s">
        <v>3666</v>
      </c>
      <c r="T204" s="138">
        <v>17.600000000000001</v>
      </c>
      <c r="U204" s="138"/>
      <c r="V204" s="133" t="s">
        <v>18</v>
      </c>
      <c r="W204" s="139" t="s">
        <v>8047</v>
      </c>
      <c r="X204" s="140">
        <v>2021</v>
      </c>
      <c r="Y204" s="140">
        <v>2030</v>
      </c>
      <c r="Z204" s="140">
        <v>10</v>
      </c>
      <c r="AA204" s="138">
        <v>126.1</v>
      </c>
      <c r="AB204" s="133" t="s">
        <v>18</v>
      </c>
      <c r="AC204" s="139" t="s">
        <v>8048</v>
      </c>
      <c r="AD204" s="140">
        <v>2021</v>
      </c>
      <c r="AE204" s="140">
        <v>2030</v>
      </c>
      <c r="AF204" s="140">
        <v>10</v>
      </c>
      <c r="AG204" s="138">
        <v>98</v>
      </c>
      <c r="AH204" s="133" t="s">
        <v>18</v>
      </c>
      <c r="AI204" s="141" t="s">
        <v>8049</v>
      </c>
      <c r="AJ204" s="140">
        <v>2021</v>
      </c>
      <c r="AK204" s="140">
        <v>2030</v>
      </c>
      <c r="AL204" s="140">
        <v>10</v>
      </c>
      <c r="AM204" s="138">
        <v>28.1</v>
      </c>
      <c r="AN204" s="133" t="s">
        <v>18</v>
      </c>
      <c r="AO204" s="137" t="s">
        <v>8050</v>
      </c>
      <c r="AP204" s="133" t="s">
        <v>18</v>
      </c>
      <c r="AQ204" s="137" t="s">
        <v>8051</v>
      </c>
      <c r="AR204" s="133" t="s">
        <v>18</v>
      </c>
      <c r="AS204" s="137" t="s">
        <v>8052</v>
      </c>
      <c r="AT204" s="133" t="s">
        <v>18</v>
      </c>
      <c r="AU204" s="137" t="s">
        <v>8053</v>
      </c>
      <c r="AV204" s="133" t="s">
        <v>18</v>
      </c>
      <c r="AW204" s="137" t="s">
        <v>8054</v>
      </c>
      <c r="AX204" s="133" t="s">
        <v>18</v>
      </c>
      <c r="AY204" s="137" t="s">
        <v>8055</v>
      </c>
      <c r="AZ204" s="133" t="s">
        <v>18</v>
      </c>
      <c r="BA204" s="137" t="s">
        <v>8056</v>
      </c>
      <c r="BB204" s="133" t="s">
        <v>18</v>
      </c>
      <c r="BC204" s="137" t="s">
        <v>8057</v>
      </c>
      <c r="BD204" s="133" t="s">
        <v>19</v>
      </c>
      <c r="BE204" s="137"/>
      <c r="BF204" s="133" t="s">
        <v>18</v>
      </c>
      <c r="BG204" s="137" t="s">
        <v>8058</v>
      </c>
      <c r="BH204" s="133" t="s">
        <v>18</v>
      </c>
      <c r="BI204" s="137" t="s">
        <v>8059</v>
      </c>
      <c r="BJ204" s="142" t="s">
        <v>19</v>
      </c>
      <c r="BK204" s="142" t="s">
        <v>19</v>
      </c>
      <c r="BL204" s="142" t="s">
        <v>18</v>
      </c>
      <c r="BM204" s="142" t="s">
        <v>19</v>
      </c>
      <c r="BN204" s="133" t="s">
        <v>18</v>
      </c>
      <c r="BO204" s="137" t="s">
        <v>8060</v>
      </c>
      <c r="BP204" s="133" t="s">
        <v>18</v>
      </c>
      <c r="BQ204" s="137" t="s">
        <v>8061</v>
      </c>
      <c r="BR204" s="133" t="s">
        <v>18</v>
      </c>
      <c r="BS204" s="137" t="s">
        <v>8062</v>
      </c>
      <c r="BT204" s="133" t="s">
        <v>19</v>
      </c>
      <c r="BU204" s="133" t="s">
        <v>18</v>
      </c>
      <c r="BV204" s="133" t="s">
        <v>18</v>
      </c>
      <c r="BW204" s="137" t="s">
        <v>8063</v>
      </c>
      <c r="BX204" s="143" t="s">
        <v>8064</v>
      </c>
      <c r="BY204" s="144"/>
      <c r="BZ204" s="133" t="s">
        <v>18</v>
      </c>
      <c r="CA204" s="145" t="s">
        <v>8065</v>
      </c>
      <c r="CB204" s="146" t="s">
        <v>8066</v>
      </c>
      <c r="CC204" s="126">
        <v>63162</v>
      </c>
      <c r="CD204" s="126">
        <v>62726</v>
      </c>
      <c r="CE204" s="126">
        <v>62845</v>
      </c>
      <c r="CF204" s="126">
        <v>62603</v>
      </c>
      <c r="CG204" s="127">
        <v>152229.4</v>
      </c>
      <c r="CH204" s="127">
        <v>151509</v>
      </c>
      <c r="CI204" s="127">
        <v>151557.28</v>
      </c>
      <c r="CJ204" s="127">
        <v>151520.06</v>
      </c>
      <c r="CK204" s="128">
        <v>2.41</v>
      </c>
      <c r="CL204" s="128">
        <v>2.42</v>
      </c>
      <c r="CM204" s="128">
        <v>2.41</v>
      </c>
      <c r="CN204" s="128">
        <v>2.42</v>
      </c>
      <c r="CO204" s="129">
        <v>0.49</v>
      </c>
      <c r="CP204" s="129">
        <v>0.50700000000000001</v>
      </c>
      <c r="CQ204" s="129">
        <v>0.52</v>
      </c>
      <c r="CR204" s="130">
        <v>0.53</v>
      </c>
    </row>
    <row r="205" spans="1:96" s="147" customFormat="1" ht="200" customHeight="1" x14ac:dyDescent="0.2">
      <c r="A205" s="132" t="s">
        <v>44</v>
      </c>
      <c r="B205" s="133" t="s">
        <v>1313</v>
      </c>
      <c r="C205" s="133" t="str">
        <f>IF(A205="","自動表示",IF(B205="",VLOOKUP(A205,リスト!$C$2:$D$48,2,FALSE),VLOOKUP(一覧表!A205&amp;一覧表!B205,リスト!$C$49:$D$1789,2,FALSE)))</f>
        <v>122335</v>
      </c>
      <c r="D205" s="134" t="str">
        <f>IF(C205="自動表示","自動表示",VLOOKUP(C205,リスト!$D$2:$E$1789,2,FALSE))</f>
        <v>都市Ⅰ－１</v>
      </c>
      <c r="E205" s="132" t="s">
        <v>3560</v>
      </c>
      <c r="F205" s="133" t="s">
        <v>3743</v>
      </c>
      <c r="G205" s="135">
        <v>20</v>
      </c>
      <c r="H205" s="133" t="str">
        <f t="shared" si="3"/>
        <v>11年～20年</v>
      </c>
      <c r="I205" s="133" t="s">
        <v>3636</v>
      </c>
      <c r="J205" s="136">
        <v>5</v>
      </c>
      <c r="K205" s="133" t="s">
        <v>18</v>
      </c>
      <c r="L205" s="137" t="s">
        <v>8067</v>
      </c>
      <c r="M205" s="133" t="s">
        <v>18</v>
      </c>
      <c r="N205" s="133" t="s">
        <v>3636</v>
      </c>
      <c r="O205" s="137" t="s">
        <v>8068</v>
      </c>
      <c r="P205" s="133" t="s">
        <v>18</v>
      </c>
      <c r="Q205" s="137" t="s">
        <v>8069</v>
      </c>
      <c r="R205" s="133" t="s">
        <v>18</v>
      </c>
      <c r="S205" s="133" t="s">
        <v>3667</v>
      </c>
      <c r="T205" s="138">
        <v>26.4</v>
      </c>
      <c r="U205" s="138"/>
      <c r="V205" s="133" t="s">
        <v>18</v>
      </c>
      <c r="W205" s="139" t="s">
        <v>8070</v>
      </c>
      <c r="X205" s="140">
        <v>2024</v>
      </c>
      <c r="Y205" s="140">
        <v>2063</v>
      </c>
      <c r="Z205" s="140">
        <v>40</v>
      </c>
      <c r="AA205" s="138">
        <v>1201</v>
      </c>
      <c r="AB205" s="133" t="s">
        <v>18</v>
      </c>
      <c r="AC205" s="139" t="s">
        <v>8071</v>
      </c>
      <c r="AD205" s="140">
        <v>2024</v>
      </c>
      <c r="AE205" s="140">
        <v>2063</v>
      </c>
      <c r="AF205" s="140">
        <v>40</v>
      </c>
      <c r="AG205" s="138">
        <v>805</v>
      </c>
      <c r="AH205" s="133" t="s">
        <v>18</v>
      </c>
      <c r="AI205" s="141" t="s">
        <v>8072</v>
      </c>
      <c r="AJ205" s="140">
        <v>2024</v>
      </c>
      <c r="AK205" s="140">
        <v>2063</v>
      </c>
      <c r="AL205" s="140">
        <v>40</v>
      </c>
      <c r="AM205" s="138">
        <v>396</v>
      </c>
      <c r="AN205" s="133" t="s">
        <v>18</v>
      </c>
      <c r="AO205" s="137" t="s">
        <v>8073</v>
      </c>
      <c r="AP205" s="133" t="s">
        <v>18</v>
      </c>
      <c r="AQ205" s="137" t="s">
        <v>8074</v>
      </c>
      <c r="AR205" s="133" t="s">
        <v>18</v>
      </c>
      <c r="AS205" s="137" t="s">
        <v>8075</v>
      </c>
      <c r="AT205" s="133" t="s">
        <v>18</v>
      </c>
      <c r="AU205" s="137" t="s">
        <v>8076</v>
      </c>
      <c r="AV205" s="133" t="s">
        <v>18</v>
      </c>
      <c r="AW205" s="137" t="s">
        <v>8077</v>
      </c>
      <c r="AX205" s="133" t="s">
        <v>18</v>
      </c>
      <c r="AY205" s="137" t="s">
        <v>8078</v>
      </c>
      <c r="AZ205" s="133" t="s">
        <v>18</v>
      </c>
      <c r="BA205" s="137" t="s">
        <v>8079</v>
      </c>
      <c r="BB205" s="133" t="s">
        <v>18</v>
      </c>
      <c r="BC205" s="137" t="s">
        <v>8080</v>
      </c>
      <c r="BD205" s="133" t="s">
        <v>18</v>
      </c>
      <c r="BE205" s="137" t="s">
        <v>8081</v>
      </c>
      <c r="BF205" s="133" t="s">
        <v>18</v>
      </c>
      <c r="BG205" s="137" t="s">
        <v>8082</v>
      </c>
      <c r="BH205" s="133" t="s">
        <v>19</v>
      </c>
      <c r="BI205" s="137"/>
      <c r="BJ205" s="142" t="s">
        <v>19</v>
      </c>
      <c r="BK205" s="142" t="s">
        <v>19</v>
      </c>
      <c r="BL205" s="142" t="s">
        <v>19</v>
      </c>
      <c r="BM205" s="142" t="s">
        <v>19</v>
      </c>
      <c r="BN205" s="133" t="s">
        <v>19</v>
      </c>
      <c r="BO205" s="137"/>
      <c r="BP205" s="133" t="s">
        <v>19</v>
      </c>
      <c r="BQ205" s="137"/>
      <c r="BR205" s="133" t="s">
        <v>18</v>
      </c>
      <c r="BS205" s="137" t="s">
        <v>8083</v>
      </c>
      <c r="BT205" s="133" t="s">
        <v>19</v>
      </c>
      <c r="BU205" s="133" t="s">
        <v>18</v>
      </c>
      <c r="BV205" s="133" t="s">
        <v>18</v>
      </c>
      <c r="BW205" s="137" t="s">
        <v>8084</v>
      </c>
      <c r="BX205" s="143"/>
      <c r="BY205" s="144"/>
      <c r="BZ205" s="133" t="s">
        <v>18</v>
      </c>
      <c r="CA205" s="145" t="s">
        <v>8085</v>
      </c>
      <c r="CB205" s="146" t="s">
        <v>8086</v>
      </c>
      <c r="CC205" s="126">
        <v>50077</v>
      </c>
      <c r="CD205" s="126">
        <v>49404</v>
      </c>
      <c r="CE205" s="126">
        <v>49404</v>
      </c>
      <c r="CF205" s="126">
        <v>49668</v>
      </c>
      <c r="CG205" s="127">
        <v>115671</v>
      </c>
      <c r="CH205" s="127">
        <v>115671</v>
      </c>
      <c r="CI205" s="127">
        <v>115671</v>
      </c>
      <c r="CJ205" s="127">
        <v>115796</v>
      </c>
      <c r="CK205" s="128">
        <v>2.31</v>
      </c>
      <c r="CL205" s="128">
        <v>2.34</v>
      </c>
      <c r="CM205" s="128">
        <v>2.34</v>
      </c>
      <c r="CN205" s="128">
        <v>2.33</v>
      </c>
      <c r="CO205" s="129">
        <v>0.69099999999999995</v>
      </c>
      <c r="CP205" s="129">
        <v>0.70799999999999996</v>
      </c>
      <c r="CQ205" s="129">
        <v>0.72599999999999998</v>
      </c>
      <c r="CR205" s="130">
        <v>0.74299999999999999</v>
      </c>
    </row>
    <row r="206" spans="1:96" s="147" customFormat="1" ht="200" customHeight="1" x14ac:dyDescent="0.2">
      <c r="A206" s="132" t="s">
        <v>44</v>
      </c>
      <c r="B206" s="133" t="s">
        <v>1315</v>
      </c>
      <c r="C206" s="133" t="str">
        <f>IF(A206="","自動表示",IF(B206="",VLOOKUP(A206,リスト!$C$2:$D$48,2,FALSE),VLOOKUP(一覧表!A206&amp;一覧表!B206,リスト!$C$49:$D$1789,2,FALSE)))</f>
        <v>122343</v>
      </c>
      <c r="D206" s="134" t="str">
        <f>IF(C206="自動表示","自動表示",VLOOKUP(C206,リスト!$D$2:$E$1789,2,FALSE))</f>
        <v>都市Ⅰ－１</v>
      </c>
      <c r="E206" s="132" t="s">
        <v>5</v>
      </c>
      <c r="F206" s="133" t="s">
        <v>3853</v>
      </c>
      <c r="G206" s="135">
        <v>15</v>
      </c>
      <c r="H206" s="133" t="str">
        <f t="shared" si="3"/>
        <v>11年～20年</v>
      </c>
      <c r="I206" s="133" t="s">
        <v>17</v>
      </c>
      <c r="J206" s="136">
        <v>3.9</v>
      </c>
      <c r="K206" s="133" t="s">
        <v>18</v>
      </c>
      <c r="L206" s="137" t="s">
        <v>8087</v>
      </c>
      <c r="M206" s="133" t="s">
        <v>18</v>
      </c>
      <c r="N206" s="133" t="s">
        <v>3652</v>
      </c>
      <c r="O206" s="137" t="s">
        <v>8088</v>
      </c>
      <c r="P206" s="133" t="s">
        <v>18</v>
      </c>
      <c r="Q206" s="137" t="s">
        <v>8089</v>
      </c>
      <c r="R206" s="133" t="s">
        <v>18</v>
      </c>
      <c r="S206" s="133" t="s">
        <v>4428</v>
      </c>
      <c r="T206" s="138">
        <v>34.200000000000003</v>
      </c>
      <c r="U206" s="138"/>
      <c r="V206" s="133" t="s">
        <v>18</v>
      </c>
      <c r="W206" s="139" t="s">
        <v>8090</v>
      </c>
      <c r="X206" s="140">
        <v>2025</v>
      </c>
      <c r="Y206" s="140">
        <v>2025</v>
      </c>
      <c r="Z206" s="140">
        <v>1</v>
      </c>
      <c r="AA206" s="138">
        <v>40.700000000000003</v>
      </c>
      <c r="AB206" s="133" t="s">
        <v>18</v>
      </c>
      <c r="AC206" s="139" t="s">
        <v>8091</v>
      </c>
      <c r="AD206" s="140">
        <v>2025</v>
      </c>
      <c r="AE206" s="140">
        <v>2025</v>
      </c>
      <c r="AF206" s="140">
        <v>1</v>
      </c>
      <c r="AG206" s="138">
        <v>32.5</v>
      </c>
      <c r="AH206" s="133" t="s">
        <v>18</v>
      </c>
      <c r="AI206" s="141" t="s">
        <v>8092</v>
      </c>
      <c r="AJ206" s="140">
        <v>2025</v>
      </c>
      <c r="AK206" s="140">
        <v>2025</v>
      </c>
      <c r="AL206" s="140">
        <v>1</v>
      </c>
      <c r="AM206" s="138">
        <v>8.1999999999999993</v>
      </c>
      <c r="AN206" s="133" t="s">
        <v>18</v>
      </c>
      <c r="AO206" s="137" t="s">
        <v>8093</v>
      </c>
      <c r="AP206" s="133" t="s">
        <v>18</v>
      </c>
      <c r="AQ206" s="137" t="s">
        <v>8094</v>
      </c>
      <c r="AR206" s="133" t="s">
        <v>18</v>
      </c>
      <c r="AS206" s="137" t="s">
        <v>8095</v>
      </c>
      <c r="AT206" s="133" t="s">
        <v>18</v>
      </c>
      <c r="AU206" s="137" t="s">
        <v>8096</v>
      </c>
      <c r="AV206" s="133" t="s">
        <v>18</v>
      </c>
      <c r="AW206" s="137" t="s">
        <v>8097</v>
      </c>
      <c r="AX206" s="133" t="s">
        <v>18</v>
      </c>
      <c r="AY206" s="137" t="s">
        <v>8098</v>
      </c>
      <c r="AZ206" s="133" t="s">
        <v>18</v>
      </c>
      <c r="BA206" s="137" t="s">
        <v>8099</v>
      </c>
      <c r="BB206" s="133" t="s">
        <v>18</v>
      </c>
      <c r="BC206" s="137" t="s">
        <v>8100</v>
      </c>
      <c r="BD206" s="133" t="s">
        <v>18</v>
      </c>
      <c r="BE206" s="137" t="s">
        <v>8101</v>
      </c>
      <c r="BF206" s="133" t="s">
        <v>18</v>
      </c>
      <c r="BG206" s="137" t="s">
        <v>8102</v>
      </c>
      <c r="BH206" s="133" t="s">
        <v>18</v>
      </c>
      <c r="BI206" s="137" t="s">
        <v>8103</v>
      </c>
      <c r="BJ206" s="142" t="s">
        <v>19</v>
      </c>
      <c r="BK206" s="142" t="s">
        <v>18</v>
      </c>
      <c r="BL206" s="142" t="s">
        <v>19</v>
      </c>
      <c r="BM206" s="142" t="s">
        <v>19</v>
      </c>
      <c r="BN206" s="133" t="s">
        <v>18</v>
      </c>
      <c r="BO206" s="137" t="s">
        <v>8104</v>
      </c>
      <c r="BP206" s="133" t="s">
        <v>18</v>
      </c>
      <c r="BQ206" s="137" t="s">
        <v>8105</v>
      </c>
      <c r="BR206" s="133" t="s">
        <v>19</v>
      </c>
      <c r="BS206" s="137"/>
      <c r="BT206" s="133" t="s">
        <v>19</v>
      </c>
      <c r="BU206" s="133" t="s">
        <v>18</v>
      </c>
      <c r="BV206" s="133" t="s">
        <v>18</v>
      </c>
      <c r="BW206" s="137" t="s">
        <v>8106</v>
      </c>
      <c r="BX206" s="143"/>
      <c r="BY206" s="144" t="s">
        <v>8107</v>
      </c>
      <c r="BZ206" s="133" t="s">
        <v>18</v>
      </c>
      <c r="CA206" s="145" t="s">
        <v>8108</v>
      </c>
      <c r="CB206" s="146" t="s">
        <v>10568</v>
      </c>
      <c r="CC206" s="126">
        <v>37024</v>
      </c>
      <c r="CD206" s="126">
        <v>36268</v>
      </c>
      <c r="CE206" s="126">
        <v>35593</v>
      </c>
      <c r="CF206" s="126">
        <v>34815</v>
      </c>
      <c r="CG206" s="127">
        <v>209147</v>
      </c>
      <c r="CH206" s="127">
        <v>206274</v>
      </c>
      <c r="CI206" s="127">
        <v>203923</v>
      </c>
      <c r="CJ206" s="127">
        <v>203365</v>
      </c>
      <c r="CK206" s="128">
        <v>5.65</v>
      </c>
      <c r="CL206" s="128">
        <v>5.69</v>
      </c>
      <c r="CM206" s="128">
        <v>5.73</v>
      </c>
      <c r="CN206" s="128">
        <v>5.84</v>
      </c>
      <c r="CO206" s="129">
        <v>0.65400000000000003</v>
      </c>
      <c r="CP206" s="129">
        <v>0.58299999999999996</v>
      </c>
      <c r="CQ206" s="129">
        <v>0.626</v>
      </c>
      <c r="CR206" s="130">
        <v>0.66400000000000003</v>
      </c>
    </row>
    <row r="207" spans="1:96" s="147" customFormat="1" ht="200" customHeight="1" x14ac:dyDescent="0.2">
      <c r="A207" s="132" t="s">
        <v>44</v>
      </c>
      <c r="B207" s="133" t="s">
        <v>1317</v>
      </c>
      <c r="C207" s="133" t="str">
        <f>IF(A207="","自動表示",IF(B207="",VLOOKUP(A207,リスト!$C$2:$D$48,2,FALSE),VLOOKUP(一覧表!A207&amp;一覧表!B207,リスト!$C$49:$D$1789,2,FALSE)))</f>
        <v>122351</v>
      </c>
      <c r="D207" s="134" t="str">
        <f>IF(C207="自動表示","自動表示",VLOOKUP(C207,リスト!$D$2:$E$1789,2,FALSE))</f>
        <v>都市Ⅰ－１</v>
      </c>
      <c r="E207" s="132" t="s">
        <v>3787</v>
      </c>
      <c r="F207" s="133" t="s">
        <v>3854</v>
      </c>
      <c r="G207" s="135">
        <v>10</v>
      </c>
      <c r="H207" s="133" t="str">
        <f t="shared" si="3"/>
        <v>10年</v>
      </c>
      <c r="I207" s="133" t="s">
        <v>5568</v>
      </c>
      <c r="J207" s="136">
        <v>3.5</v>
      </c>
      <c r="K207" s="133" t="s">
        <v>5540</v>
      </c>
      <c r="L207" s="137" t="s">
        <v>8109</v>
      </c>
      <c r="M207" s="133" t="s">
        <v>5540</v>
      </c>
      <c r="N207" s="133" t="s">
        <v>5568</v>
      </c>
      <c r="O207" s="137" t="s">
        <v>8110</v>
      </c>
      <c r="P207" s="133" t="s">
        <v>5540</v>
      </c>
      <c r="Q207" s="137" t="s">
        <v>8111</v>
      </c>
      <c r="R207" s="133" t="s">
        <v>5540</v>
      </c>
      <c r="S207" s="133" t="s">
        <v>5573</v>
      </c>
      <c r="T207" s="138">
        <v>18.7</v>
      </c>
      <c r="U207" s="138"/>
      <c r="V207" s="133" t="s">
        <v>5540</v>
      </c>
      <c r="W207" s="139" t="s">
        <v>8112</v>
      </c>
      <c r="X207" s="140">
        <v>2023</v>
      </c>
      <c r="Y207" s="140">
        <v>2062</v>
      </c>
      <c r="Z207" s="140">
        <v>40</v>
      </c>
      <c r="AA207" s="138">
        <v>559.4</v>
      </c>
      <c r="AB207" s="133" t="s">
        <v>5540</v>
      </c>
      <c r="AC207" s="139" t="s">
        <v>8113</v>
      </c>
      <c r="AD207" s="140">
        <v>2023</v>
      </c>
      <c r="AE207" s="140">
        <v>2062</v>
      </c>
      <c r="AF207" s="140">
        <v>40</v>
      </c>
      <c r="AG207" s="138">
        <v>204.3</v>
      </c>
      <c r="AH207" s="133" t="s">
        <v>5540</v>
      </c>
      <c r="AI207" s="141" t="s">
        <v>8113</v>
      </c>
      <c r="AJ207" s="140">
        <v>2023</v>
      </c>
      <c r="AK207" s="140">
        <v>2062</v>
      </c>
      <c r="AL207" s="140">
        <v>40</v>
      </c>
      <c r="AM207" s="138">
        <v>240.3</v>
      </c>
      <c r="AN207" s="133" t="s">
        <v>5540</v>
      </c>
      <c r="AO207" s="137" t="s">
        <v>8114</v>
      </c>
      <c r="AP207" s="133" t="s">
        <v>5540</v>
      </c>
      <c r="AQ207" s="137" t="s">
        <v>8115</v>
      </c>
      <c r="AR207" s="133" t="s">
        <v>5540</v>
      </c>
      <c r="AS207" s="137" t="s">
        <v>8116</v>
      </c>
      <c r="AT207" s="133" t="s">
        <v>5540</v>
      </c>
      <c r="AU207" s="137" t="s">
        <v>8117</v>
      </c>
      <c r="AV207" s="133" t="s">
        <v>5540</v>
      </c>
      <c r="AW207" s="137" t="s">
        <v>8118</v>
      </c>
      <c r="AX207" s="133" t="s">
        <v>5561</v>
      </c>
      <c r="AY207" s="137" t="s">
        <v>8119</v>
      </c>
      <c r="AZ207" s="133" t="s">
        <v>5540</v>
      </c>
      <c r="BA207" s="137" t="s">
        <v>8120</v>
      </c>
      <c r="BB207" s="133" t="s">
        <v>5540</v>
      </c>
      <c r="BC207" s="137" t="s">
        <v>8121</v>
      </c>
      <c r="BD207" s="133" t="s">
        <v>5540</v>
      </c>
      <c r="BE207" s="137" t="s">
        <v>8122</v>
      </c>
      <c r="BF207" s="133" t="s">
        <v>5540</v>
      </c>
      <c r="BG207" s="137" t="s">
        <v>8123</v>
      </c>
      <c r="BH207" s="133" t="s">
        <v>5561</v>
      </c>
      <c r="BI207" s="137"/>
      <c r="BJ207" s="142" t="s">
        <v>5561</v>
      </c>
      <c r="BK207" s="142" t="s">
        <v>5561</v>
      </c>
      <c r="BL207" s="142" t="s">
        <v>5561</v>
      </c>
      <c r="BM207" s="142" t="s">
        <v>5561</v>
      </c>
      <c r="BN207" s="133" t="s">
        <v>5540</v>
      </c>
      <c r="BO207" s="137" t="s">
        <v>8124</v>
      </c>
      <c r="BP207" s="133" t="s">
        <v>5540</v>
      </c>
      <c r="BQ207" s="137" t="s">
        <v>8125</v>
      </c>
      <c r="BR207" s="133" t="s">
        <v>5540</v>
      </c>
      <c r="BS207" s="137" t="s">
        <v>8126</v>
      </c>
      <c r="BT207" s="133" t="s">
        <v>5561</v>
      </c>
      <c r="BU207" s="133" t="s">
        <v>5540</v>
      </c>
      <c r="BV207" s="133" t="s">
        <v>5540</v>
      </c>
      <c r="BW207" s="137" t="s">
        <v>8127</v>
      </c>
      <c r="BX207" s="143"/>
      <c r="BY207" s="144" t="s">
        <v>8128</v>
      </c>
      <c r="BZ207" s="133" t="s">
        <v>5540</v>
      </c>
      <c r="CA207" s="145" t="s">
        <v>8129</v>
      </c>
      <c r="CB207" s="146" t="s">
        <v>8130</v>
      </c>
      <c r="CC207" s="126">
        <v>35542</v>
      </c>
      <c r="CD207" s="126">
        <v>34932</v>
      </c>
      <c r="CE207" s="126">
        <v>34338</v>
      </c>
      <c r="CF207" s="126">
        <v>33797</v>
      </c>
      <c r="CG207" s="127">
        <v>126473</v>
      </c>
      <c r="CH207" s="127">
        <v>128897</v>
      </c>
      <c r="CI207" s="127">
        <v>128893</v>
      </c>
      <c r="CJ207" s="127">
        <v>128893</v>
      </c>
      <c r="CK207" s="128">
        <v>3.56</v>
      </c>
      <c r="CL207" s="128">
        <v>3.69</v>
      </c>
      <c r="CM207" s="128">
        <v>3.75</v>
      </c>
      <c r="CN207" s="128">
        <v>3.81</v>
      </c>
      <c r="CO207" s="129">
        <v>0.63200000000000001</v>
      </c>
      <c r="CP207" s="129">
        <v>0.65</v>
      </c>
      <c r="CQ207" s="129">
        <v>0.67</v>
      </c>
      <c r="CR207" s="130">
        <v>0.69</v>
      </c>
    </row>
    <row r="208" spans="1:96" s="147" customFormat="1" ht="200" customHeight="1" x14ac:dyDescent="0.2">
      <c r="A208" s="132" t="s">
        <v>44</v>
      </c>
      <c r="B208" s="133" t="s">
        <v>1319</v>
      </c>
      <c r="C208" s="133" t="str">
        <f>IF(A208="","自動表示",IF(B208="",VLOOKUP(A208,リスト!$C$2:$D$48,2,FALSE),VLOOKUP(一覧表!A208&amp;一覧表!B208,リスト!$C$49:$D$1789,2,FALSE)))</f>
        <v>122360</v>
      </c>
      <c r="D208" s="134" t="str">
        <f>IF(C208="自動表示","自動表示",VLOOKUP(C208,リスト!$D$2:$E$1789,2,FALSE))</f>
        <v>都市Ⅱ－１</v>
      </c>
      <c r="E208" s="132" t="s">
        <v>3787</v>
      </c>
      <c r="F208" s="133" t="s">
        <v>3855</v>
      </c>
      <c r="G208" s="135">
        <v>30</v>
      </c>
      <c r="H208" s="133" t="str">
        <f t="shared" si="3"/>
        <v>20年超</v>
      </c>
      <c r="I208" s="133" t="s">
        <v>5539</v>
      </c>
      <c r="J208" s="136">
        <v>7.7</v>
      </c>
      <c r="K208" s="133" t="s">
        <v>8131</v>
      </c>
      <c r="L208" s="137" t="s">
        <v>8132</v>
      </c>
      <c r="M208" s="133" t="s">
        <v>5540</v>
      </c>
      <c r="N208" s="133" t="s">
        <v>5568</v>
      </c>
      <c r="O208" s="137" t="s">
        <v>8133</v>
      </c>
      <c r="P208" s="133" t="s">
        <v>8131</v>
      </c>
      <c r="Q208" s="137" t="s">
        <v>8134</v>
      </c>
      <c r="R208" s="133" t="s">
        <v>5540</v>
      </c>
      <c r="S208" s="133" t="s">
        <v>5573</v>
      </c>
      <c r="T208" s="138">
        <v>18.399999999999999</v>
      </c>
      <c r="U208" s="138"/>
      <c r="V208" s="133" t="s">
        <v>5540</v>
      </c>
      <c r="W208" s="139" t="s">
        <v>8135</v>
      </c>
      <c r="X208" s="140">
        <v>2016</v>
      </c>
      <c r="Y208" s="140">
        <v>2025</v>
      </c>
      <c r="Z208" s="140">
        <v>10</v>
      </c>
      <c r="AA208" s="138">
        <v>2931.54</v>
      </c>
      <c r="AB208" s="133" t="s">
        <v>5540</v>
      </c>
      <c r="AC208" s="139" t="s">
        <v>8136</v>
      </c>
      <c r="AD208" s="140">
        <v>2016</v>
      </c>
      <c r="AE208" s="140">
        <v>2045</v>
      </c>
      <c r="AF208" s="140">
        <v>30</v>
      </c>
      <c r="AG208" s="138">
        <v>2685.08</v>
      </c>
      <c r="AH208" s="133" t="s">
        <v>5540</v>
      </c>
      <c r="AI208" s="141" t="s">
        <v>8137</v>
      </c>
      <c r="AJ208" s="140">
        <v>2016</v>
      </c>
      <c r="AK208" s="140">
        <v>2045</v>
      </c>
      <c r="AL208" s="140">
        <v>30</v>
      </c>
      <c r="AM208" s="138">
        <v>246.46</v>
      </c>
      <c r="AN208" s="133" t="s">
        <v>8131</v>
      </c>
      <c r="AO208" s="137" t="s">
        <v>8138</v>
      </c>
      <c r="AP208" s="133" t="s">
        <v>8131</v>
      </c>
      <c r="AQ208" s="137" t="s">
        <v>8139</v>
      </c>
      <c r="AR208" s="133" t="s">
        <v>5540</v>
      </c>
      <c r="AS208" s="137" t="s">
        <v>8140</v>
      </c>
      <c r="AT208" s="133" t="s">
        <v>8131</v>
      </c>
      <c r="AU208" s="137" t="s">
        <v>8141</v>
      </c>
      <c r="AV208" s="133" t="s">
        <v>5540</v>
      </c>
      <c r="AW208" s="137" t="s">
        <v>8142</v>
      </c>
      <c r="AX208" s="133" t="s">
        <v>5540</v>
      </c>
      <c r="AY208" s="137" t="s">
        <v>8143</v>
      </c>
      <c r="AZ208" s="133" t="s">
        <v>5540</v>
      </c>
      <c r="BA208" s="137" t="s">
        <v>8144</v>
      </c>
      <c r="BB208" s="133" t="s">
        <v>5540</v>
      </c>
      <c r="BC208" s="137" t="s">
        <v>8145</v>
      </c>
      <c r="BD208" s="133" t="s">
        <v>5540</v>
      </c>
      <c r="BE208" s="137" t="s">
        <v>8146</v>
      </c>
      <c r="BF208" s="133" t="s">
        <v>5540</v>
      </c>
      <c r="BG208" s="137" t="s">
        <v>8147</v>
      </c>
      <c r="BH208" s="133" t="s">
        <v>5540</v>
      </c>
      <c r="BI208" s="137" t="s">
        <v>8148</v>
      </c>
      <c r="BJ208" s="142" t="s">
        <v>5561</v>
      </c>
      <c r="BK208" s="142" t="s">
        <v>5540</v>
      </c>
      <c r="BL208" s="142" t="s">
        <v>5561</v>
      </c>
      <c r="BM208" s="142" t="s">
        <v>5561</v>
      </c>
      <c r="BN208" s="133" t="s">
        <v>5561</v>
      </c>
      <c r="BO208" s="137"/>
      <c r="BP208" s="133" t="s">
        <v>5540</v>
      </c>
      <c r="BQ208" s="137" t="s">
        <v>8149</v>
      </c>
      <c r="BR208" s="133" t="s">
        <v>5561</v>
      </c>
      <c r="BS208" s="137"/>
      <c r="BT208" s="133" t="s">
        <v>5540</v>
      </c>
      <c r="BU208" s="133" t="s">
        <v>5540</v>
      </c>
      <c r="BV208" s="133" t="s">
        <v>8131</v>
      </c>
      <c r="BW208" s="137" t="s">
        <v>8150</v>
      </c>
      <c r="BX208" s="143"/>
      <c r="BY208" s="144" t="s">
        <v>8151</v>
      </c>
      <c r="BZ208" s="133" t="s">
        <v>5540</v>
      </c>
      <c r="CA208" s="145" t="s">
        <v>8152</v>
      </c>
      <c r="CB208" s="146" t="s">
        <v>10569</v>
      </c>
      <c r="CC208" s="126">
        <v>74330</v>
      </c>
      <c r="CD208" s="126">
        <v>73129</v>
      </c>
      <c r="CE208" s="126">
        <v>71868</v>
      </c>
      <c r="CF208" s="126">
        <v>70791</v>
      </c>
      <c r="CG208" s="127">
        <v>200066</v>
      </c>
      <c r="CH208" s="127">
        <v>199137</v>
      </c>
      <c r="CI208" s="127">
        <v>195469</v>
      </c>
      <c r="CJ208" s="127">
        <v>195948.47999999995</v>
      </c>
      <c r="CK208" s="128">
        <v>2.69</v>
      </c>
      <c r="CL208" s="128">
        <v>2.72</v>
      </c>
      <c r="CM208" s="128">
        <v>2.72</v>
      </c>
      <c r="CN208" s="128">
        <v>2.77</v>
      </c>
      <c r="CO208" s="129">
        <v>0.53</v>
      </c>
      <c r="CP208" s="129">
        <v>0.54100000000000004</v>
      </c>
      <c r="CQ208" s="129">
        <v>0.53900000000000003</v>
      </c>
      <c r="CR208" s="130">
        <v>0.55500000000000005</v>
      </c>
    </row>
    <row r="209" spans="1:96" s="147" customFormat="1" ht="200" customHeight="1" x14ac:dyDescent="0.2">
      <c r="A209" s="132" t="s">
        <v>44</v>
      </c>
      <c r="B209" s="133" t="s">
        <v>1321</v>
      </c>
      <c r="C209" s="133" t="str">
        <f>IF(A209="","自動表示",IF(B209="",VLOOKUP(A209,リスト!$C$2:$D$48,2,FALSE),VLOOKUP(一覧表!A209&amp;一覧表!B209,リスト!$C$49:$D$1789,2,FALSE)))</f>
        <v>122378</v>
      </c>
      <c r="D209" s="134" t="str">
        <f>IF(C209="自動表示","自動表示",VLOOKUP(C209,リスト!$D$2:$E$1789,2,FALSE))</f>
        <v>都市Ⅰ－１</v>
      </c>
      <c r="E209" s="132" t="s">
        <v>3560</v>
      </c>
      <c r="F209" s="133" t="s">
        <v>3776</v>
      </c>
      <c r="G209" s="135">
        <v>10</v>
      </c>
      <c r="H209" s="133" t="str">
        <f t="shared" si="3"/>
        <v>10年</v>
      </c>
      <c r="I209" s="133" t="s">
        <v>17</v>
      </c>
      <c r="J209" s="136">
        <v>5.2</v>
      </c>
      <c r="K209" s="133" t="s">
        <v>18</v>
      </c>
      <c r="L209" s="137" t="s">
        <v>8153</v>
      </c>
      <c r="M209" s="133" t="s">
        <v>18</v>
      </c>
      <c r="N209" s="133" t="s">
        <v>3635</v>
      </c>
      <c r="O209" s="137" t="s">
        <v>8154</v>
      </c>
      <c r="P209" s="133" t="s">
        <v>18</v>
      </c>
      <c r="Q209" s="137" t="s">
        <v>8155</v>
      </c>
      <c r="R209" s="133" t="s">
        <v>18</v>
      </c>
      <c r="S209" s="133" t="s">
        <v>3667</v>
      </c>
      <c r="T209" s="138">
        <v>24.5</v>
      </c>
      <c r="U209" s="138"/>
      <c r="V209" s="133" t="s">
        <v>18</v>
      </c>
      <c r="W209" s="139" t="s">
        <v>8156</v>
      </c>
      <c r="X209" s="140">
        <v>2022</v>
      </c>
      <c r="Y209" s="140">
        <v>2061</v>
      </c>
      <c r="Z209" s="140">
        <v>40</v>
      </c>
      <c r="AA209" s="138">
        <v>2139</v>
      </c>
      <c r="AB209" s="133" t="s">
        <v>18</v>
      </c>
      <c r="AC209" s="139" t="s">
        <v>8157</v>
      </c>
      <c r="AD209" s="140">
        <v>2022</v>
      </c>
      <c r="AE209" s="140">
        <v>2061</v>
      </c>
      <c r="AF209" s="140">
        <v>40</v>
      </c>
      <c r="AG209" s="138">
        <v>1013</v>
      </c>
      <c r="AH209" s="133" t="s">
        <v>18</v>
      </c>
      <c r="AI209" s="141" t="s">
        <v>8158</v>
      </c>
      <c r="AJ209" s="140">
        <v>2022</v>
      </c>
      <c r="AK209" s="140">
        <v>2061</v>
      </c>
      <c r="AL209" s="140">
        <v>40</v>
      </c>
      <c r="AM209" s="138">
        <v>1126</v>
      </c>
      <c r="AN209" s="133" t="s">
        <v>18</v>
      </c>
      <c r="AO209" s="137" t="s">
        <v>8159</v>
      </c>
      <c r="AP209" s="133" t="s">
        <v>19</v>
      </c>
      <c r="AQ209" s="137"/>
      <c r="AR209" s="133" t="s">
        <v>18</v>
      </c>
      <c r="AS209" s="137" t="s">
        <v>8160</v>
      </c>
      <c r="AT209" s="133" t="s">
        <v>18</v>
      </c>
      <c r="AU209" s="137" t="s">
        <v>8161</v>
      </c>
      <c r="AV209" s="133" t="s">
        <v>18</v>
      </c>
      <c r="AW209" s="137" t="s">
        <v>8162</v>
      </c>
      <c r="AX209" s="133" t="s">
        <v>18</v>
      </c>
      <c r="AY209" s="137" t="s">
        <v>8163</v>
      </c>
      <c r="AZ209" s="133" t="s">
        <v>18</v>
      </c>
      <c r="BA209" s="137" t="s">
        <v>8164</v>
      </c>
      <c r="BB209" s="133" t="s">
        <v>18</v>
      </c>
      <c r="BC209" s="137" t="s">
        <v>8165</v>
      </c>
      <c r="BD209" s="133" t="s">
        <v>19</v>
      </c>
      <c r="BE209" s="137" t="s">
        <v>8166</v>
      </c>
      <c r="BF209" s="133" t="s">
        <v>18</v>
      </c>
      <c r="BG209" s="137" t="s">
        <v>10570</v>
      </c>
      <c r="BH209" s="133" t="s">
        <v>19</v>
      </c>
      <c r="BI209" s="137"/>
      <c r="BJ209" s="142" t="s">
        <v>19</v>
      </c>
      <c r="BK209" s="142" t="s">
        <v>19</v>
      </c>
      <c r="BL209" s="142" t="s">
        <v>19</v>
      </c>
      <c r="BM209" s="142" t="s">
        <v>19</v>
      </c>
      <c r="BN209" s="133" t="s">
        <v>19</v>
      </c>
      <c r="BO209" s="137"/>
      <c r="BP209" s="133" t="s">
        <v>19</v>
      </c>
      <c r="BQ209" s="137"/>
      <c r="BR209" s="133" t="s">
        <v>19</v>
      </c>
      <c r="BS209" s="137"/>
      <c r="BT209" s="133" t="s">
        <v>19</v>
      </c>
      <c r="BU209" s="133" t="s">
        <v>18</v>
      </c>
      <c r="BV209" s="133" t="s">
        <v>18</v>
      </c>
      <c r="BW209" s="137" t="s">
        <v>8167</v>
      </c>
      <c r="BX209" s="143"/>
      <c r="BY209" s="144" t="s">
        <v>8168</v>
      </c>
      <c r="BZ209" s="133" t="s">
        <v>18</v>
      </c>
      <c r="CA209" s="145" t="s">
        <v>8169</v>
      </c>
      <c r="CB209" s="146" t="s">
        <v>8170</v>
      </c>
      <c r="CC209" s="126">
        <v>50336</v>
      </c>
      <c r="CD209" s="126">
        <v>49491</v>
      </c>
      <c r="CE209" s="126">
        <v>49103</v>
      </c>
      <c r="CF209" s="126">
        <v>48369</v>
      </c>
      <c r="CG209" s="127">
        <v>206702.47</v>
      </c>
      <c r="CH209" s="127">
        <v>206702.47</v>
      </c>
      <c r="CI209" s="127">
        <v>205338.59</v>
      </c>
      <c r="CJ209" s="127">
        <v>206028.66</v>
      </c>
      <c r="CK209" s="128">
        <v>4.1100000000000003</v>
      </c>
      <c r="CL209" s="128">
        <v>4.18</v>
      </c>
      <c r="CM209" s="128">
        <v>4.18</v>
      </c>
      <c r="CN209" s="128">
        <v>4.26</v>
      </c>
      <c r="CO209" s="129">
        <v>0.58399999999999996</v>
      </c>
      <c r="CP209" s="129">
        <v>0.60199999999999998</v>
      </c>
      <c r="CQ209" s="129">
        <v>0.59699999999999998</v>
      </c>
      <c r="CR209" s="130">
        <v>0.60699999999999998</v>
      </c>
    </row>
    <row r="210" spans="1:96" s="147" customFormat="1" ht="200" customHeight="1" x14ac:dyDescent="0.2">
      <c r="A210" s="132" t="s">
        <v>44</v>
      </c>
      <c r="B210" s="133" t="s">
        <v>1323</v>
      </c>
      <c r="C210" s="133" t="str">
        <f>IF(A210="","自動表示",IF(B210="",VLOOKUP(A210,リスト!$C$2:$D$48,2,FALSE),VLOOKUP(一覧表!A210&amp;一覧表!B210,リスト!$C$49:$D$1789,2,FALSE)))</f>
        <v>122386</v>
      </c>
      <c r="D210" s="134" t="str">
        <f>IF(C210="自動表示","自動表示",VLOOKUP(C210,リスト!$D$2:$E$1789,2,FALSE))</f>
        <v>都市Ⅰ－３</v>
      </c>
      <c r="E210" s="132" t="s">
        <v>3560</v>
      </c>
      <c r="F210" s="133" t="s">
        <v>3743</v>
      </c>
      <c r="G210" s="135">
        <v>40</v>
      </c>
      <c r="H210" s="133" t="str">
        <f t="shared" si="3"/>
        <v>20年超</v>
      </c>
      <c r="I210" s="133" t="s">
        <v>17</v>
      </c>
      <c r="J210" s="136">
        <v>3.9</v>
      </c>
      <c r="K210" s="133" t="s">
        <v>18</v>
      </c>
      <c r="L210" s="137" t="s">
        <v>8171</v>
      </c>
      <c r="M210" s="133" t="s">
        <v>18</v>
      </c>
      <c r="N210" s="133" t="s">
        <v>13</v>
      </c>
      <c r="O210" s="137" t="s">
        <v>8172</v>
      </c>
      <c r="P210" s="133" t="s">
        <v>18</v>
      </c>
      <c r="Q210" s="137" t="s">
        <v>8173</v>
      </c>
      <c r="R210" s="133" t="s">
        <v>18</v>
      </c>
      <c r="S210" s="133" t="s">
        <v>3667</v>
      </c>
      <c r="T210" s="138">
        <v>9.1</v>
      </c>
      <c r="U210" s="138"/>
      <c r="V210" s="133" t="s">
        <v>18</v>
      </c>
      <c r="W210" s="139" t="s">
        <v>8174</v>
      </c>
      <c r="X210" s="140">
        <v>2016</v>
      </c>
      <c r="Y210" s="140">
        <v>2055</v>
      </c>
      <c r="Z210" s="140">
        <v>40</v>
      </c>
      <c r="AA210" s="138">
        <v>1893.5</v>
      </c>
      <c r="AB210" s="133" t="s">
        <v>18</v>
      </c>
      <c r="AC210" s="139" t="s">
        <v>8175</v>
      </c>
      <c r="AD210" s="140">
        <v>2016</v>
      </c>
      <c r="AE210" s="140">
        <v>2055</v>
      </c>
      <c r="AF210" s="140">
        <v>40</v>
      </c>
      <c r="AG210" s="138">
        <v>1815.5</v>
      </c>
      <c r="AH210" s="133" t="s">
        <v>18</v>
      </c>
      <c r="AI210" s="141" t="s">
        <v>10571</v>
      </c>
      <c r="AJ210" s="140">
        <v>2016</v>
      </c>
      <c r="AK210" s="140">
        <v>2055</v>
      </c>
      <c r="AL210" s="140">
        <v>40</v>
      </c>
      <c r="AM210" s="138">
        <v>78</v>
      </c>
      <c r="AN210" s="133" t="s">
        <v>18</v>
      </c>
      <c r="AO210" s="137" t="s">
        <v>8176</v>
      </c>
      <c r="AP210" s="133" t="s">
        <v>18</v>
      </c>
      <c r="AQ210" s="137" t="s">
        <v>8177</v>
      </c>
      <c r="AR210" s="133" t="s">
        <v>18</v>
      </c>
      <c r="AS210" s="137" t="s">
        <v>8178</v>
      </c>
      <c r="AT210" s="133" t="s">
        <v>18</v>
      </c>
      <c r="AU210" s="137" t="s">
        <v>8179</v>
      </c>
      <c r="AV210" s="133" t="s">
        <v>18</v>
      </c>
      <c r="AW210" s="137" t="s">
        <v>8180</v>
      </c>
      <c r="AX210" s="133" t="s">
        <v>18</v>
      </c>
      <c r="AY210" s="137" t="s">
        <v>8181</v>
      </c>
      <c r="AZ210" s="133" t="s">
        <v>18</v>
      </c>
      <c r="BA210" s="137" t="s">
        <v>8182</v>
      </c>
      <c r="BB210" s="133" t="s">
        <v>18</v>
      </c>
      <c r="BC210" s="137" t="s">
        <v>8183</v>
      </c>
      <c r="BD210" s="133" t="s">
        <v>18</v>
      </c>
      <c r="BE210" s="137" t="s">
        <v>8184</v>
      </c>
      <c r="BF210" s="133" t="s">
        <v>18</v>
      </c>
      <c r="BG210" s="137" t="s">
        <v>8185</v>
      </c>
      <c r="BH210" s="133" t="s">
        <v>18</v>
      </c>
      <c r="BI210" s="137" t="s">
        <v>8186</v>
      </c>
      <c r="BJ210" s="142" t="s">
        <v>19</v>
      </c>
      <c r="BK210" s="142" t="s">
        <v>18</v>
      </c>
      <c r="BL210" s="142" t="s">
        <v>18</v>
      </c>
      <c r="BM210" s="142" t="s">
        <v>19</v>
      </c>
      <c r="BN210" s="133" t="s">
        <v>18</v>
      </c>
      <c r="BO210" s="137" t="s">
        <v>8187</v>
      </c>
      <c r="BP210" s="133" t="s">
        <v>18</v>
      </c>
      <c r="BQ210" s="137" t="s">
        <v>8188</v>
      </c>
      <c r="BR210" s="133" t="s">
        <v>18</v>
      </c>
      <c r="BS210" s="137" t="s">
        <v>8189</v>
      </c>
      <c r="BT210" s="133" t="s">
        <v>18</v>
      </c>
      <c r="BU210" s="133" t="s">
        <v>18</v>
      </c>
      <c r="BV210" s="133" t="s">
        <v>18</v>
      </c>
      <c r="BW210" s="137" t="s">
        <v>8190</v>
      </c>
      <c r="BX210" s="143">
        <v>10</v>
      </c>
      <c r="BY210" s="144"/>
      <c r="BZ210" s="133" t="s">
        <v>18</v>
      </c>
      <c r="CA210" s="145" t="s">
        <v>8191</v>
      </c>
      <c r="CB210" s="146" t="s">
        <v>8192</v>
      </c>
      <c r="CC210" s="126">
        <v>37143</v>
      </c>
      <c r="CD210" s="126">
        <v>36575</v>
      </c>
      <c r="CE210" s="126">
        <v>35896</v>
      </c>
      <c r="CF210" s="126">
        <v>35289</v>
      </c>
      <c r="CG210" s="127">
        <v>138157.47</v>
      </c>
      <c r="CH210" s="127">
        <v>138126.28</v>
      </c>
      <c r="CI210" s="127">
        <v>135793.98000000001</v>
      </c>
      <c r="CJ210" s="127">
        <v>134483.71</v>
      </c>
      <c r="CK210" s="128">
        <v>3.72</v>
      </c>
      <c r="CL210" s="128">
        <v>3.78</v>
      </c>
      <c r="CM210" s="128">
        <v>3.78</v>
      </c>
      <c r="CN210" s="128">
        <v>3.81</v>
      </c>
      <c r="CO210" s="129">
        <v>0.64200000000000002</v>
      </c>
      <c r="CP210" s="129">
        <v>0.65900000000000003</v>
      </c>
      <c r="CQ210" s="129">
        <v>0.66900000000000004</v>
      </c>
      <c r="CR210" s="130">
        <v>0.68200000000000005</v>
      </c>
    </row>
    <row r="211" spans="1:96" s="147" customFormat="1" ht="200" customHeight="1" x14ac:dyDescent="0.2">
      <c r="A211" s="132" t="s">
        <v>44</v>
      </c>
      <c r="B211" s="133" t="s">
        <v>3643</v>
      </c>
      <c r="C211" s="133" t="str">
        <f>IF(A211="","自動表示",IF(B211="",VLOOKUP(A211,リスト!$C$2:$D$48,2,FALSE),VLOOKUP(一覧表!A211&amp;一覧表!B211,リスト!$C$49:$D$1789,2,FALSE)))</f>
        <v>122394</v>
      </c>
      <c r="D211" s="134" t="str">
        <f>IF(C211="自動表示","自動表示",VLOOKUP(C211,リスト!$D$2:$E$1789,2,FALSE))</f>
        <v>都市Ⅰ－３</v>
      </c>
      <c r="E211" s="132" t="s">
        <v>3560</v>
      </c>
      <c r="F211" s="133" t="s">
        <v>3743</v>
      </c>
      <c r="G211" s="135">
        <v>14</v>
      </c>
      <c r="H211" s="133" t="str">
        <f t="shared" si="3"/>
        <v>11年～20年</v>
      </c>
      <c r="I211" s="133" t="s">
        <v>17</v>
      </c>
      <c r="J211" s="136">
        <v>5</v>
      </c>
      <c r="K211" s="133" t="s">
        <v>18</v>
      </c>
      <c r="L211" s="137" t="s">
        <v>8193</v>
      </c>
      <c r="M211" s="133" t="s">
        <v>18</v>
      </c>
      <c r="N211" s="133" t="s">
        <v>3604</v>
      </c>
      <c r="O211" s="137" t="s">
        <v>8194</v>
      </c>
      <c r="P211" s="133" t="s">
        <v>18</v>
      </c>
      <c r="Q211" s="137" t="s">
        <v>8195</v>
      </c>
      <c r="R211" s="133" t="s">
        <v>18</v>
      </c>
      <c r="S211" s="133" t="s">
        <v>3667</v>
      </c>
      <c r="T211" s="138">
        <v>15</v>
      </c>
      <c r="U211" s="138"/>
      <c r="V211" s="133" t="s">
        <v>18</v>
      </c>
      <c r="W211" s="139" t="s">
        <v>8196</v>
      </c>
      <c r="X211" s="140">
        <v>2016</v>
      </c>
      <c r="Y211" s="140">
        <v>2065</v>
      </c>
      <c r="Z211" s="140">
        <v>50</v>
      </c>
      <c r="AA211" s="138">
        <v>420</v>
      </c>
      <c r="AB211" s="133" t="s">
        <v>18</v>
      </c>
      <c r="AC211" s="139" t="s">
        <v>8197</v>
      </c>
      <c r="AD211" s="140">
        <v>2016</v>
      </c>
      <c r="AE211" s="140">
        <v>2065</v>
      </c>
      <c r="AF211" s="140">
        <v>50</v>
      </c>
      <c r="AG211" s="138">
        <v>366</v>
      </c>
      <c r="AH211" s="133" t="s">
        <v>18</v>
      </c>
      <c r="AI211" s="141" t="s">
        <v>8198</v>
      </c>
      <c r="AJ211" s="140">
        <v>2016</v>
      </c>
      <c r="AK211" s="140">
        <v>2065</v>
      </c>
      <c r="AL211" s="140">
        <v>50</v>
      </c>
      <c r="AM211" s="138">
        <v>55</v>
      </c>
      <c r="AN211" s="133" t="s">
        <v>18</v>
      </c>
      <c r="AO211" s="137" t="s">
        <v>8199</v>
      </c>
      <c r="AP211" s="133" t="s">
        <v>18</v>
      </c>
      <c r="AQ211" s="137" t="s">
        <v>8200</v>
      </c>
      <c r="AR211" s="133" t="s">
        <v>18</v>
      </c>
      <c r="AS211" s="137" t="s">
        <v>8201</v>
      </c>
      <c r="AT211" s="133" t="s">
        <v>18</v>
      </c>
      <c r="AU211" s="137" t="s">
        <v>8202</v>
      </c>
      <c r="AV211" s="133" t="s">
        <v>18</v>
      </c>
      <c r="AW211" s="137" t="s">
        <v>8203</v>
      </c>
      <c r="AX211" s="133" t="s">
        <v>18</v>
      </c>
      <c r="AY211" s="137" t="s">
        <v>8204</v>
      </c>
      <c r="AZ211" s="133" t="s">
        <v>18</v>
      </c>
      <c r="BA211" s="137" t="s">
        <v>8205</v>
      </c>
      <c r="BB211" s="133" t="s">
        <v>18</v>
      </c>
      <c r="BC211" s="137" t="s">
        <v>8206</v>
      </c>
      <c r="BD211" s="133" t="s">
        <v>18</v>
      </c>
      <c r="BE211" s="137" t="s">
        <v>8207</v>
      </c>
      <c r="BF211" s="133" t="s">
        <v>18</v>
      </c>
      <c r="BG211" s="137" t="s">
        <v>8208</v>
      </c>
      <c r="BH211" s="133" t="s">
        <v>18</v>
      </c>
      <c r="BI211" s="137" t="s">
        <v>8209</v>
      </c>
      <c r="BJ211" s="142" t="s">
        <v>19</v>
      </c>
      <c r="BK211" s="142" t="s">
        <v>18</v>
      </c>
      <c r="BL211" s="142" t="s">
        <v>19</v>
      </c>
      <c r="BM211" s="142" t="s">
        <v>19</v>
      </c>
      <c r="BN211" s="133" t="s">
        <v>18</v>
      </c>
      <c r="BO211" s="137" t="s">
        <v>8210</v>
      </c>
      <c r="BP211" s="133" t="s">
        <v>18</v>
      </c>
      <c r="BQ211" s="137" t="s">
        <v>8211</v>
      </c>
      <c r="BR211" s="133" t="s">
        <v>18</v>
      </c>
      <c r="BS211" s="137" t="s">
        <v>8212</v>
      </c>
      <c r="BT211" s="133" t="s">
        <v>19</v>
      </c>
      <c r="BU211" s="133" t="s">
        <v>18</v>
      </c>
      <c r="BV211" s="133" t="s">
        <v>18</v>
      </c>
      <c r="BW211" s="137" t="s">
        <v>8213</v>
      </c>
      <c r="BX211" s="143">
        <v>5</v>
      </c>
      <c r="BY211" s="144"/>
      <c r="BZ211" s="133" t="s">
        <v>18</v>
      </c>
      <c r="CA211" s="145" t="s">
        <v>8214</v>
      </c>
      <c r="CB211" s="146" t="s">
        <v>8215</v>
      </c>
      <c r="CC211" s="126">
        <v>48960</v>
      </c>
      <c r="CD211" s="126">
        <v>48679</v>
      </c>
      <c r="CE211" s="126">
        <v>48417</v>
      </c>
      <c r="CF211" s="126">
        <v>48180</v>
      </c>
      <c r="CG211" s="127">
        <v>108856</v>
      </c>
      <c r="CH211" s="127">
        <v>108961</v>
      </c>
      <c r="CI211" s="127">
        <v>108961</v>
      </c>
      <c r="CJ211" s="127">
        <v>109113</v>
      </c>
      <c r="CK211" s="128">
        <v>2.2200000000000002</v>
      </c>
      <c r="CL211" s="128">
        <v>2.2400000000000002</v>
      </c>
      <c r="CM211" s="128">
        <v>2.25</v>
      </c>
      <c r="CN211" s="128">
        <v>2.2599999999999998</v>
      </c>
      <c r="CO211" s="129">
        <v>0.55000000000000004</v>
      </c>
      <c r="CP211" s="129">
        <v>0.56899999999999995</v>
      </c>
      <c r="CQ211" s="129">
        <v>0.58099999999999996</v>
      </c>
      <c r="CR211" s="130">
        <v>0.60099999999999998</v>
      </c>
    </row>
    <row r="212" spans="1:96" s="147" customFormat="1" ht="200" customHeight="1" x14ac:dyDescent="0.2">
      <c r="A212" s="132" t="s">
        <v>44</v>
      </c>
      <c r="B212" s="133" t="s">
        <v>1325</v>
      </c>
      <c r="C212" s="133" t="str">
        <f>IF(A212="","自動表示",IF(B212="",VLOOKUP(A212,リスト!$C$2:$D$48,2,FALSE),VLOOKUP(一覧表!A212&amp;一覧表!B212,リスト!$C$49:$D$1789,2,FALSE)))</f>
        <v>123226</v>
      </c>
      <c r="D212" s="134" t="str">
        <f>IF(C212="自動表示","自動表示",VLOOKUP(C212,リスト!$D$2:$E$1789,2,FALSE))</f>
        <v>町村Ⅴ－２</v>
      </c>
      <c r="E212" s="132" t="s">
        <v>3787</v>
      </c>
      <c r="F212" s="133" t="s">
        <v>3856</v>
      </c>
      <c r="G212" s="135">
        <v>34</v>
      </c>
      <c r="H212" s="133" t="str">
        <f t="shared" si="3"/>
        <v>20年超</v>
      </c>
      <c r="I212" s="133" t="s">
        <v>5568</v>
      </c>
      <c r="J212" s="136">
        <v>2.1</v>
      </c>
      <c r="K212" s="133" t="s">
        <v>5540</v>
      </c>
      <c r="L212" s="137" t="s">
        <v>8216</v>
      </c>
      <c r="M212" s="133" t="s">
        <v>5540</v>
      </c>
      <c r="N212" s="133" t="s">
        <v>5568</v>
      </c>
      <c r="O212" s="137" t="s">
        <v>8217</v>
      </c>
      <c r="P212" s="133" t="s">
        <v>5540</v>
      </c>
      <c r="Q212" s="137" t="s">
        <v>8218</v>
      </c>
      <c r="R212" s="133" t="s">
        <v>5540</v>
      </c>
      <c r="S212" s="133" t="s">
        <v>5545</v>
      </c>
      <c r="T212" s="138" t="s">
        <v>8219</v>
      </c>
      <c r="U212" s="138"/>
      <c r="V212" s="133" t="s">
        <v>5540</v>
      </c>
      <c r="W212" s="139" t="s">
        <v>8220</v>
      </c>
      <c r="X212" s="140">
        <v>2021</v>
      </c>
      <c r="Y212" s="140">
        <v>2054</v>
      </c>
      <c r="Z212" s="140">
        <v>34</v>
      </c>
      <c r="AA212" s="138">
        <v>427</v>
      </c>
      <c r="AB212" s="133" t="s">
        <v>5540</v>
      </c>
      <c r="AC212" s="139" t="s">
        <v>8221</v>
      </c>
      <c r="AD212" s="140">
        <v>2021</v>
      </c>
      <c r="AE212" s="140">
        <v>2054</v>
      </c>
      <c r="AF212" s="140">
        <v>34</v>
      </c>
      <c r="AG212" s="138">
        <v>327</v>
      </c>
      <c r="AH212" s="133" t="s">
        <v>5540</v>
      </c>
      <c r="AI212" s="141" t="s">
        <v>8222</v>
      </c>
      <c r="AJ212" s="140">
        <v>2021</v>
      </c>
      <c r="AK212" s="140">
        <v>2054</v>
      </c>
      <c r="AL212" s="140">
        <v>34</v>
      </c>
      <c r="AM212" s="138">
        <v>100</v>
      </c>
      <c r="AN212" s="133" t="s">
        <v>5540</v>
      </c>
      <c r="AO212" s="137" t="s">
        <v>8223</v>
      </c>
      <c r="AP212" s="133" t="s">
        <v>5540</v>
      </c>
      <c r="AQ212" s="137" t="s">
        <v>8224</v>
      </c>
      <c r="AR212" s="133" t="s">
        <v>5540</v>
      </c>
      <c r="AS212" s="137" t="s">
        <v>8225</v>
      </c>
      <c r="AT212" s="133" t="s">
        <v>5540</v>
      </c>
      <c r="AU212" s="137" t="s">
        <v>8226</v>
      </c>
      <c r="AV212" s="133" t="s">
        <v>5540</v>
      </c>
      <c r="AW212" s="137" t="s">
        <v>8227</v>
      </c>
      <c r="AX212" s="133" t="s">
        <v>5540</v>
      </c>
      <c r="AY212" s="137" t="s">
        <v>8228</v>
      </c>
      <c r="AZ212" s="133" t="s">
        <v>5540</v>
      </c>
      <c r="BA212" s="137" t="s">
        <v>8229</v>
      </c>
      <c r="BB212" s="133" t="s">
        <v>5540</v>
      </c>
      <c r="BC212" s="137" t="s">
        <v>8230</v>
      </c>
      <c r="BD212" s="133" t="s">
        <v>5540</v>
      </c>
      <c r="BE212" s="137" t="s">
        <v>8231</v>
      </c>
      <c r="BF212" s="133" t="s">
        <v>5540</v>
      </c>
      <c r="BG212" s="137" t="s">
        <v>8232</v>
      </c>
      <c r="BH212" s="133" t="s">
        <v>5540</v>
      </c>
      <c r="BI212" s="137" t="s">
        <v>8233</v>
      </c>
      <c r="BJ212" s="142" t="s">
        <v>5561</v>
      </c>
      <c r="BK212" s="142" t="s">
        <v>5561</v>
      </c>
      <c r="BL212" s="142" t="s">
        <v>5540</v>
      </c>
      <c r="BM212" s="142" t="s">
        <v>5561</v>
      </c>
      <c r="BN212" s="133" t="s">
        <v>5561</v>
      </c>
      <c r="BO212" s="137"/>
      <c r="BP212" s="133" t="s">
        <v>5561</v>
      </c>
      <c r="BQ212" s="137"/>
      <c r="BR212" s="133" t="s">
        <v>5561</v>
      </c>
      <c r="BS212" s="137"/>
      <c r="BT212" s="133" t="s">
        <v>5561</v>
      </c>
      <c r="BU212" s="133" t="s">
        <v>5540</v>
      </c>
      <c r="BV212" s="133" t="s">
        <v>5540</v>
      </c>
      <c r="BW212" s="137" t="s">
        <v>8234</v>
      </c>
      <c r="BX212" s="143">
        <v>5</v>
      </c>
      <c r="BY212" s="144"/>
      <c r="BZ212" s="133" t="s">
        <v>5540</v>
      </c>
      <c r="CA212" s="145" t="s">
        <v>8235</v>
      </c>
      <c r="CB212" s="146" t="s">
        <v>10572</v>
      </c>
      <c r="CC212" s="126">
        <v>20659</v>
      </c>
      <c r="CD212" s="126">
        <v>20460</v>
      </c>
      <c r="CE212" s="126">
        <v>20339</v>
      </c>
      <c r="CF212" s="126">
        <v>20207</v>
      </c>
      <c r="CG212" s="127">
        <v>52558</v>
      </c>
      <c r="CH212" s="127">
        <v>52558</v>
      </c>
      <c r="CI212" s="127">
        <v>52558</v>
      </c>
      <c r="CJ212" s="127">
        <v>52558</v>
      </c>
      <c r="CK212" s="128">
        <v>2.54</v>
      </c>
      <c r="CL212" s="128">
        <v>2.57</v>
      </c>
      <c r="CM212" s="128">
        <v>2.58</v>
      </c>
      <c r="CN212" s="128">
        <v>2.6</v>
      </c>
      <c r="CO212" s="129">
        <v>0.625</v>
      </c>
      <c r="CP212" s="129">
        <v>0.63200000000000001</v>
      </c>
      <c r="CQ212" s="129">
        <v>0.64800000000000002</v>
      </c>
      <c r="CR212" s="130">
        <v>0.66200000000000003</v>
      </c>
    </row>
    <row r="213" spans="1:96" s="147" customFormat="1" ht="200" customHeight="1" x14ac:dyDescent="0.2">
      <c r="A213" s="132" t="s">
        <v>44</v>
      </c>
      <c r="B213" s="133" t="s">
        <v>1327</v>
      </c>
      <c r="C213" s="133" t="str">
        <f>IF(A213="","自動表示",IF(B213="",VLOOKUP(A213,リスト!$C$2:$D$48,2,FALSE),VLOOKUP(一覧表!A213&amp;一覧表!B213,リスト!$C$49:$D$1789,2,FALSE)))</f>
        <v>123293</v>
      </c>
      <c r="D213" s="134" t="str">
        <f>IF(C213="自動表示","自動表示",VLOOKUP(C213,リスト!$D$2:$E$1789,2,FALSE))</f>
        <v>町村Ⅴ－２</v>
      </c>
      <c r="E213" s="132" t="s">
        <v>3560</v>
      </c>
      <c r="F213" s="133" t="s">
        <v>3769</v>
      </c>
      <c r="G213" s="135">
        <v>30</v>
      </c>
      <c r="H213" s="133" t="str">
        <f t="shared" si="3"/>
        <v>20年超</v>
      </c>
      <c r="I213" s="133" t="s">
        <v>17</v>
      </c>
      <c r="J213" s="136">
        <v>2.1</v>
      </c>
      <c r="K213" s="133" t="s">
        <v>18</v>
      </c>
      <c r="L213" s="137" t="s">
        <v>8236</v>
      </c>
      <c r="M213" s="133" t="s">
        <v>18</v>
      </c>
      <c r="N213" s="133" t="s">
        <v>3636</v>
      </c>
      <c r="O213" s="137" t="s">
        <v>8237</v>
      </c>
      <c r="P213" s="133" t="s">
        <v>18</v>
      </c>
      <c r="Q213" s="137" t="s">
        <v>8238</v>
      </c>
      <c r="R213" s="133" t="s">
        <v>18</v>
      </c>
      <c r="S213" s="133" t="s">
        <v>3667</v>
      </c>
      <c r="T213" s="138">
        <v>5.7</v>
      </c>
      <c r="U213" s="138"/>
      <c r="V213" s="133" t="s">
        <v>18</v>
      </c>
      <c r="W213" s="139" t="s">
        <v>8239</v>
      </c>
      <c r="X213" s="140">
        <v>2016</v>
      </c>
      <c r="Y213" s="140">
        <v>2056</v>
      </c>
      <c r="Z213" s="140">
        <v>41</v>
      </c>
      <c r="AA213" s="138">
        <v>17.399999999999999</v>
      </c>
      <c r="AB213" s="133" t="s">
        <v>18</v>
      </c>
      <c r="AC213" s="139" t="s">
        <v>8240</v>
      </c>
      <c r="AD213" s="140">
        <v>2016</v>
      </c>
      <c r="AE213" s="140">
        <v>2056</v>
      </c>
      <c r="AF213" s="140">
        <v>41</v>
      </c>
      <c r="AG213" s="138">
        <v>12.1</v>
      </c>
      <c r="AH213" s="133" t="s">
        <v>18</v>
      </c>
      <c r="AI213" s="141" t="s">
        <v>8241</v>
      </c>
      <c r="AJ213" s="140">
        <v>2016</v>
      </c>
      <c r="AK213" s="140">
        <v>2056</v>
      </c>
      <c r="AL213" s="140">
        <v>41</v>
      </c>
      <c r="AM213" s="138">
        <v>5.3</v>
      </c>
      <c r="AN213" s="133" t="s">
        <v>18</v>
      </c>
      <c r="AO213" s="137" t="s">
        <v>8242</v>
      </c>
      <c r="AP213" s="133" t="s">
        <v>19</v>
      </c>
      <c r="AQ213" s="137"/>
      <c r="AR213" s="133" t="s">
        <v>18</v>
      </c>
      <c r="AS213" s="137" t="s">
        <v>8243</v>
      </c>
      <c r="AT213" s="133" t="s">
        <v>18</v>
      </c>
      <c r="AU213" s="137" t="s">
        <v>8244</v>
      </c>
      <c r="AV213" s="133" t="s">
        <v>18</v>
      </c>
      <c r="AW213" s="137" t="s">
        <v>8245</v>
      </c>
      <c r="AX213" s="133" t="s">
        <v>18</v>
      </c>
      <c r="AY213" s="137" t="s">
        <v>8246</v>
      </c>
      <c r="AZ213" s="133" t="s">
        <v>18</v>
      </c>
      <c r="BA213" s="137" t="s">
        <v>8247</v>
      </c>
      <c r="BB213" s="133" t="s">
        <v>18</v>
      </c>
      <c r="BC213" s="137" t="s">
        <v>8248</v>
      </c>
      <c r="BD213" s="133" t="s">
        <v>18</v>
      </c>
      <c r="BE213" s="137" t="s">
        <v>8249</v>
      </c>
      <c r="BF213" s="133" t="s">
        <v>18</v>
      </c>
      <c r="BG213" s="137" t="s">
        <v>8250</v>
      </c>
      <c r="BH213" s="133" t="s">
        <v>19</v>
      </c>
      <c r="BI213" s="137"/>
      <c r="BJ213" s="142" t="s">
        <v>19</v>
      </c>
      <c r="BK213" s="142" t="s">
        <v>19</v>
      </c>
      <c r="BL213" s="142" t="s">
        <v>19</v>
      </c>
      <c r="BM213" s="142" t="s">
        <v>19</v>
      </c>
      <c r="BN213" s="133" t="s">
        <v>18</v>
      </c>
      <c r="BO213" s="137" t="s">
        <v>8251</v>
      </c>
      <c r="BP213" s="133" t="s">
        <v>18</v>
      </c>
      <c r="BQ213" s="137" t="s">
        <v>8252</v>
      </c>
      <c r="BR213" s="133" t="s">
        <v>19</v>
      </c>
      <c r="BS213" s="137"/>
      <c r="BT213" s="133" t="s">
        <v>19</v>
      </c>
      <c r="BU213" s="133" t="s">
        <v>19</v>
      </c>
      <c r="BV213" s="133" t="s">
        <v>18</v>
      </c>
      <c r="BW213" s="137" t="s">
        <v>8253</v>
      </c>
      <c r="BX213" s="143">
        <v>10</v>
      </c>
      <c r="BY213" s="144"/>
      <c r="BZ213" s="133" t="s">
        <v>18</v>
      </c>
      <c r="CA213" s="145" t="s">
        <v>8254</v>
      </c>
      <c r="CB213" s="146" t="s">
        <v>8255</v>
      </c>
      <c r="CC213" s="126">
        <v>20293</v>
      </c>
      <c r="CD213" s="126">
        <v>20086</v>
      </c>
      <c r="CE213" s="126">
        <v>19933</v>
      </c>
      <c r="CF213" s="126">
        <v>19842</v>
      </c>
      <c r="CG213" s="127">
        <v>68147</v>
      </c>
      <c r="CH213" s="127">
        <v>68147</v>
      </c>
      <c r="CI213" s="127">
        <v>68147</v>
      </c>
      <c r="CJ213" s="127">
        <v>68147</v>
      </c>
      <c r="CK213" s="128">
        <v>3.36</v>
      </c>
      <c r="CL213" s="128">
        <v>3.39</v>
      </c>
      <c r="CM213" s="128">
        <v>3.42</v>
      </c>
      <c r="CN213" s="128">
        <v>3.43</v>
      </c>
      <c r="CO213" s="129">
        <v>0.65500000000000003</v>
      </c>
      <c r="CP213" s="129">
        <v>0.66600000000000004</v>
      </c>
      <c r="CQ213" s="129">
        <v>0.67800000000000005</v>
      </c>
      <c r="CR213" s="130">
        <v>0.69299999999999995</v>
      </c>
    </row>
    <row r="214" spans="1:96" s="147" customFormat="1" ht="200" customHeight="1" x14ac:dyDescent="0.2">
      <c r="A214" s="132" t="s">
        <v>44</v>
      </c>
      <c r="B214" s="133" t="s">
        <v>1329</v>
      </c>
      <c r="C214" s="133" t="str">
        <f>IF(A214="","自動表示",IF(B214="",VLOOKUP(A214,リスト!$C$2:$D$48,2,FALSE),VLOOKUP(一覧表!A214&amp;一覧表!B214,リスト!$C$49:$D$1789,2,FALSE)))</f>
        <v>123421</v>
      </c>
      <c r="D214" s="134" t="str">
        <f>IF(C214="自動表示","自動表示",VLOOKUP(C214,リスト!$D$2:$E$1789,2,FALSE))</f>
        <v>町村Ⅱ－２</v>
      </c>
      <c r="E214" s="132" t="s">
        <v>20</v>
      </c>
      <c r="F214" s="133" t="s">
        <v>3730</v>
      </c>
      <c r="G214" s="135">
        <v>30</v>
      </c>
      <c r="H214" s="133" t="str">
        <f t="shared" si="3"/>
        <v>20年超</v>
      </c>
      <c r="I214" s="133" t="s">
        <v>17</v>
      </c>
      <c r="J214" s="136">
        <v>0.6</v>
      </c>
      <c r="K214" s="133" t="s">
        <v>18</v>
      </c>
      <c r="L214" s="137" t="s">
        <v>8256</v>
      </c>
      <c r="M214" s="133" t="s">
        <v>18</v>
      </c>
      <c r="N214" s="133" t="s">
        <v>3634</v>
      </c>
      <c r="O214" s="137" t="s">
        <v>8257</v>
      </c>
      <c r="P214" s="133" t="s">
        <v>18</v>
      </c>
      <c r="Q214" s="137" t="s">
        <v>8258</v>
      </c>
      <c r="R214" s="133" t="s">
        <v>18</v>
      </c>
      <c r="S214" s="133" t="s">
        <v>3666</v>
      </c>
      <c r="T214" s="138" t="s">
        <v>8259</v>
      </c>
      <c r="U214" s="138"/>
      <c r="V214" s="133" t="s">
        <v>18</v>
      </c>
      <c r="W214" s="139" t="s">
        <v>8260</v>
      </c>
      <c r="X214" s="140">
        <v>2016</v>
      </c>
      <c r="Y214" s="140">
        <v>2055</v>
      </c>
      <c r="Z214" s="140">
        <v>40</v>
      </c>
      <c r="AA214" s="138" t="s">
        <v>8261</v>
      </c>
      <c r="AB214" s="133" t="s">
        <v>18</v>
      </c>
      <c r="AC214" s="139" t="s">
        <v>8262</v>
      </c>
      <c r="AD214" s="140" t="s">
        <v>4292</v>
      </c>
      <c r="AE214" s="140" t="s">
        <v>4292</v>
      </c>
      <c r="AF214" s="140"/>
      <c r="AG214" s="138" t="s">
        <v>4292</v>
      </c>
      <c r="AH214" s="133" t="s">
        <v>18</v>
      </c>
      <c r="AI214" s="141" t="s">
        <v>8263</v>
      </c>
      <c r="AJ214" s="140"/>
      <c r="AK214" s="140"/>
      <c r="AL214" s="140">
        <v>0</v>
      </c>
      <c r="AM214" s="138"/>
      <c r="AN214" s="133" t="s">
        <v>18</v>
      </c>
      <c r="AO214" s="137" t="s">
        <v>8264</v>
      </c>
      <c r="AP214" s="133" t="s">
        <v>19</v>
      </c>
      <c r="AQ214" s="137"/>
      <c r="AR214" s="133" t="s">
        <v>18</v>
      </c>
      <c r="AS214" s="137" t="s">
        <v>8265</v>
      </c>
      <c r="AT214" s="133" t="s">
        <v>18</v>
      </c>
      <c r="AU214" s="137" t="s">
        <v>8266</v>
      </c>
      <c r="AV214" s="133" t="s">
        <v>18</v>
      </c>
      <c r="AW214" s="137" t="s">
        <v>8267</v>
      </c>
      <c r="AX214" s="133" t="s">
        <v>18</v>
      </c>
      <c r="AY214" s="137" t="s">
        <v>8268</v>
      </c>
      <c r="AZ214" s="133" t="s">
        <v>18</v>
      </c>
      <c r="BA214" s="137" t="s">
        <v>8269</v>
      </c>
      <c r="BB214" s="133" t="s">
        <v>18</v>
      </c>
      <c r="BC214" s="137" t="s">
        <v>8270</v>
      </c>
      <c r="BD214" s="133" t="s">
        <v>19</v>
      </c>
      <c r="BE214" s="137"/>
      <c r="BF214" s="133" t="s">
        <v>18</v>
      </c>
      <c r="BG214" s="137" t="s">
        <v>8271</v>
      </c>
      <c r="BH214" s="133" t="s">
        <v>19</v>
      </c>
      <c r="BI214" s="137"/>
      <c r="BJ214" s="142" t="s">
        <v>19</v>
      </c>
      <c r="BK214" s="142" t="s">
        <v>19</v>
      </c>
      <c r="BL214" s="142" t="s">
        <v>19</v>
      </c>
      <c r="BM214" s="142" t="s">
        <v>19</v>
      </c>
      <c r="BN214" s="133" t="s">
        <v>19</v>
      </c>
      <c r="BO214" s="137"/>
      <c r="BP214" s="133" t="s">
        <v>19</v>
      </c>
      <c r="BQ214" s="137"/>
      <c r="BR214" s="133" t="s">
        <v>19</v>
      </c>
      <c r="BS214" s="137"/>
      <c r="BT214" s="133" t="s">
        <v>18</v>
      </c>
      <c r="BU214" s="133" t="s">
        <v>18</v>
      </c>
      <c r="BV214" s="133" t="s">
        <v>18</v>
      </c>
      <c r="BW214" s="137" t="s">
        <v>8272</v>
      </c>
      <c r="BX214" s="143" t="s">
        <v>8273</v>
      </c>
      <c r="BY214" s="144"/>
      <c r="BZ214" s="133" t="s">
        <v>18</v>
      </c>
      <c r="CA214" s="145" t="s">
        <v>8274</v>
      </c>
      <c r="CB214" s="146" t="s">
        <v>8275</v>
      </c>
      <c r="CC214" s="126">
        <v>5889</v>
      </c>
      <c r="CD214" s="126">
        <v>5806</v>
      </c>
      <c r="CE214" s="126">
        <v>5761</v>
      </c>
      <c r="CF214" s="126">
        <v>5679</v>
      </c>
      <c r="CG214" s="127">
        <v>34879</v>
      </c>
      <c r="CH214" s="127">
        <v>34879</v>
      </c>
      <c r="CI214" s="127">
        <v>33261</v>
      </c>
      <c r="CJ214" s="127">
        <v>33261</v>
      </c>
      <c r="CK214" s="128">
        <v>5.92</v>
      </c>
      <c r="CL214" s="128">
        <v>6.01</v>
      </c>
      <c r="CM214" s="128">
        <v>5.77</v>
      </c>
      <c r="CN214" s="128">
        <v>5.86</v>
      </c>
      <c r="CO214" s="129">
        <v>0.58199999999999996</v>
      </c>
      <c r="CP214" s="129">
        <v>0.60099999999999998</v>
      </c>
      <c r="CQ214" s="129">
        <v>0.61499999999999999</v>
      </c>
      <c r="CR214" s="130">
        <v>0.55700000000000005</v>
      </c>
    </row>
    <row r="215" spans="1:96" s="147" customFormat="1" ht="200" customHeight="1" x14ac:dyDescent="0.2">
      <c r="A215" s="132" t="s">
        <v>44</v>
      </c>
      <c r="B215" s="133" t="s">
        <v>1331</v>
      </c>
      <c r="C215" s="133" t="str">
        <f>IF(A215="","自動表示",IF(B215="",VLOOKUP(A215,リスト!$C$2:$D$48,2,FALSE),VLOOKUP(一覧表!A215&amp;一覧表!B215,リスト!$C$49:$D$1789,2,FALSE)))</f>
        <v>123471</v>
      </c>
      <c r="D215" s="134" t="str">
        <f>IF(C215="自動表示","自動表示",VLOOKUP(C215,リスト!$D$2:$E$1789,2,FALSE))</f>
        <v>町村Ⅲ－０</v>
      </c>
      <c r="E215" s="132" t="s">
        <v>3560</v>
      </c>
      <c r="F215" s="133" t="s">
        <v>3857</v>
      </c>
      <c r="G215" s="135">
        <v>36</v>
      </c>
      <c r="H215" s="133" t="str">
        <f t="shared" si="3"/>
        <v>20年超</v>
      </c>
      <c r="I215" s="133" t="s">
        <v>3634</v>
      </c>
      <c r="J215" s="136">
        <v>1.4</v>
      </c>
      <c r="K215" s="133" t="s">
        <v>18</v>
      </c>
      <c r="L215" s="137" t="s">
        <v>8276</v>
      </c>
      <c r="M215" s="133" t="s">
        <v>18</v>
      </c>
      <c r="N215" s="133" t="s">
        <v>3634</v>
      </c>
      <c r="O215" s="137" t="s">
        <v>8277</v>
      </c>
      <c r="P215" s="133" t="s">
        <v>18</v>
      </c>
      <c r="Q215" s="137" t="s">
        <v>8278</v>
      </c>
      <c r="R215" s="133" t="s">
        <v>18</v>
      </c>
      <c r="S215" s="133" t="s">
        <v>3667</v>
      </c>
      <c r="T215" s="138" t="s">
        <v>8279</v>
      </c>
      <c r="U215" s="138" t="s">
        <v>8280</v>
      </c>
      <c r="V215" s="133" t="s">
        <v>18</v>
      </c>
      <c r="W215" s="139" t="s">
        <v>8281</v>
      </c>
      <c r="X215" s="140">
        <v>2020</v>
      </c>
      <c r="Y215" s="140">
        <v>2056</v>
      </c>
      <c r="Z215" s="140">
        <v>37</v>
      </c>
      <c r="AA215" s="138">
        <v>612.6</v>
      </c>
      <c r="AB215" s="133" t="s">
        <v>18</v>
      </c>
      <c r="AC215" s="139" t="s">
        <v>8281</v>
      </c>
      <c r="AD215" s="140">
        <v>2020</v>
      </c>
      <c r="AE215" s="140">
        <v>2056</v>
      </c>
      <c r="AF215" s="140">
        <v>37</v>
      </c>
      <c r="AG215" s="138">
        <v>217.1</v>
      </c>
      <c r="AH215" s="133" t="s">
        <v>18</v>
      </c>
      <c r="AI215" s="141" t="s">
        <v>8281</v>
      </c>
      <c r="AJ215" s="140">
        <v>2020</v>
      </c>
      <c r="AK215" s="140">
        <v>2056</v>
      </c>
      <c r="AL215" s="140">
        <v>37</v>
      </c>
      <c r="AM215" s="138">
        <v>395.5</v>
      </c>
      <c r="AN215" s="133" t="s">
        <v>18</v>
      </c>
      <c r="AO215" s="137" t="s">
        <v>8282</v>
      </c>
      <c r="AP215" s="133" t="s">
        <v>18</v>
      </c>
      <c r="AQ215" s="137" t="s">
        <v>8283</v>
      </c>
      <c r="AR215" s="133" t="s">
        <v>18</v>
      </c>
      <c r="AS215" s="137" t="s">
        <v>8284</v>
      </c>
      <c r="AT215" s="133" t="s">
        <v>18</v>
      </c>
      <c r="AU215" s="137" t="s">
        <v>8285</v>
      </c>
      <c r="AV215" s="133" t="s">
        <v>18</v>
      </c>
      <c r="AW215" s="137" t="s">
        <v>8286</v>
      </c>
      <c r="AX215" s="133" t="s">
        <v>18</v>
      </c>
      <c r="AY215" s="137" t="s">
        <v>8287</v>
      </c>
      <c r="AZ215" s="133" t="s">
        <v>18</v>
      </c>
      <c r="BA215" s="137" t="s">
        <v>8288</v>
      </c>
      <c r="BB215" s="133" t="s">
        <v>18</v>
      </c>
      <c r="BC215" s="137" t="s">
        <v>8289</v>
      </c>
      <c r="BD215" s="133" t="s">
        <v>18</v>
      </c>
      <c r="BE215" s="137" t="s">
        <v>8290</v>
      </c>
      <c r="BF215" s="133" t="s">
        <v>18</v>
      </c>
      <c r="BG215" s="137" t="s">
        <v>8291</v>
      </c>
      <c r="BH215" s="133" t="s">
        <v>18</v>
      </c>
      <c r="BI215" s="137" t="s">
        <v>8292</v>
      </c>
      <c r="BJ215" s="142" t="s">
        <v>18</v>
      </c>
      <c r="BK215" s="142" t="s">
        <v>18</v>
      </c>
      <c r="BL215" s="142" t="s">
        <v>18</v>
      </c>
      <c r="BM215" s="142" t="s">
        <v>18</v>
      </c>
      <c r="BN215" s="133" t="s">
        <v>18</v>
      </c>
      <c r="BO215" s="137" t="s">
        <v>8293</v>
      </c>
      <c r="BP215" s="133" t="s">
        <v>18</v>
      </c>
      <c r="BQ215" s="137" t="s">
        <v>8294</v>
      </c>
      <c r="BR215" s="133" t="s">
        <v>18</v>
      </c>
      <c r="BS215" s="137" t="s">
        <v>8295</v>
      </c>
      <c r="BT215" s="133" t="s">
        <v>18</v>
      </c>
      <c r="BU215" s="133" t="s">
        <v>18</v>
      </c>
      <c r="BV215" s="133" t="s">
        <v>18</v>
      </c>
      <c r="BW215" s="137" t="s">
        <v>8296</v>
      </c>
      <c r="BX215" s="143">
        <v>5</v>
      </c>
      <c r="BY215" s="144"/>
      <c r="BZ215" s="133" t="s">
        <v>18</v>
      </c>
      <c r="CA215" s="145" t="s">
        <v>8297</v>
      </c>
      <c r="CB215" s="146" t="s">
        <v>8298</v>
      </c>
      <c r="CC215" s="126">
        <v>14387</v>
      </c>
      <c r="CD215" s="126">
        <v>14035</v>
      </c>
      <c r="CE215" s="126">
        <v>13813</v>
      </c>
      <c r="CF215" s="126">
        <v>13588</v>
      </c>
      <c r="CG215" s="127">
        <v>55543</v>
      </c>
      <c r="CH215" s="127">
        <v>55647</v>
      </c>
      <c r="CI215" s="127">
        <v>55647</v>
      </c>
      <c r="CJ215" s="127">
        <v>55647</v>
      </c>
      <c r="CK215" s="128">
        <v>3.86</v>
      </c>
      <c r="CL215" s="128">
        <v>3.96</v>
      </c>
      <c r="CM215" s="128">
        <v>4.03</v>
      </c>
      <c r="CN215" s="128">
        <v>4.0999999999999996</v>
      </c>
      <c r="CO215" s="129">
        <v>0.66100000000000003</v>
      </c>
      <c r="CP215" s="129">
        <v>0.67800000000000005</v>
      </c>
      <c r="CQ215" s="129">
        <v>0.69699999999999995</v>
      </c>
      <c r="CR215" s="130">
        <v>0.71499999999999997</v>
      </c>
    </row>
    <row r="216" spans="1:96" s="147" customFormat="1" ht="200" customHeight="1" x14ac:dyDescent="0.2">
      <c r="A216" s="132" t="s">
        <v>44</v>
      </c>
      <c r="B216" s="133" t="s">
        <v>1333</v>
      </c>
      <c r="C216" s="133" t="str">
        <f>IF(A216="","自動表示",IF(B216="",VLOOKUP(A216,リスト!$C$2:$D$48,2,FALSE),VLOOKUP(一覧表!A216&amp;一覧表!B216,リスト!$C$49:$D$1789,2,FALSE)))</f>
        <v>123498</v>
      </c>
      <c r="D216" s="134" t="str">
        <f>IF(C216="自動表示","自動表示",VLOOKUP(C216,リスト!$D$2:$E$1789,2,FALSE))</f>
        <v>町村Ⅲ－１</v>
      </c>
      <c r="E216" s="132" t="s">
        <v>3560</v>
      </c>
      <c r="F216" s="133" t="s">
        <v>3747</v>
      </c>
      <c r="G216" s="135">
        <v>30</v>
      </c>
      <c r="H216" s="133" t="str">
        <f t="shared" si="3"/>
        <v>20年超</v>
      </c>
      <c r="I216" s="133" t="s">
        <v>3634</v>
      </c>
      <c r="J216" s="136">
        <v>1.3</v>
      </c>
      <c r="K216" s="133" t="s">
        <v>18</v>
      </c>
      <c r="L216" s="137" t="s">
        <v>8299</v>
      </c>
      <c r="M216" s="133" t="s">
        <v>18</v>
      </c>
      <c r="N216" s="133" t="s">
        <v>3636</v>
      </c>
      <c r="O216" s="137" t="s">
        <v>8300</v>
      </c>
      <c r="P216" s="133" t="s">
        <v>18</v>
      </c>
      <c r="Q216" s="137" t="s">
        <v>8301</v>
      </c>
      <c r="R216" s="133" t="s">
        <v>18</v>
      </c>
      <c r="S216" s="133" t="s">
        <v>3667</v>
      </c>
      <c r="T216" s="138">
        <v>9.1999999999999993</v>
      </c>
      <c r="U216" s="138"/>
      <c r="V216" s="133" t="s">
        <v>18</v>
      </c>
      <c r="W216" s="139" t="s">
        <v>8302</v>
      </c>
      <c r="X216" s="140">
        <v>2016</v>
      </c>
      <c r="Y216" s="140">
        <v>2055</v>
      </c>
      <c r="Z216" s="140">
        <v>40</v>
      </c>
      <c r="AA216" s="138">
        <v>593.6</v>
      </c>
      <c r="AB216" s="133" t="s">
        <v>18</v>
      </c>
      <c r="AC216" s="139" t="s">
        <v>8303</v>
      </c>
      <c r="AD216" s="140">
        <v>2016</v>
      </c>
      <c r="AE216" s="140">
        <v>2055</v>
      </c>
      <c r="AF216" s="140">
        <v>40</v>
      </c>
      <c r="AG216" s="138">
        <v>258.3</v>
      </c>
      <c r="AH216" s="133" t="s">
        <v>18</v>
      </c>
      <c r="AI216" s="141" t="s">
        <v>8304</v>
      </c>
      <c r="AJ216" s="140">
        <v>2016</v>
      </c>
      <c r="AK216" s="140">
        <v>2055</v>
      </c>
      <c r="AL216" s="140">
        <v>40</v>
      </c>
      <c r="AM216" s="138">
        <v>335.4</v>
      </c>
      <c r="AN216" s="133" t="s">
        <v>18</v>
      </c>
      <c r="AO216" s="137" t="s">
        <v>8305</v>
      </c>
      <c r="AP216" s="133" t="s">
        <v>19</v>
      </c>
      <c r="AQ216" s="137"/>
      <c r="AR216" s="133" t="s">
        <v>18</v>
      </c>
      <c r="AS216" s="137" t="s">
        <v>8306</v>
      </c>
      <c r="AT216" s="133" t="s">
        <v>18</v>
      </c>
      <c r="AU216" s="137" t="s">
        <v>8307</v>
      </c>
      <c r="AV216" s="133" t="s">
        <v>18</v>
      </c>
      <c r="AW216" s="137" t="s">
        <v>8308</v>
      </c>
      <c r="AX216" s="133" t="s">
        <v>18</v>
      </c>
      <c r="AY216" s="137" t="s">
        <v>8309</v>
      </c>
      <c r="AZ216" s="133" t="s">
        <v>18</v>
      </c>
      <c r="BA216" s="137" t="s">
        <v>8310</v>
      </c>
      <c r="BB216" s="133" t="s">
        <v>18</v>
      </c>
      <c r="BC216" s="137" t="s">
        <v>8311</v>
      </c>
      <c r="BD216" s="133" t="s">
        <v>18</v>
      </c>
      <c r="BE216" s="137" t="s">
        <v>8312</v>
      </c>
      <c r="BF216" s="133" t="s">
        <v>18</v>
      </c>
      <c r="BG216" s="137" t="s">
        <v>8313</v>
      </c>
      <c r="BH216" s="133" t="s">
        <v>18</v>
      </c>
      <c r="BI216" s="137" t="s">
        <v>8314</v>
      </c>
      <c r="BJ216" s="142" t="s">
        <v>19</v>
      </c>
      <c r="BK216" s="142" t="s">
        <v>18</v>
      </c>
      <c r="BL216" s="142" t="s">
        <v>19</v>
      </c>
      <c r="BM216" s="142" t="s">
        <v>19</v>
      </c>
      <c r="BN216" s="133" t="s">
        <v>18</v>
      </c>
      <c r="BO216" s="137" t="s">
        <v>8315</v>
      </c>
      <c r="BP216" s="133" t="s">
        <v>18</v>
      </c>
      <c r="BQ216" s="137" t="s">
        <v>8316</v>
      </c>
      <c r="BR216" s="133" t="s">
        <v>18</v>
      </c>
      <c r="BS216" s="137" t="s">
        <v>8317</v>
      </c>
      <c r="BT216" s="133" t="s">
        <v>18</v>
      </c>
      <c r="BU216" s="133" t="s">
        <v>18</v>
      </c>
      <c r="BV216" s="133" t="s">
        <v>18</v>
      </c>
      <c r="BW216" s="137" t="s">
        <v>8318</v>
      </c>
      <c r="BX216" s="143"/>
      <c r="BY216" s="144" t="s">
        <v>8319</v>
      </c>
      <c r="BZ216" s="133" t="s">
        <v>18</v>
      </c>
      <c r="CA216" s="145" t="s">
        <v>8320</v>
      </c>
      <c r="CB216" s="146" t="s">
        <v>8321</v>
      </c>
      <c r="CC216" s="126">
        <v>13635</v>
      </c>
      <c r="CD216" s="126">
        <v>13375</v>
      </c>
      <c r="CE216" s="126">
        <v>13125</v>
      </c>
      <c r="CF216" s="126">
        <v>12906</v>
      </c>
      <c r="CG216" s="127">
        <v>50149</v>
      </c>
      <c r="CH216" s="127">
        <v>50149</v>
      </c>
      <c r="CI216" s="127">
        <v>50253</v>
      </c>
      <c r="CJ216" s="127">
        <v>20253</v>
      </c>
      <c r="CK216" s="128">
        <v>3.68</v>
      </c>
      <c r="CL216" s="128">
        <v>3.75</v>
      </c>
      <c r="CM216" s="128">
        <v>3.83</v>
      </c>
      <c r="CN216" s="128">
        <v>1.57</v>
      </c>
      <c r="CO216" s="129">
        <v>0.47499999999999998</v>
      </c>
      <c r="CP216" s="129">
        <v>0.60299999999999998</v>
      </c>
      <c r="CQ216" s="129">
        <v>0.61299999999999999</v>
      </c>
      <c r="CR216" s="130">
        <v>0.60299999999999998</v>
      </c>
    </row>
    <row r="217" spans="1:96" s="147" customFormat="1" ht="200" customHeight="1" x14ac:dyDescent="0.2">
      <c r="A217" s="132" t="s">
        <v>44</v>
      </c>
      <c r="B217" s="133" t="s">
        <v>1335</v>
      </c>
      <c r="C217" s="133" t="str">
        <f>IF(A217="","自動表示",IF(B217="",VLOOKUP(A217,リスト!$C$2:$D$48,2,FALSE),VLOOKUP(一覧表!A217&amp;一覧表!B217,リスト!$C$49:$D$1789,2,FALSE)))</f>
        <v>124036</v>
      </c>
      <c r="D217" s="134" t="str">
        <f>IF(C217="自動表示","自動表示",VLOOKUP(C217,リスト!$D$2:$E$1789,2,FALSE))</f>
        <v>町村Ⅲ－１</v>
      </c>
      <c r="E217" s="132" t="s">
        <v>3560</v>
      </c>
      <c r="F217" s="133" t="s">
        <v>3858</v>
      </c>
      <c r="G217" s="135">
        <v>20</v>
      </c>
      <c r="H217" s="133" t="str">
        <f t="shared" si="3"/>
        <v>11年～20年</v>
      </c>
      <c r="I217" s="133" t="s">
        <v>3652</v>
      </c>
      <c r="J217" s="136">
        <v>1.4</v>
      </c>
      <c r="K217" s="133" t="s">
        <v>18</v>
      </c>
      <c r="L217" s="137" t="s">
        <v>8322</v>
      </c>
      <c r="M217" s="133" t="s">
        <v>18</v>
      </c>
      <c r="N217" s="133" t="s">
        <v>13</v>
      </c>
      <c r="O217" s="137" t="s">
        <v>8323</v>
      </c>
      <c r="P217" s="133" t="s">
        <v>18</v>
      </c>
      <c r="Q217" s="137" t="s">
        <v>8324</v>
      </c>
      <c r="R217" s="133" t="s">
        <v>18</v>
      </c>
      <c r="S217" s="133" t="s">
        <v>3667</v>
      </c>
      <c r="T217" s="138">
        <v>10.1</v>
      </c>
      <c r="U217" s="138"/>
      <c r="V217" s="133" t="s">
        <v>18</v>
      </c>
      <c r="W217" s="139" t="s">
        <v>8325</v>
      </c>
      <c r="X217" s="140">
        <v>2023</v>
      </c>
      <c r="Y217" s="140">
        <v>2052</v>
      </c>
      <c r="Z217" s="140">
        <v>30</v>
      </c>
      <c r="AA217" s="138">
        <v>322.3</v>
      </c>
      <c r="AB217" s="133" t="s">
        <v>18</v>
      </c>
      <c r="AC217" s="139" t="s">
        <v>8326</v>
      </c>
      <c r="AD217" s="140">
        <v>2023</v>
      </c>
      <c r="AE217" s="140">
        <v>2052</v>
      </c>
      <c r="AF217" s="140">
        <v>30</v>
      </c>
      <c r="AG217" s="138">
        <v>230.5</v>
      </c>
      <c r="AH217" s="133" t="s">
        <v>18</v>
      </c>
      <c r="AI217" s="141" t="s">
        <v>8327</v>
      </c>
      <c r="AJ217" s="140">
        <v>2023</v>
      </c>
      <c r="AK217" s="140">
        <v>2052</v>
      </c>
      <c r="AL217" s="140">
        <v>30</v>
      </c>
      <c r="AM217" s="138">
        <v>91.8</v>
      </c>
      <c r="AN217" s="133" t="s">
        <v>18</v>
      </c>
      <c r="AO217" s="137" t="s">
        <v>8328</v>
      </c>
      <c r="AP217" s="133" t="s">
        <v>18</v>
      </c>
      <c r="AQ217" s="137" t="s">
        <v>8329</v>
      </c>
      <c r="AR217" s="133" t="s">
        <v>18</v>
      </c>
      <c r="AS217" s="137" t="s">
        <v>8330</v>
      </c>
      <c r="AT217" s="133" t="s">
        <v>18</v>
      </c>
      <c r="AU217" s="137" t="s">
        <v>8331</v>
      </c>
      <c r="AV217" s="133" t="s">
        <v>18</v>
      </c>
      <c r="AW217" s="137" t="s">
        <v>8332</v>
      </c>
      <c r="AX217" s="133" t="s">
        <v>18</v>
      </c>
      <c r="AY217" s="137" t="s">
        <v>8333</v>
      </c>
      <c r="AZ217" s="133" t="s">
        <v>18</v>
      </c>
      <c r="BA217" s="137" t="s">
        <v>8334</v>
      </c>
      <c r="BB217" s="133" t="s">
        <v>18</v>
      </c>
      <c r="BC217" s="137" t="s">
        <v>8335</v>
      </c>
      <c r="BD217" s="133" t="s">
        <v>18</v>
      </c>
      <c r="BE217" s="137" t="s">
        <v>8336</v>
      </c>
      <c r="BF217" s="133" t="s">
        <v>18</v>
      </c>
      <c r="BG217" s="137" t="s">
        <v>8337</v>
      </c>
      <c r="BH217" s="133" t="s">
        <v>18</v>
      </c>
      <c r="BI217" s="137" t="s">
        <v>8338</v>
      </c>
      <c r="BJ217" s="142" t="s">
        <v>19</v>
      </c>
      <c r="BK217" s="142" t="s">
        <v>18</v>
      </c>
      <c r="BL217" s="142" t="s">
        <v>19</v>
      </c>
      <c r="BM217" s="142" t="s">
        <v>18</v>
      </c>
      <c r="BN217" s="133" t="s">
        <v>18</v>
      </c>
      <c r="BO217" s="137" t="s">
        <v>8339</v>
      </c>
      <c r="BP217" s="133" t="s">
        <v>18</v>
      </c>
      <c r="BQ217" s="137" t="s">
        <v>8340</v>
      </c>
      <c r="BR217" s="133" t="s">
        <v>18</v>
      </c>
      <c r="BS217" s="137" t="s">
        <v>8341</v>
      </c>
      <c r="BT217" s="133" t="s">
        <v>19</v>
      </c>
      <c r="BU217" s="133" t="s">
        <v>19</v>
      </c>
      <c r="BV217" s="133" t="s">
        <v>18</v>
      </c>
      <c r="BW217" s="137" t="s">
        <v>8342</v>
      </c>
      <c r="BX217" s="143"/>
      <c r="BY217" s="144" t="s">
        <v>8343</v>
      </c>
      <c r="BZ217" s="133" t="s">
        <v>18</v>
      </c>
      <c r="CA217" s="145" t="s">
        <v>8344</v>
      </c>
      <c r="CB217" s="146" t="s">
        <v>8345</v>
      </c>
      <c r="CC217" s="126">
        <v>15336</v>
      </c>
      <c r="CD217" s="126">
        <v>14953</v>
      </c>
      <c r="CE217" s="126">
        <v>14625</v>
      </c>
      <c r="CF217" s="126">
        <v>14333</v>
      </c>
      <c r="CG217" s="127">
        <v>51399</v>
      </c>
      <c r="CH217" s="127">
        <v>48851</v>
      </c>
      <c r="CI217" s="127">
        <v>47891</v>
      </c>
      <c r="CJ217" s="127">
        <v>47604</v>
      </c>
      <c r="CK217" s="128">
        <v>3.35</v>
      </c>
      <c r="CL217" s="128">
        <v>3.27</v>
      </c>
      <c r="CM217" s="128">
        <v>3.27</v>
      </c>
      <c r="CN217" s="128">
        <v>3.32</v>
      </c>
      <c r="CO217" s="129">
        <v>0.61799999999999999</v>
      </c>
      <c r="CP217" s="129">
        <v>0.623</v>
      </c>
      <c r="CQ217" s="129">
        <v>0.628</v>
      </c>
      <c r="CR217" s="130">
        <v>0.64400000000000002</v>
      </c>
    </row>
    <row r="218" spans="1:96" s="147" customFormat="1" ht="200" customHeight="1" x14ac:dyDescent="0.2">
      <c r="A218" s="132" t="s">
        <v>44</v>
      </c>
      <c r="B218" s="133" t="s">
        <v>1337</v>
      </c>
      <c r="C218" s="133" t="str">
        <f>IF(A218="","自動表示",IF(B218="",VLOOKUP(A218,リスト!$C$2:$D$48,2,FALSE),VLOOKUP(一覧表!A218&amp;一覧表!B218,リスト!$C$49:$D$1789,2,FALSE)))</f>
        <v>124095</v>
      </c>
      <c r="D218" s="134" t="str">
        <f>IF(C218="自動表示","自動表示",VLOOKUP(C218,リスト!$D$2:$E$1789,2,FALSE))</f>
        <v>町村Ⅱ－０</v>
      </c>
      <c r="E218" s="132" t="s">
        <v>3560</v>
      </c>
      <c r="F218" s="133" t="s">
        <v>3656</v>
      </c>
      <c r="G218" s="135">
        <v>40</v>
      </c>
      <c r="H218" s="133" t="str">
        <f t="shared" si="3"/>
        <v>20年超</v>
      </c>
      <c r="I218" s="133" t="s">
        <v>3634</v>
      </c>
      <c r="J218" s="136">
        <v>0.7</v>
      </c>
      <c r="K218" s="133" t="s">
        <v>18</v>
      </c>
      <c r="L218" s="137" t="s">
        <v>8346</v>
      </c>
      <c r="M218" s="133" t="s">
        <v>18</v>
      </c>
      <c r="N218" s="133" t="s">
        <v>3634</v>
      </c>
      <c r="O218" s="137" t="s">
        <v>8347</v>
      </c>
      <c r="P218" s="133" t="s">
        <v>18</v>
      </c>
      <c r="Q218" s="137" t="s">
        <v>8348</v>
      </c>
      <c r="R218" s="133" t="s">
        <v>18</v>
      </c>
      <c r="S218" s="133" t="s">
        <v>3667</v>
      </c>
      <c r="T218" s="138">
        <v>6.8</v>
      </c>
      <c r="U218" s="138"/>
      <c r="V218" s="133" t="s">
        <v>18</v>
      </c>
      <c r="W218" s="139" t="s">
        <v>8349</v>
      </c>
      <c r="X218" s="140">
        <v>2022</v>
      </c>
      <c r="Y218" s="140">
        <v>2061</v>
      </c>
      <c r="Z218" s="140">
        <v>40</v>
      </c>
      <c r="AA218" s="138">
        <v>366.3</v>
      </c>
      <c r="AB218" s="133" t="s">
        <v>18</v>
      </c>
      <c r="AC218" s="139" t="s">
        <v>8350</v>
      </c>
      <c r="AD218" s="140">
        <v>2022</v>
      </c>
      <c r="AE218" s="140">
        <v>2061</v>
      </c>
      <c r="AF218" s="140">
        <v>40</v>
      </c>
      <c r="AG218" s="138">
        <v>322.60000000000002</v>
      </c>
      <c r="AH218" s="133" t="s">
        <v>18</v>
      </c>
      <c r="AI218" s="141" t="s">
        <v>8351</v>
      </c>
      <c r="AJ218" s="140">
        <v>2022</v>
      </c>
      <c r="AK218" s="140">
        <v>2061</v>
      </c>
      <c r="AL218" s="140">
        <v>40</v>
      </c>
      <c r="AM218" s="138">
        <v>43.7</v>
      </c>
      <c r="AN218" s="133" t="s">
        <v>18</v>
      </c>
      <c r="AO218" s="137" t="s">
        <v>8352</v>
      </c>
      <c r="AP218" s="133" t="s">
        <v>18</v>
      </c>
      <c r="AQ218" s="137" t="s">
        <v>8353</v>
      </c>
      <c r="AR218" s="133" t="s">
        <v>18</v>
      </c>
      <c r="AS218" s="137" t="s">
        <v>8354</v>
      </c>
      <c r="AT218" s="133" t="s">
        <v>18</v>
      </c>
      <c r="AU218" s="137" t="s">
        <v>8355</v>
      </c>
      <c r="AV218" s="133" t="s">
        <v>18</v>
      </c>
      <c r="AW218" s="137" t="s">
        <v>8356</v>
      </c>
      <c r="AX218" s="133" t="s">
        <v>18</v>
      </c>
      <c r="AY218" s="137" t="s">
        <v>8357</v>
      </c>
      <c r="AZ218" s="133" t="s">
        <v>18</v>
      </c>
      <c r="BA218" s="137" t="s">
        <v>8358</v>
      </c>
      <c r="BB218" s="133" t="s">
        <v>18</v>
      </c>
      <c r="BC218" s="137" t="s">
        <v>8359</v>
      </c>
      <c r="BD218" s="133" t="s">
        <v>19</v>
      </c>
      <c r="BE218" s="137"/>
      <c r="BF218" s="133" t="s">
        <v>18</v>
      </c>
      <c r="BG218" s="137" t="s">
        <v>8360</v>
      </c>
      <c r="BH218" s="133" t="s">
        <v>18</v>
      </c>
      <c r="BI218" s="137" t="s">
        <v>8361</v>
      </c>
      <c r="BJ218" s="142" t="s">
        <v>19</v>
      </c>
      <c r="BK218" s="142" t="s">
        <v>18</v>
      </c>
      <c r="BL218" s="142" t="s">
        <v>19</v>
      </c>
      <c r="BM218" s="142" t="s">
        <v>19</v>
      </c>
      <c r="BN218" s="133" t="s">
        <v>18</v>
      </c>
      <c r="BO218" s="137" t="s">
        <v>8362</v>
      </c>
      <c r="BP218" s="133" t="s">
        <v>18</v>
      </c>
      <c r="BQ218" s="137" t="s">
        <v>8363</v>
      </c>
      <c r="BR218" s="133" t="s">
        <v>18</v>
      </c>
      <c r="BS218" s="137" t="s">
        <v>8364</v>
      </c>
      <c r="BT218" s="133" t="s">
        <v>18</v>
      </c>
      <c r="BU218" s="133" t="s">
        <v>18</v>
      </c>
      <c r="BV218" s="133" t="s">
        <v>18</v>
      </c>
      <c r="BW218" s="137" t="s">
        <v>8365</v>
      </c>
      <c r="BX218" s="143"/>
      <c r="BY218" s="144" t="s">
        <v>8366</v>
      </c>
      <c r="BZ218" s="133" t="s">
        <v>18</v>
      </c>
      <c r="CA218" s="145" t="s">
        <v>8367</v>
      </c>
      <c r="CB218" s="146" t="s">
        <v>8368</v>
      </c>
      <c r="CC218" s="126">
        <v>7116</v>
      </c>
      <c r="CD218" s="126">
        <v>6998</v>
      </c>
      <c r="CE218" s="126">
        <v>6905</v>
      </c>
      <c r="CF218" s="126">
        <v>6776</v>
      </c>
      <c r="CG218" s="127">
        <v>47544</v>
      </c>
      <c r="CH218" s="127">
        <v>45502</v>
      </c>
      <c r="CI218" s="127">
        <v>46911.67</v>
      </c>
      <c r="CJ218" s="127">
        <v>46858.49</v>
      </c>
      <c r="CK218" s="128">
        <v>6.68</v>
      </c>
      <c r="CL218" s="128">
        <v>6.5</v>
      </c>
      <c r="CM218" s="128">
        <v>6.79</v>
      </c>
      <c r="CN218" s="128">
        <v>6.92</v>
      </c>
      <c r="CO218" s="129">
        <v>0.72899999999999998</v>
      </c>
      <c r="CP218" s="129">
        <v>0.73599999999999999</v>
      </c>
      <c r="CQ218" s="129">
        <v>0.747</v>
      </c>
      <c r="CR218" s="130">
        <v>0.76400000000000001</v>
      </c>
    </row>
    <row r="219" spans="1:96" s="147" customFormat="1" ht="200" customHeight="1" x14ac:dyDescent="0.2">
      <c r="A219" s="132" t="s">
        <v>44</v>
      </c>
      <c r="B219" s="133" t="s">
        <v>1339</v>
      </c>
      <c r="C219" s="133" t="str">
        <f>IF(A219="","自動表示",IF(B219="",VLOOKUP(A219,リスト!$C$2:$D$48,2,FALSE),VLOOKUP(一覧表!A219&amp;一覧表!B219,リスト!$C$49:$D$1789,2,FALSE)))</f>
        <v>124109</v>
      </c>
      <c r="D219" s="134" t="str">
        <f>IF(C219="自動表示","自動表示",VLOOKUP(C219,リスト!$D$2:$E$1789,2,FALSE))</f>
        <v>町村Ⅴ－１</v>
      </c>
      <c r="E219" s="132" t="s">
        <v>3560</v>
      </c>
      <c r="F219" s="133" t="s">
        <v>3730</v>
      </c>
      <c r="G219" s="135">
        <v>10</v>
      </c>
      <c r="H219" s="133" t="str">
        <f t="shared" si="3"/>
        <v>10年</v>
      </c>
      <c r="I219" s="133" t="s">
        <v>17</v>
      </c>
      <c r="J219" s="136">
        <v>2.4</v>
      </c>
      <c r="K219" s="133" t="s">
        <v>18</v>
      </c>
      <c r="L219" s="137" t="s">
        <v>8369</v>
      </c>
      <c r="M219" s="133" t="s">
        <v>18</v>
      </c>
      <c r="N219" s="133" t="s">
        <v>3621</v>
      </c>
      <c r="O219" s="137" t="s">
        <v>8370</v>
      </c>
      <c r="P219" s="133" t="s">
        <v>18</v>
      </c>
      <c r="Q219" s="137" t="s">
        <v>8371</v>
      </c>
      <c r="R219" s="133" t="s">
        <v>18</v>
      </c>
      <c r="S219" s="133" t="s">
        <v>3667</v>
      </c>
      <c r="T219" s="138">
        <v>6.9</v>
      </c>
      <c r="U219" s="138"/>
      <c r="V219" s="133" t="s">
        <v>18</v>
      </c>
      <c r="W219" s="139" t="s">
        <v>8372</v>
      </c>
      <c r="X219" s="140">
        <v>2021</v>
      </c>
      <c r="Y219" s="140">
        <v>2061</v>
      </c>
      <c r="Z219" s="140">
        <v>41</v>
      </c>
      <c r="AA219" s="138">
        <v>809.7</v>
      </c>
      <c r="AB219" s="133" t="s">
        <v>18</v>
      </c>
      <c r="AC219" s="139" t="s">
        <v>8373</v>
      </c>
      <c r="AD219" s="140">
        <v>2021</v>
      </c>
      <c r="AE219" s="140">
        <v>2051</v>
      </c>
      <c r="AF219" s="140">
        <v>31</v>
      </c>
      <c r="AG219" s="138" t="s">
        <v>8374</v>
      </c>
      <c r="AH219" s="133" t="s">
        <v>18</v>
      </c>
      <c r="AI219" s="141" t="s">
        <v>8375</v>
      </c>
      <c r="AJ219" s="140">
        <v>2021</v>
      </c>
      <c r="AK219" s="140">
        <v>2051</v>
      </c>
      <c r="AL219" s="140">
        <v>31</v>
      </c>
      <c r="AM219" s="138">
        <v>95.9</v>
      </c>
      <c r="AN219" s="133" t="s">
        <v>18</v>
      </c>
      <c r="AO219" s="137" t="s">
        <v>8376</v>
      </c>
      <c r="AP219" s="133" t="s">
        <v>19</v>
      </c>
      <c r="AQ219" s="137"/>
      <c r="AR219" s="133" t="s">
        <v>18</v>
      </c>
      <c r="AS219" s="137" t="s">
        <v>8377</v>
      </c>
      <c r="AT219" s="133" t="s">
        <v>18</v>
      </c>
      <c r="AU219" s="137" t="s">
        <v>8378</v>
      </c>
      <c r="AV219" s="133" t="s">
        <v>18</v>
      </c>
      <c r="AW219" s="137" t="s">
        <v>8379</v>
      </c>
      <c r="AX219" s="133" t="s">
        <v>18</v>
      </c>
      <c r="AY219" s="137" t="s">
        <v>8380</v>
      </c>
      <c r="AZ219" s="133" t="s">
        <v>18</v>
      </c>
      <c r="BA219" s="137" t="s">
        <v>8381</v>
      </c>
      <c r="BB219" s="133" t="s">
        <v>18</v>
      </c>
      <c r="BC219" s="137" t="s">
        <v>8382</v>
      </c>
      <c r="BD219" s="133" t="s">
        <v>19</v>
      </c>
      <c r="BE219" s="137" t="s">
        <v>4566</v>
      </c>
      <c r="BF219" s="133" t="s">
        <v>18</v>
      </c>
      <c r="BG219" s="137" t="s">
        <v>8360</v>
      </c>
      <c r="BH219" s="133" t="s">
        <v>18</v>
      </c>
      <c r="BI219" s="137" t="s">
        <v>8383</v>
      </c>
      <c r="BJ219" s="142" t="s">
        <v>18</v>
      </c>
      <c r="BK219" s="142" t="s">
        <v>18</v>
      </c>
      <c r="BL219" s="142" t="s">
        <v>18</v>
      </c>
      <c r="BM219" s="142" t="s">
        <v>18</v>
      </c>
      <c r="BN219" s="133" t="s">
        <v>19</v>
      </c>
      <c r="BO219" s="137"/>
      <c r="BP219" s="133" t="s">
        <v>19</v>
      </c>
      <c r="BQ219" s="137"/>
      <c r="BR219" s="133" t="s">
        <v>19</v>
      </c>
      <c r="BS219" s="137"/>
      <c r="BT219" s="133" t="s">
        <v>18</v>
      </c>
      <c r="BU219" s="133" t="s">
        <v>18</v>
      </c>
      <c r="BV219" s="133" t="s">
        <v>18</v>
      </c>
      <c r="BW219" s="137" t="s">
        <v>8384</v>
      </c>
      <c r="BX219" s="143"/>
      <c r="BY219" s="144"/>
      <c r="BZ219" s="133" t="s">
        <v>19</v>
      </c>
      <c r="CA219" s="145"/>
      <c r="CB219" s="146"/>
      <c r="CC219" s="126">
        <v>23368</v>
      </c>
      <c r="CD219" s="126">
        <v>23041</v>
      </c>
      <c r="CE219" s="126">
        <v>22697</v>
      </c>
      <c r="CF219" s="126">
        <v>22378</v>
      </c>
      <c r="CG219" s="127">
        <v>82148</v>
      </c>
      <c r="CH219" s="127">
        <v>78759</v>
      </c>
      <c r="CI219" s="127">
        <v>78759</v>
      </c>
      <c r="CJ219" s="127">
        <v>73961</v>
      </c>
      <c r="CK219" s="128">
        <v>3.52</v>
      </c>
      <c r="CL219" s="128">
        <v>3.42</v>
      </c>
      <c r="CM219" s="128">
        <v>3.47</v>
      </c>
      <c r="CN219" s="128">
        <v>3.31</v>
      </c>
      <c r="CO219" s="129">
        <v>0.66</v>
      </c>
      <c r="CP219" s="129">
        <v>0.66400000000000003</v>
      </c>
      <c r="CQ219" s="129">
        <v>0.67700000000000005</v>
      </c>
      <c r="CR219" s="130">
        <v>0.69599999999999995</v>
      </c>
    </row>
    <row r="220" spans="1:96" s="147" customFormat="1" ht="200" customHeight="1" x14ac:dyDescent="0.2">
      <c r="A220" s="132" t="s">
        <v>44</v>
      </c>
      <c r="B220" s="133" t="s">
        <v>1341</v>
      </c>
      <c r="C220" s="133" t="str">
        <f>IF(A220="","自動表示",IF(B220="",VLOOKUP(A220,リスト!$C$2:$D$48,2,FALSE),VLOOKUP(一覧表!A220&amp;一覧表!B220,リスト!$C$49:$D$1789,2,FALSE)))</f>
        <v>124214</v>
      </c>
      <c r="D220" s="134" t="str">
        <f>IF(C220="自動表示","自動表示",VLOOKUP(C220,リスト!$D$2:$E$1789,2,FALSE))</f>
        <v>町村Ⅲ－２</v>
      </c>
      <c r="E220" s="132" t="s">
        <v>3791</v>
      </c>
      <c r="F220" s="133" t="s">
        <v>3859</v>
      </c>
      <c r="G220" s="135">
        <v>36</v>
      </c>
      <c r="H220" s="133" t="str">
        <f t="shared" si="3"/>
        <v>20年超</v>
      </c>
      <c r="I220" s="133" t="s">
        <v>5539</v>
      </c>
      <c r="J220" s="136">
        <v>1.2</v>
      </c>
      <c r="K220" s="133" t="s">
        <v>5540</v>
      </c>
      <c r="L220" s="137" t="s">
        <v>8385</v>
      </c>
      <c r="M220" s="133" t="s">
        <v>5540</v>
      </c>
      <c r="N220" s="133" t="s">
        <v>5539</v>
      </c>
      <c r="O220" s="137" t="s">
        <v>8386</v>
      </c>
      <c r="P220" s="133" t="s">
        <v>5540</v>
      </c>
      <c r="Q220" s="137" t="s">
        <v>8387</v>
      </c>
      <c r="R220" s="133" t="s">
        <v>5540</v>
      </c>
      <c r="S220" s="133" t="s">
        <v>5573</v>
      </c>
      <c r="T220" s="138">
        <v>1.7</v>
      </c>
      <c r="U220" s="138"/>
      <c r="V220" s="133" t="s">
        <v>5540</v>
      </c>
      <c r="W220" s="139" t="s">
        <v>8388</v>
      </c>
      <c r="X220" s="140">
        <v>2020</v>
      </c>
      <c r="Y220" s="140">
        <v>2056</v>
      </c>
      <c r="Z220" s="140">
        <v>37</v>
      </c>
      <c r="AA220" s="138">
        <v>119.7</v>
      </c>
      <c r="AB220" s="133" t="s">
        <v>5540</v>
      </c>
      <c r="AC220" s="139" t="s">
        <v>8389</v>
      </c>
      <c r="AD220" s="140">
        <v>2020</v>
      </c>
      <c r="AE220" s="140">
        <v>2056</v>
      </c>
      <c r="AF220" s="140">
        <v>37</v>
      </c>
      <c r="AG220" s="138">
        <v>75.400000000000006</v>
      </c>
      <c r="AH220" s="133" t="s">
        <v>5540</v>
      </c>
      <c r="AI220" s="141" t="s">
        <v>8390</v>
      </c>
      <c r="AJ220" s="140">
        <v>2020</v>
      </c>
      <c r="AK220" s="140">
        <v>2056</v>
      </c>
      <c r="AL220" s="140">
        <v>37</v>
      </c>
      <c r="AM220" s="138">
        <v>44.3</v>
      </c>
      <c r="AN220" s="133" t="s">
        <v>5540</v>
      </c>
      <c r="AO220" s="137" t="s">
        <v>8391</v>
      </c>
      <c r="AP220" s="133" t="s">
        <v>5540</v>
      </c>
      <c r="AQ220" s="137" t="s">
        <v>8392</v>
      </c>
      <c r="AR220" s="133" t="s">
        <v>5540</v>
      </c>
      <c r="AS220" s="137" t="s">
        <v>8393</v>
      </c>
      <c r="AT220" s="133" t="s">
        <v>5540</v>
      </c>
      <c r="AU220" s="137" t="s">
        <v>8394</v>
      </c>
      <c r="AV220" s="133" t="s">
        <v>5540</v>
      </c>
      <c r="AW220" s="137" t="s">
        <v>8395</v>
      </c>
      <c r="AX220" s="133" t="s">
        <v>5561</v>
      </c>
      <c r="AY220" s="137" t="s">
        <v>8396</v>
      </c>
      <c r="AZ220" s="133" t="s">
        <v>5540</v>
      </c>
      <c r="BA220" s="137" t="s">
        <v>8397</v>
      </c>
      <c r="BB220" s="133" t="s">
        <v>5561</v>
      </c>
      <c r="BC220" s="137" t="s">
        <v>8398</v>
      </c>
      <c r="BD220" s="133" t="s">
        <v>5561</v>
      </c>
      <c r="BE220" s="137" t="s">
        <v>4154</v>
      </c>
      <c r="BF220" s="133" t="s">
        <v>5540</v>
      </c>
      <c r="BG220" s="137" t="s">
        <v>8399</v>
      </c>
      <c r="BH220" s="133" t="s">
        <v>5540</v>
      </c>
      <c r="BI220" s="137" t="s">
        <v>8400</v>
      </c>
      <c r="BJ220" s="142" t="s">
        <v>5561</v>
      </c>
      <c r="BK220" s="142" t="s">
        <v>5540</v>
      </c>
      <c r="BL220" s="142" t="s">
        <v>5540</v>
      </c>
      <c r="BM220" s="142" t="s">
        <v>5540</v>
      </c>
      <c r="BN220" s="133" t="s">
        <v>5540</v>
      </c>
      <c r="BO220" s="137" t="s">
        <v>8401</v>
      </c>
      <c r="BP220" s="133" t="s">
        <v>5540</v>
      </c>
      <c r="BQ220" s="137" t="s">
        <v>8402</v>
      </c>
      <c r="BR220" s="133" t="s">
        <v>5540</v>
      </c>
      <c r="BS220" s="137" t="s">
        <v>8403</v>
      </c>
      <c r="BT220" s="133" t="s">
        <v>5540</v>
      </c>
      <c r="BU220" s="133" t="s">
        <v>5540</v>
      </c>
      <c r="BV220" s="133" t="s">
        <v>5540</v>
      </c>
      <c r="BW220" s="137" t="s">
        <v>8404</v>
      </c>
      <c r="BX220" s="143">
        <v>5</v>
      </c>
      <c r="BY220" s="144" t="s">
        <v>4154</v>
      </c>
      <c r="BZ220" s="133" t="s">
        <v>5540</v>
      </c>
      <c r="CA220" s="145" t="s">
        <v>8405</v>
      </c>
      <c r="CB220" s="146" t="s">
        <v>8406</v>
      </c>
      <c r="CC220" s="126">
        <v>12494</v>
      </c>
      <c r="CD220" s="126">
        <v>12344</v>
      </c>
      <c r="CE220" s="126">
        <v>12304</v>
      </c>
      <c r="CF220" s="126">
        <v>12284</v>
      </c>
      <c r="CG220" s="127">
        <v>37759</v>
      </c>
      <c r="CH220" s="127">
        <v>37759</v>
      </c>
      <c r="CI220" s="127">
        <v>37765.300000000003</v>
      </c>
      <c r="CJ220" s="127">
        <v>37789</v>
      </c>
      <c r="CK220" s="128">
        <v>3.02</v>
      </c>
      <c r="CL220" s="128">
        <v>3.06</v>
      </c>
      <c r="CM220" s="128">
        <v>3.07</v>
      </c>
      <c r="CN220" s="128">
        <v>3.08</v>
      </c>
      <c r="CO220" s="129">
        <v>0.68200000000000005</v>
      </c>
      <c r="CP220" s="129">
        <v>0.70199999999999996</v>
      </c>
      <c r="CQ220" s="129">
        <v>0.68799999999999994</v>
      </c>
      <c r="CR220" s="130">
        <v>0.72799999999999998</v>
      </c>
    </row>
    <row r="221" spans="1:96" s="147" customFormat="1" ht="200" customHeight="1" x14ac:dyDescent="0.2">
      <c r="A221" s="132" t="s">
        <v>44</v>
      </c>
      <c r="B221" s="133" t="s">
        <v>1343</v>
      </c>
      <c r="C221" s="133" t="str">
        <f>IF(A221="","自動表示",IF(B221="",VLOOKUP(A221,リスト!$C$2:$D$48,2,FALSE),VLOOKUP(一覧表!A221&amp;一覧表!B221,リスト!$C$49:$D$1789,2,FALSE)))</f>
        <v>124222</v>
      </c>
      <c r="D221" s="134" t="str">
        <f>IF(C221="自動表示","自動表示",VLOOKUP(C221,リスト!$D$2:$E$1789,2,FALSE))</f>
        <v>町村Ⅱ－２</v>
      </c>
      <c r="E221" s="132" t="s">
        <v>3560</v>
      </c>
      <c r="F221" s="133" t="s">
        <v>3730</v>
      </c>
      <c r="G221" s="135">
        <v>30</v>
      </c>
      <c r="H221" s="133" t="str">
        <f t="shared" ref="H221:H284" si="4">IF(G221="","自動表示（左隣の「年数」のみ入力）",IF(G221="終期無","終期無",IF(G221=10,"10年",IF(G221&lt;=20,"11年～20年",IF(G221&lt;=80,"20年超","")))))</f>
        <v>20年超</v>
      </c>
      <c r="I221" s="133" t="s">
        <v>15</v>
      </c>
      <c r="J221" s="136">
        <v>0.7</v>
      </c>
      <c r="K221" s="133" t="s">
        <v>18</v>
      </c>
      <c r="L221" s="137" t="s">
        <v>8407</v>
      </c>
      <c r="M221" s="133" t="s">
        <v>18</v>
      </c>
      <c r="N221" s="133" t="s">
        <v>15</v>
      </c>
      <c r="O221" s="137" t="s">
        <v>8408</v>
      </c>
      <c r="P221" s="133" t="s">
        <v>18</v>
      </c>
      <c r="Q221" s="137" t="s">
        <v>8409</v>
      </c>
      <c r="R221" s="133" t="s">
        <v>18</v>
      </c>
      <c r="S221" s="133" t="s">
        <v>3667</v>
      </c>
      <c r="T221" s="138">
        <v>9.4</v>
      </c>
      <c r="U221" s="138"/>
      <c r="V221" s="133" t="s">
        <v>18</v>
      </c>
      <c r="W221" s="139" t="s">
        <v>8410</v>
      </c>
      <c r="X221" s="140">
        <v>2021</v>
      </c>
      <c r="Y221" s="140">
        <v>2060</v>
      </c>
      <c r="Z221" s="140">
        <v>40</v>
      </c>
      <c r="AA221" s="138">
        <v>377</v>
      </c>
      <c r="AB221" s="133" t="s">
        <v>18</v>
      </c>
      <c r="AC221" s="139" t="s">
        <v>8411</v>
      </c>
      <c r="AD221" s="140">
        <v>2021</v>
      </c>
      <c r="AE221" s="140">
        <v>2050</v>
      </c>
      <c r="AF221" s="140">
        <v>30</v>
      </c>
      <c r="AG221" s="138">
        <v>160.30000000000001</v>
      </c>
      <c r="AH221" s="133" t="s">
        <v>18</v>
      </c>
      <c r="AI221" s="141" t="s">
        <v>8412</v>
      </c>
      <c r="AJ221" s="140">
        <v>2021</v>
      </c>
      <c r="AK221" s="140">
        <v>2050</v>
      </c>
      <c r="AL221" s="140">
        <v>30</v>
      </c>
      <c r="AM221" s="138">
        <v>280</v>
      </c>
      <c r="AN221" s="133" t="s">
        <v>18</v>
      </c>
      <c r="AO221" s="137" t="s">
        <v>8413</v>
      </c>
      <c r="AP221" s="133" t="s">
        <v>18</v>
      </c>
      <c r="AQ221" s="137" t="s">
        <v>8414</v>
      </c>
      <c r="AR221" s="133" t="s">
        <v>18</v>
      </c>
      <c r="AS221" s="137" t="s">
        <v>8415</v>
      </c>
      <c r="AT221" s="133" t="s">
        <v>18</v>
      </c>
      <c r="AU221" s="137" t="s">
        <v>8416</v>
      </c>
      <c r="AV221" s="133" t="s">
        <v>18</v>
      </c>
      <c r="AW221" s="137" t="s">
        <v>8417</v>
      </c>
      <c r="AX221" s="133" t="s">
        <v>18</v>
      </c>
      <c r="AY221" s="137" t="s">
        <v>8418</v>
      </c>
      <c r="AZ221" s="133" t="s">
        <v>18</v>
      </c>
      <c r="BA221" s="137" t="s">
        <v>8419</v>
      </c>
      <c r="BB221" s="133" t="s">
        <v>18</v>
      </c>
      <c r="BC221" s="137" t="s">
        <v>8420</v>
      </c>
      <c r="BD221" s="133" t="s">
        <v>18</v>
      </c>
      <c r="BE221" s="137" t="s">
        <v>8420</v>
      </c>
      <c r="BF221" s="133" t="s">
        <v>18</v>
      </c>
      <c r="BG221" s="137" t="s">
        <v>8421</v>
      </c>
      <c r="BH221" s="133" t="s">
        <v>18</v>
      </c>
      <c r="BI221" s="137" t="s">
        <v>8422</v>
      </c>
      <c r="BJ221" s="142" t="s">
        <v>18</v>
      </c>
      <c r="BK221" s="142" t="s">
        <v>18</v>
      </c>
      <c r="BL221" s="142" t="s">
        <v>18</v>
      </c>
      <c r="BM221" s="142" t="s">
        <v>18</v>
      </c>
      <c r="BN221" s="133" t="s">
        <v>18</v>
      </c>
      <c r="BO221" s="137" t="s">
        <v>8423</v>
      </c>
      <c r="BP221" s="133" t="s">
        <v>18</v>
      </c>
      <c r="BQ221" s="137" t="s">
        <v>8424</v>
      </c>
      <c r="BR221" s="133" t="s">
        <v>18</v>
      </c>
      <c r="BS221" s="137" t="s">
        <v>8425</v>
      </c>
      <c r="BT221" s="133" t="s">
        <v>18</v>
      </c>
      <c r="BU221" s="133" t="s">
        <v>18</v>
      </c>
      <c r="BV221" s="133" t="s">
        <v>18</v>
      </c>
      <c r="BW221" s="137" t="s">
        <v>8426</v>
      </c>
      <c r="BX221" s="143">
        <v>30</v>
      </c>
      <c r="BY221" s="144" t="s">
        <v>7930</v>
      </c>
      <c r="BZ221" s="133" t="s">
        <v>18</v>
      </c>
      <c r="CA221" s="145" t="s">
        <v>8427</v>
      </c>
      <c r="CB221" s="146" t="s">
        <v>8428</v>
      </c>
      <c r="CC221" s="126">
        <v>6929</v>
      </c>
      <c r="CD221" s="126">
        <v>6870</v>
      </c>
      <c r="CE221" s="126">
        <v>6746</v>
      </c>
      <c r="CF221" s="126">
        <v>6614</v>
      </c>
      <c r="CG221" s="127">
        <v>33348</v>
      </c>
      <c r="CH221" s="127">
        <v>33357</v>
      </c>
      <c r="CI221" s="127">
        <v>33181</v>
      </c>
      <c r="CJ221" s="127">
        <v>28261</v>
      </c>
      <c r="CK221" s="128">
        <v>4.8099999999999996</v>
      </c>
      <c r="CL221" s="128">
        <v>4.8600000000000003</v>
      </c>
      <c r="CM221" s="128">
        <v>4.92</v>
      </c>
      <c r="CN221" s="128">
        <v>4.2699999999999996</v>
      </c>
      <c r="CO221" s="129">
        <v>0.55000000000000004</v>
      </c>
      <c r="CP221" s="129">
        <v>0.57299999999999995</v>
      </c>
      <c r="CQ221" s="129">
        <v>0.56000000000000005</v>
      </c>
      <c r="CR221" s="130">
        <v>0.58899999999999997</v>
      </c>
    </row>
    <row r="222" spans="1:96" s="147" customFormat="1" ht="200" customHeight="1" x14ac:dyDescent="0.2">
      <c r="A222" s="132" t="s">
        <v>44</v>
      </c>
      <c r="B222" s="133" t="s">
        <v>1345</v>
      </c>
      <c r="C222" s="133" t="str">
        <f>IF(A222="","自動表示",IF(B222="",VLOOKUP(A222,リスト!$C$2:$D$48,2,FALSE),VLOOKUP(一覧表!A222&amp;一覧表!B222,リスト!$C$49:$D$1789,2,FALSE)))</f>
        <v>124231</v>
      </c>
      <c r="D222" s="134" t="str">
        <f>IF(C222="自動表示","自動表示",VLOOKUP(C222,リスト!$D$2:$E$1789,2,FALSE))</f>
        <v>町村Ⅲ－２</v>
      </c>
      <c r="E222" s="132" t="s">
        <v>3560</v>
      </c>
      <c r="F222" s="133" t="s">
        <v>3819</v>
      </c>
      <c r="G222" s="135">
        <v>33</v>
      </c>
      <c r="H222" s="133" t="str">
        <f t="shared" si="4"/>
        <v>20年超</v>
      </c>
      <c r="I222" s="133" t="s">
        <v>3652</v>
      </c>
      <c r="J222" s="136">
        <v>1.4</v>
      </c>
      <c r="K222" s="133" t="s">
        <v>18</v>
      </c>
      <c r="L222" s="137" t="s">
        <v>8429</v>
      </c>
      <c r="M222" s="133" t="s">
        <v>18</v>
      </c>
      <c r="N222" s="133" t="s">
        <v>3636</v>
      </c>
      <c r="O222" s="137" t="s">
        <v>8430</v>
      </c>
      <c r="P222" s="133" t="s">
        <v>18</v>
      </c>
      <c r="Q222" s="137" t="s">
        <v>8431</v>
      </c>
      <c r="R222" s="133" t="s">
        <v>18</v>
      </c>
      <c r="S222" s="133" t="s">
        <v>3667</v>
      </c>
      <c r="T222" s="138">
        <v>13.4</v>
      </c>
      <c r="U222" s="138"/>
      <c r="V222" s="133" t="s">
        <v>18</v>
      </c>
      <c r="W222" s="139" t="s">
        <v>8432</v>
      </c>
      <c r="X222" s="140">
        <v>2023</v>
      </c>
      <c r="Y222" s="140">
        <v>2055</v>
      </c>
      <c r="Z222" s="140">
        <v>33</v>
      </c>
      <c r="AA222" s="138">
        <v>350.3</v>
      </c>
      <c r="AB222" s="133" t="s">
        <v>4013</v>
      </c>
      <c r="AC222" s="139" t="s">
        <v>8433</v>
      </c>
      <c r="AD222" s="140">
        <v>2023</v>
      </c>
      <c r="AE222" s="140">
        <v>2055</v>
      </c>
      <c r="AF222" s="140">
        <v>33</v>
      </c>
      <c r="AG222" s="138">
        <v>15.2</v>
      </c>
      <c r="AH222" s="133" t="s">
        <v>4013</v>
      </c>
      <c r="AI222" s="141" t="s">
        <v>8434</v>
      </c>
      <c r="AJ222" s="140">
        <v>2023</v>
      </c>
      <c r="AK222" s="140">
        <v>2055</v>
      </c>
      <c r="AL222" s="140">
        <v>33</v>
      </c>
      <c r="AM222" s="138">
        <v>4.4000000000000004</v>
      </c>
      <c r="AN222" s="133" t="s">
        <v>4013</v>
      </c>
      <c r="AO222" s="137" t="s">
        <v>8435</v>
      </c>
      <c r="AP222" s="133" t="s">
        <v>4013</v>
      </c>
      <c r="AQ222" s="137" t="s">
        <v>8436</v>
      </c>
      <c r="AR222" s="133" t="s">
        <v>4013</v>
      </c>
      <c r="AS222" s="137" t="s">
        <v>8437</v>
      </c>
      <c r="AT222" s="133" t="s">
        <v>4013</v>
      </c>
      <c r="AU222" s="137" t="s">
        <v>8438</v>
      </c>
      <c r="AV222" s="133" t="s">
        <v>4013</v>
      </c>
      <c r="AW222" s="137" t="s">
        <v>8439</v>
      </c>
      <c r="AX222" s="133" t="s">
        <v>4013</v>
      </c>
      <c r="AY222" s="137" t="s">
        <v>8440</v>
      </c>
      <c r="AZ222" s="133" t="s">
        <v>4013</v>
      </c>
      <c r="BA222" s="137" t="s">
        <v>8441</v>
      </c>
      <c r="BB222" s="133" t="s">
        <v>4013</v>
      </c>
      <c r="BC222" s="137" t="s">
        <v>8442</v>
      </c>
      <c r="BD222" s="133" t="s">
        <v>4013</v>
      </c>
      <c r="BE222" s="137" t="s">
        <v>8443</v>
      </c>
      <c r="BF222" s="133" t="s">
        <v>4013</v>
      </c>
      <c r="BG222" s="137" t="s">
        <v>8444</v>
      </c>
      <c r="BH222" s="133" t="s">
        <v>19</v>
      </c>
      <c r="BI222" s="137"/>
      <c r="BJ222" s="142" t="s">
        <v>19</v>
      </c>
      <c r="BK222" s="142" t="s">
        <v>19</v>
      </c>
      <c r="BL222" s="142" t="s">
        <v>19</v>
      </c>
      <c r="BM222" s="142" t="s">
        <v>19</v>
      </c>
      <c r="BN222" s="133" t="s">
        <v>4013</v>
      </c>
      <c r="BO222" s="137" t="s">
        <v>8445</v>
      </c>
      <c r="BP222" s="133" t="s">
        <v>4614</v>
      </c>
      <c r="BQ222" s="137"/>
      <c r="BR222" s="133" t="s">
        <v>4013</v>
      </c>
      <c r="BS222" s="137" t="s">
        <v>8446</v>
      </c>
      <c r="BT222" s="133" t="s">
        <v>4614</v>
      </c>
      <c r="BU222" s="133" t="s">
        <v>4013</v>
      </c>
      <c r="BV222" s="133" t="s">
        <v>18</v>
      </c>
      <c r="BW222" s="137" t="s">
        <v>8447</v>
      </c>
      <c r="BX222" s="143"/>
      <c r="BY222" s="144" t="s">
        <v>8448</v>
      </c>
      <c r="BZ222" s="133" t="s">
        <v>19</v>
      </c>
      <c r="CA222" s="145"/>
      <c r="CB222" s="146"/>
      <c r="CC222" s="126">
        <v>14028</v>
      </c>
      <c r="CD222" s="126">
        <v>13874</v>
      </c>
      <c r="CE222" s="126">
        <v>13738</v>
      </c>
      <c r="CF222" s="126">
        <v>13515</v>
      </c>
      <c r="CG222" s="127">
        <v>48824</v>
      </c>
      <c r="CH222" s="127">
        <v>48824</v>
      </c>
      <c r="CI222" s="127">
        <v>48824</v>
      </c>
      <c r="CJ222" s="127">
        <v>47649</v>
      </c>
      <c r="CK222" s="128">
        <v>3.48</v>
      </c>
      <c r="CL222" s="128">
        <v>3.52</v>
      </c>
      <c r="CM222" s="128">
        <v>3.55</v>
      </c>
      <c r="CN222" s="128">
        <v>3.53</v>
      </c>
      <c r="CO222" s="129">
        <v>0.55800000000000005</v>
      </c>
      <c r="CP222" s="129">
        <v>0.56599999999999995</v>
      </c>
      <c r="CQ222" s="129">
        <v>0.57599999999999996</v>
      </c>
      <c r="CR222" s="130">
        <v>0.58199999999999996</v>
      </c>
    </row>
    <row r="223" spans="1:96" s="147" customFormat="1" ht="200" customHeight="1" x14ac:dyDescent="0.2">
      <c r="A223" s="132" t="s">
        <v>44</v>
      </c>
      <c r="B223" s="133" t="s">
        <v>1347</v>
      </c>
      <c r="C223" s="133" t="str">
        <f>IF(A223="","自動表示",IF(B223="",VLOOKUP(A223,リスト!$C$2:$D$48,2,FALSE),VLOOKUP(一覧表!A223&amp;一覧表!B223,リスト!$C$49:$D$1789,2,FALSE)))</f>
        <v>124249</v>
      </c>
      <c r="D223" s="134" t="str">
        <f>IF(C223="自動表示","自動表示",VLOOKUP(C223,リスト!$D$2:$E$1789,2,FALSE))</f>
        <v>町村Ⅲ－２</v>
      </c>
      <c r="E223" s="132" t="s">
        <v>3560</v>
      </c>
      <c r="F223" s="133" t="s">
        <v>3730</v>
      </c>
      <c r="G223" s="135">
        <v>30</v>
      </c>
      <c r="H223" s="133" t="str">
        <f t="shared" si="4"/>
        <v>20年超</v>
      </c>
      <c r="I223" s="133" t="s">
        <v>13</v>
      </c>
      <c r="J223" s="136">
        <v>1.1000000000000001</v>
      </c>
      <c r="K223" s="133" t="s">
        <v>18</v>
      </c>
      <c r="L223" s="137" t="s">
        <v>8449</v>
      </c>
      <c r="M223" s="133" t="s">
        <v>18</v>
      </c>
      <c r="N223" s="133" t="s">
        <v>3636</v>
      </c>
      <c r="O223" s="137" t="s">
        <v>8450</v>
      </c>
      <c r="P223" s="133" t="s">
        <v>18</v>
      </c>
      <c r="Q223" s="137" t="s">
        <v>8451</v>
      </c>
      <c r="R223" s="133" t="s">
        <v>18</v>
      </c>
      <c r="S223" s="133" t="s">
        <v>3667</v>
      </c>
      <c r="T223" s="138">
        <v>6.98</v>
      </c>
      <c r="U223" s="138"/>
      <c r="V223" s="133" t="s">
        <v>18</v>
      </c>
      <c r="W223" s="139" t="s">
        <v>8452</v>
      </c>
      <c r="X223" s="140">
        <v>2016</v>
      </c>
      <c r="Y223" s="140">
        <v>2055</v>
      </c>
      <c r="Z223" s="140">
        <v>40</v>
      </c>
      <c r="AA223" s="138">
        <v>394.7</v>
      </c>
      <c r="AB223" s="133" t="s">
        <v>19</v>
      </c>
      <c r="AC223" s="139" t="s">
        <v>8453</v>
      </c>
      <c r="AD223" s="140"/>
      <c r="AE223" s="140"/>
      <c r="AF223" s="140">
        <v>0</v>
      </c>
      <c r="AG223" s="138"/>
      <c r="AH223" s="133" t="s">
        <v>19</v>
      </c>
      <c r="AI223" s="141" t="s">
        <v>8454</v>
      </c>
      <c r="AJ223" s="140"/>
      <c r="AK223" s="140"/>
      <c r="AL223" s="140">
        <v>0</v>
      </c>
      <c r="AM223" s="138"/>
      <c r="AN223" s="133" t="s">
        <v>18</v>
      </c>
      <c r="AO223" s="137" t="s">
        <v>8455</v>
      </c>
      <c r="AP223" s="133" t="s">
        <v>18</v>
      </c>
      <c r="AQ223" s="137" t="s">
        <v>8456</v>
      </c>
      <c r="AR223" s="133" t="s">
        <v>18</v>
      </c>
      <c r="AS223" s="137" t="s">
        <v>8457</v>
      </c>
      <c r="AT223" s="133" t="s">
        <v>18</v>
      </c>
      <c r="AU223" s="137" t="s">
        <v>8458</v>
      </c>
      <c r="AV223" s="133" t="s">
        <v>18</v>
      </c>
      <c r="AW223" s="137" t="s">
        <v>8459</v>
      </c>
      <c r="AX223" s="133" t="s">
        <v>18</v>
      </c>
      <c r="AY223" s="137" t="s">
        <v>8460</v>
      </c>
      <c r="AZ223" s="133" t="s">
        <v>18</v>
      </c>
      <c r="BA223" s="137" t="s">
        <v>8461</v>
      </c>
      <c r="BB223" s="133" t="s">
        <v>18</v>
      </c>
      <c r="BC223" s="137" t="s">
        <v>8462</v>
      </c>
      <c r="BD223" s="133" t="s">
        <v>18</v>
      </c>
      <c r="BE223" s="137" t="s">
        <v>8463</v>
      </c>
      <c r="BF223" s="133" t="s">
        <v>18</v>
      </c>
      <c r="BG223" s="137" t="s">
        <v>8464</v>
      </c>
      <c r="BH223" s="133" t="s">
        <v>19</v>
      </c>
      <c r="BI223" s="137" t="s">
        <v>8465</v>
      </c>
      <c r="BJ223" s="142" t="s">
        <v>19</v>
      </c>
      <c r="BK223" s="142" t="s">
        <v>19</v>
      </c>
      <c r="BL223" s="142" t="s">
        <v>19</v>
      </c>
      <c r="BM223" s="142" t="s">
        <v>19</v>
      </c>
      <c r="BN223" s="133" t="s">
        <v>18</v>
      </c>
      <c r="BO223" s="137" t="s">
        <v>8466</v>
      </c>
      <c r="BP223" s="133" t="s">
        <v>18</v>
      </c>
      <c r="BQ223" s="137" t="s">
        <v>8467</v>
      </c>
      <c r="BR223" s="133" t="s">
        <v>19</v>
      </c>
      <c r="BS223" s="137" t="s">
        <v>19</v>
      </c>
      <c r="BT223" s="133" t="s">
        <v>19</v>
      </c>
      <c r="BU223" s="133" t="s">
        <v>19</v>
      </c>
      <c r="BV223" s="133" t="s">
        <v>18</v>
      </c>
      <c r="BW223" s="137" t="s">
        <v>8468</v>
      </c>
      <c r="BX223" s="143"/>
      <c r="BY223" s="144" t="s">
        <v>19</v>
      </c>
      <c r="BZ223" s="133" t="s">
        <v>18</v>
      </c>
      <c r="CA223" s="145" t="s">
        <v>8469</v>
      </c>
      <c r="CB223" s="146" t="s">
        <v>19</v>
      </c>
      <c r="CC223" s="126">
        <v>11040</v>
      </c>
      <c r="CD223" s="126">
        <v>10847</v>
      </c>
      <c r="CE223" s="126">
        <v>10721</v>
      </c>
      <c r="CF223" s="126">
        <v>10565</v>
      </c>
      <c r="CG223" s="127">
        <v>37884</v>
      </c>
      <c r="CH223" s="127">
        <v>37884</v>
      </c>
      <c r="CI223" s="127">
        <v>37884</v>
      </c>
      <c r="CJ223" s="127">
        <v>37884</v>
      </c>
      <c r="CK223" s="128">
        <v>3.43</v>
      </c>
      <c r="CL223" s="128">
        <v>3.49</v>
      </c>
      <c r="CM223" s="128">
        <v>3.53</v>
      </c>
      <c r="CN223" s="128">
        <v>3.59</v>
      </c>
      <c r="CO223" s="129">
        <v>0.68400000000000005</v>
      </c>
      <c r="CP223" s="129">
        <v>0.69699999999999995</v>
      </c>
      <c r="CQ223" s="129">
        <v>0.71</v>
      </c>
      <c r="CR223" s="130">
        <v>0.67700000000000005</v>
      </c>
    </row>
    <row r="224" spans="1:96" s="147" customFormat="1" ht="200" customHeight="1" x14ac:dyDescent="0.2">
      <c r="A224" s="132" t="s">
        <v>44</v>
      </c>
      <c r="B224" s="133" t="s">
        <v>1349</v>
      </c>
      <c r="C224" s="133" t="str">
        <f>IF(A224="","自動表示",IF(B224="",VLOOKUP(A224,リスト!$C$2:$D$48,2,FALSE),VLOOKUP(一覧表!A224&amp;一覧表!B224,リスト!$C$49:$D$1789,2,FALSE)))</f>
        <v>124265</v>
      </c>
      <c r="D224" s="134" t="str">
        <f>IF(C224="自動表示","自動表示",VLOOKUP(C224,リスト!$D$2:$E$1789,2,FALSE))</f>
        <v>町村Ⅱ－２</v>
      </c>
      <c r="E224" s="132" t="s">
        <v>3560</v>
      </c>
      <c r="F224" s="133" t="s">
        <v>3796</v>
      </c>
      <c r="G224" s="135">
        <v>30</v>
      </c>
      <c r="H224" s="133" t="str">
        <f t="shared" si="4"/>
        <v>20年超</v>
      </c>
      <c r="I224" s="133" t="s">
        <v>3635</v>
      </c>
      <c r="J224" s="136">
        <v>0.7</v>
      </c>
      <c r="K224" s="133" t="s">
        <v>18</v>
      </c>
      <c r="L224" s="137" t="s">
        <v>8470</v>
      </c>
      <c r="M224" s="133" t="s">
        <v>18</v>
      </c>
      <c r="N224" s="133" t="s">
        <v>3635</v>
      </c>
      <c r="O224" s="137" t="s">
        <v>8471</v>
      </c>
      <c r="P224" s="133" t="s">
        <v>18</v>
      </c>
      <c r="Q224" s="137" t="s">
        <v>8472</v>
      </c>
      <c r="R224" s="133" t="s">
        <v>18</v>
      </c>
      <c r="S224" s="133" t="s">
        <v>3667</v>
      </c>
      <c r="T224" s="138">
        <v>3.6</v>
      </c>
      <c r="U224" s="138"/>
      <c r="V224" s="133" t="s">
        <v>18</v>
      </c>
      <c r="W224" s="139" t="s">
        <v>8473</v>
      </c>
      <c r="X224" s="140">
        <v>2022</v>
      </c>
      <c r="Y224" s="140">
        <v>2051</v>
      </c>
      <c r="Z224" s="140">
        <v>30</v>
      </c>
      <c r="AA224" s="138">
        <v>188.3</v>
      </c>
      <c r="AB224" s="133" t="s">
        <v>18</v>
      </c>
      <c r="AC224" s="139" t="s">
        <v>8474</v>
      </c>
      <c r="AD224" s="140">
        <v>2022</v>
      </c>
      <c r="AE224" s="140">
        <v>2051</v>
      </c>
      <c r="AF224" s="140">
        <v>30</v>
      </c>
      <c r="AG224" s="138">
        <v>174</v>
      </c>
      <c r="AH224" s="133" t="s">
        <v>18</v>
      </c>
      <c r="AI224" s="141" t="s">
        <v>8475</v>
      </c>
      <c r="AJ224" s="140">
        <v>2022</v>
      </c>
      <c r="AK224" s="140">
        <v>2051</v>
      </c>
      <c r="AL224" s="140">
        <v>30</v>
      </c>
      <c r="AM224" s="138">
        <v>14.3</v>
      </c>
      <c r="AN224" s="133" t="s">
        <v>18</v>
      </c>
      <c r="AO224" s="137" t="s">
        <v>8476</v>
      </c>
      <c r="AP224" s="133" t="s">
        <v>18</v>
      </c>
      <c r="AQ224" s="137" t="s">
        <v>8477</v>
      </c>
      <c r="AR224" s="133" t="s">
        <v>18</v>
      </c>
      <c r="AS224" s="137" t="s">
        <v>8478</v>
      </c>
      <c r="AT224" s="133" t="s">
        <v>18</v>
      </c>
      <c r="AU224" s="137" t="s">
        <v>5874</v>
      </c>
      <c r="AV224" s="133" t="s">
        <v>18</v>
      </c>
      <c r="AW224" s="137" t="s">
        <v>8479</v>
      </c>
      <c r="AX224" s="133" t="s">
        <v>18</v>
      </c>
      <c r="AY224" s="137" t="s">
        <v>8480</v>
      </c>
      <c r="AZ224" s="133" t="s">
        <v>18</v>
      </c>
      <c r="BA224" s="137" t="s">
        <v>8481</v>
      </c>
      <c r="BB224" s="133" t="s">
        <v>18</v>
      </c>
      <c r="BC224" s="137" t="s">
        <v>8482</v>
      </c>
      <c r="BD224" s="133" t="s">
        <v>18</v>
      </c>
      <c r="BE224" s="137" t="s">
        <v>8483</v>
      </c>
      <c r="BF224" s="133" t="s">
        <v>18</v>
      </c>
      <c r="BG224" s="137" t="s">
        <v>8484</v>
      </c>
      <c r="BH224" s="133" t="s">
        <v>18</v>
      </c>
      <c r="BI224" s="137" t="s">
        <v>8485</v>
      </c>
      <c r="BJ224" s="142" t="s">
        <v>19</v>
      </c>
      <c r="BK224" s="142" t="s">
        <v>18</v>
      </c>
      <c r="BL224" s="142" t="s">
        <v>19</v>
      </c>
      <c r="BM224" s="142" t="s">
        <v>19</v>
      </c>
      <c r="BN224" s="133" t="s">
        <v>18</v>
      </c>
      <c r="BO224" s="137" t="s">
        <v>8486</v>
      </c>
      <c r="BP224" s="133" t="s">
        <v>18</v>
      </c>
      <c r="BQ224" s="137" t="s">
        <v>8487</v>
      </c>
      <c r="BR224" s="133" t="s">
        <v>18</v>
      </c>
      <c r="BS224" s="137" t="s">
        <v>8488</v>
      </c>
      <c r="BT224" s="133" t="s">
        <v>18</v>
      </c>
      <c r="BU224" s="133" t="s">
        <v>18</v>
      </c>
      <c r="BV224" s="133" t="s">
        <v>18</v>
      </c>
      <c r="BW224" s="137" t="s">
        <v>8489</v>
      </c>
      <c r="BX224" s="143"/>
      <c r="BY224" s="144"/>
      <c r="BZ224" s="133" t="s">
        <v>18</v>
      </c>
      <c r="CA224" s="145" t="s">
        <v>8490</v>
      </c>
      <c r="CB224" s="146" t="s">
        <v>8491</v>
      </c>
      <c r="CC224" s="126">
        <v>6754</v>
      </c>
      <c r="CD224" s="126">
        <v>6588</v>
      </c>
      <c r="CE224" s="126">
        <v>6444</v>
      </c>
      <c r="CF224" s="126">
        <v>6316</v>
      </c>
      <c r="CG224" s="127">
        <v>38433</v>
      </c>
      <c r="CH224" s="127">
        <v>38433</v>
      </c>
      <c r="CI224" s="127">
        <v>38433</v>
      </c>
      <c r="CJ224" s="127">
        <v>38337</v>
      </c>
      <c r="CK224" s="128">
        <v>5.69</v>
      </c>
      <c r="CL224" s="128">
        <v>5.83</v>
      </c>
      <c r="CM224" s="128">
        <v>5.96</v>
      </c>
      <c r="CN224" s="128">
        <v>6.07</v>
      </c>
      <c r="CO224" s="129">
        <v>0.55400000000000005</v>
      </c>
      <c r="CP224" s="129">
        <v>0.57099999999999995</v>
      </c>
      <c r="CQ224" s="129">
        <v>0.58199999999999996</v>
      </c>
      <c r="CR224" s="130">
        <v>0.55900000000000005</v>
      </c>
    </row>
    <row r="225" spans="1:96" s="147" customFormat="1" ht="200" customHeight="1" x14ac:dyDescent="0.2">
      <c r="A225" s="132" t="s">
        <v>44</v>
      </c>
      <c r="B225" s="133" t="s">
        <v>1351</v>
      </c>
      <c r="C225" s="133" t="str">
        <f>IF(A225="","自動表示",IF(B225="",VLOOKUP(A225,リスト!$C$2:$D$48,2,FALSE),VLOOKUP(一覧表!A225&amp;一覧表!B225,リスト!$C$49:$D$1789,2,FALSE)))</f>
        <v>124273</v>
      </c>
      <c r="D225" s="134" t="str">
        <f>IF(C225="自動表示","自動表示",VLOOKUP(C225,リスト!$D$2:$E$1789,2,FALSE))</f>
        <v>町村Ⅱ－２</v>
      </c>
      <c r="E225" s="132" t="s">
        <v>5</v>
      </c>
      <c r="F225" s="133" t="s">
        <v>3730</v>
      </c>
      <c r="G225" s="135">
        <v>30</v>
      </c>
      <c r="H225" s="133" t="str">
        <f t="shared" si="4"/>
        <v>20年超</v>
      </c>
      <c r="I225" s="133" t="s">
        <v>17</v>
      </c>
      <c r="J225" s="136">
        <v>0.8</v>
      </c>
      <c r="K225" s="133" t="s">
        <v>18</v>
      </c>
      <c r="L225" s="137" t="s">
        <v>8492</v>
      </c>
      <c r="M225" s="133" t="s">
        <v>18</v>
      </c>
      <c r="N225" s="133" t="s">
        <v>17</v>
      </c>
      <c r="O225" s="137" t="s">
        <v>8493</v>
      </c>
      <c r="P225" s="133" t="s">
        <v>18</v>
      </c>
      <c r="Q225" s="137" t="s">
        <v>8494</v>
      </c>
      <c r="R225" s="133" t="s">
        <v>18</v>
      </c>
      <c r="S225" s="133" t="s">
        <v>3667</v>
      </c>
      <c r="T225" s="138">
        <v>3.7</v>
      </c>
      <c r="U225" s="138"/>
      <c r="V225" s="133" t="s">
        <v>18</v>
      </c>
      <c r="W225" s="139" t="s">
        <v>8495</v>
      </c>
      <c r="X225" s="140">
        <v>2015</v>
      </c>
      <c r="Y225" s="140">
        <v>2054</v>
      </c>
      <c r="Z225" s="140">
        <v>40</v>
      </c>
      <c r="AA225" s="138">
        <v>409</v>
      </c>
      <c r="AB225" s="133" t="s">
        <v>18</v>
      </c>
      <c r="AC225" s="139" t="s">
        <v>8496</v>
      </c>
      <c r="AD225" s="140">
        <v>2015</v>
      </c>
      <c r="AE225" s="140">
        <v>2054</v>
      </c>
      <c r="AF225" s="140">
        <v>40</v>
      </c>
      <c r="AG225" s="138">
        <v>255</v>
      </c>
      <c r="AH225" s="133" t="s">
        <v>18</v>
      </c>
      <c r="AI225" s="141" t="s">
        <v>8497</v>
      </c>
      <c r="AJ225" s="140">
        <v>2015</v>
      </c>
      <c r="AK225" s="140">
        <v>2054</v>
      </c>
      <c r="AL225" s="140">
        <v>40</v>
      </c>
      <c r="AM225" s="138">
        <v>153</v>
      </c>
      <c r="AN225" s="133" t="s">
        <v>18</v>
      </c>
      <c r="AO225" s="137" t="s">
        <v>8498</v>
      </c>
      <c r="AP225" s="133" t="s">
        <v>19</v>
      </c>
      <c r="AQ225" s="137"/>
      <c r="AR225" s="133" t="s">
        <v>4416</v>
      </c>
      <c r="AS225" s="137" t="s">
        <v>8499</v>
      </c>
      <c r="AT225" s="133" t="s">
        <v>4416</v>
      </c>
      <c r="AU225" s="137" t="s">
        <v>8500</v>
      </c>
      <c r="AV225" s="133" t="s">
        <v>4416</v>
      </c>
      <c r="AW225" s="137" t="s">
        <v>8501</v>
      </c>
      <c r="AX225" s="133" t="s">
        <v>4416</v>
      </c>
      <c r="AY225" s="137" t="s">
        <v>8502</v>
      </c>
      <c r="AZ225" s="133" t="s">
        <v>4416</v>
      </c>
      <c r="BA225" s="137" t="s">
        <v>8503</v>
      </c>
      <c r="BB225" s="133" t="s">
        <v>4416</v>
      </c>
      <c r="BC225" s="137" t="s">
        <v>8504</v>
      </c>
      <c r="BD225" s="133" t="s">
        <v>4416</v>
      </c>
      <c r="BE225" s="137" t="s">
        <v>8505</v>
      </c>
      <c r="BF225" s="133" t="s">
        <v>4416</v>
      </c>
      <c r="BG225" s="137" t="s">
        <v>8506</v>
      </c>
      <c r="BH225" s="133" t="s">
        <v>4890</v>
      </c>
      <c r="BI225" s="137"/>
      <c r="BJ225" s="142" t="s">
        <v>19</v>
      </c>
      <c r="BK225" s="142" t="s">
        <v>19</v>
      </c>
      <c r="BL225" s="142" t="s">
        <v>19</v>
      </c>
      <c r="BM225" s="142" t="s">
        <v>19</v>
      </c>
      <c r="BN225" s="133" t="s">
        <v>4416</v>
      </c>
      <c r="BO225" s="137" t="s">
        <v>8507</v>
      </c>
      <c r="BP225" s="133" t="s">
        <v>4416</v>
      </c>
      <c r="BQ225" s="137" t="s">
        <v>8508</v>
      </c>
      <c r="BR225" s="133" t="s">
        <v>4416</v>
      </c>
      <c r="BS225" s="137" t="s">
        <v>8509</v>
      </c>
      <c r="BT225" s="133" t="s">
        <v>4416</v>
      </c>
      <c r="BU225" s="133" t="s">
        <v>4416</v>
      </c>
      <c r="BV225" s="133" t="s">
        <v>4416</v>
      </c>
      <c r="BW225" s="137" t="s">
        <v>8510</v>
      </c>
      <c r="BX225" s="143" t="s">
        <v>4890</v>
      </c>
      <c r="BY225" s="144"/>
      <c r="BZ225" s="133" t="s">
        <v>4416</v>
      </c>
      <c r="CA225" s="145" t="s">
        <v>8511</v>
      </c>
      <c r="CB225" s="146" t="s">
        <v>8512</v>
      </c>
      <c r="CC225" s="126">
        <v>7743</v>
      </c>
      <c r="CD225" s="126">
        <v>7594</v>
      </c>
      <c r="CE225" s="126">
        <v>7433</v>
      </c>
      <c r="CF225" s="126">
        <v>7243</v>
      </c>
      <c r="CG225" s="127">
        <v>41542</v>
      </c>
      <c r="CH225" s="127">
        <v>41346</v>
      </c>
      <c r="CI225" s="127">
        <v>43614</v>
      </c>
      <c r="CJ225" s="127">
        <v>40168.76</v>
      </c>
      <c r="CK225" s="128">
        <v>5.37</v>
      </c>
      <c r="CL225" s="128">
        <v>5.44</v>
      </c>
      <c r="CM225" s="128">
        <v>5.87</v>
      </c>
      <c r="CN225" s="128">
        <v>5.55</v>
      </c>
      <c r="CO225" s="129">
        <v>0.61</v>
      </c>
      <c r="CP225" s="129">
        <v>0.625</v>
      </c>
      <c r="CQ225" s="129">
        <v>0.58399999999999996</v>
      </c>
      <c r="CR225" s="130">
        <v>0.59599999999999997</v>
      </c>
    </row>
    <row r="226" spans="1:96" s="147" customFormat="1" ht="200" customHeight="1" x14ac:dyDescent="0.2">
      <c r="A226" s="132" t="s">
        <v>44</v>
      </c>
      <c r="B226" s="133" t="s">
        <v>1353</v>
      </c>
      <c r="C226" s="133" t="str">
        <f>IF(A226="","自動表示",IF(B226="",VLOOKUP(A226,リスト!$C$2:$D$48,2,FALSE),VLOOKUP(一覧表!A226&amp;一覧表!B226,リスト!$C$49:$D$1789,2,FALSE)))</f>
        <v>124419</v>
      </c>
      <c r="D226" s="134" t="str">
        <f>IF(C226="自動表示","自動表示",VLOOKUP(C226,リスト!$D$2:$E$1789,2,FALSE))</f>
        <v>町村Ⅱ－２</v>
      </c>
      <c r="E226" s="132" t="s">
        <v>3560</v>
      </c>
      <c r="F226" s="133" t="s">
        <v>3784</v>
      </c>
      <c r="G226" s="135">
        <v>40</v>
      </c>
      <c r="H226" s="133" t="str">
        <f t="shared" si="4"/>
        <v>20年超</v>
      </c>
      <c r="I226" s="133" t="s">
        <v>3635</v>
      </c>
      <c r="J226" s="136">
        <v>0.8</v>
      </c>
      <c r="K226" s="133" t="s">
        <v>18</v>
      </c>
      <c r="L226" s="137" t="s">
        <v>8513</v>
      </c>
      <c r="M226" s="133" t="s">
        <v>18</v>
      </c>
      <c r="N226" s="133" t="s">
        <v>3635</v>
      </c>
      <c r="O226" s="137" t="s">
        <v>8514</v>
      </c>
      <c r="P226" s="133" t="s">
        <v>18</v>
      </c>
      <c r="Q226" s="137" t="s">
        <v>8515</v>
      </c>
      <c r="R226" s="133" t="s">
        <v>18</v>
      </c>
      <c r="S226" s="133" t="s">
        <v>3667</v>
      </c>
      <c r="T226" s="138">
        <v>4.2</v>
      </c>
      <c r="U226" s="138"/>
      <c r="V226" s="133" t="s">
        <v>18</v>
      </c>
      <c r="W226" s="139" t="s">
        <v>8516</v>
      </c>
      <c r="X226" s="140">
        <v>2017</v>
      </c>
      <c r="Y226" s="140">
        <v>2056</v>
      </c>
      <c r="Z226" s="140">
        <v>40</v>
      </c>
      <c r="AA226" s="138">
        <v>487.1</v>
      </c>
      <c r="AB226" s="133" t="s">
        <v>18</v>
      </c>
      <c r="AC226" s="139" t="s">
        <v>8517</v>
      </c>
      <c r="AD226" s="140">
        <v>2017</v>
      </c>
      <c r="AE226" s="140">
        <v>2056</v>
      </c>
      <c r="AF226" s="140">
        <v>40</v>
      </c>
      <c r="AG226" s="138">
        <v>148.5</v>
      </c>
      <c r="AH226" s="133" t="s">
        <v>18</v>
      </c>
      <c r="AI226" s="141" t="s">
        <v>8518</v>
      </c>
      <c r="AJ226" s="140">
        <v>2017</v>
      </c>
      <c r="AK226" s="140">
        <v>2056</v>
      </c>
      <c r="AL226" s="140">
        <v>40</v>
      </c>
      <c r="AM226" s="138">
        <v>74.2</v>
      </c>
      <c r="AN226" s="133" t="s">
        <v>18</v>
      </c>
      <c r="AO226" s="137" t="s">
        <v>8519</v>
      </c>
      <c r="AP226" s="133" t="s">
        <v>19</v>
      </c>
      <c r="AQ226" s="137"/>
      <c r="AR226" s="133" t="s">
        <v>18</v>
      </c>
      <c r="AS226" s="137" t="s">
        <v>8520</v>
      </c>
      <c r="AT226" s="133" t="s">
        <v>18</v>
      </c>
      <c r="AU226" s="137" t="s">
        <v>8521</v>
      </c>
      <c r="AV226" s="133" t="s">
        <v>18</v>
      </c>
      <c r="AW226" s="137" t="s">
        <v>8522</v>
      </c>
      <c r="AX226" s="133" t="s">
        <v>18</v>
      </c>
      <c r="AY226" s="137" t="s">
        <v>8523</v>
      </c>
      <c r="AZ226" s="133" t="s">
        <v>18</v>
      </c>
      <c r="BA226" s="137" t="s">
        <v>8524</v>
      </c>
      <c r="BB226" s="133" t="s">
        <v>18</v>
      </c>
      <c r="BC226" s="137" t="s">
        <v>8525</v>
      </c>
      <c r="BD226" s="133" t="s">
        <v>18</v>
      </c>
      <c r="BE226" s="137" t="s">
        <v>8526</v>
      </c>
      <c r="BF226" s="133" t="s">
        <v>18</v>
      </c>
      <c r="BG226" s="137" t="s">
        <v>8527</v>
      </c>
      <c r="BH226" s="133" t="s">
        <v>19</v>
      </c>
      <c r="BI226" s="137"/>
      <c r="BJ226" s="142" t="s">
        <v>19</v>
      </c>
      <c r="BK226" s="142" t="s">
        <v>19</v>
      </c>
      <c r="BL226" s="142" t="s">
        <v>19</v>
      </c>
      <c r="BM226" s="142" t="s">
        <v>19</v>
      </c>
      <c r="BN226" s="133" t="s">
        <v>19</v>
      </c>
      <c r="BO226" s="137"/>
      <c r="BP226" s="133" t="s">
        <v>18</v>
      </c>
      <c r="BQ226" s="137" t="s">
        <v>8528</v>
      </c>
      <c r="BR226" s="133" t="s">
        <v>18</v>
      </c>
      <c r="BS226" s="137" t="s">
        <v>8529</v>
      </c>
      <c r="BT226" s="133" t="s">
        <v>19</v>
      </c>
      <c r="BU226" s="133" t="s">
        <v>19</v>
      </c>
      <c r="BV226" s="133" t="s">
        <v>18</v>
      </c>
      <c r="BW226" s="137" t="s">
        <v>8530</v>
      </c>
      <c r="BX226" s="143"/>
      <c r="BY226" s="144" t="s">
        <v>7480</v>
      </c>
      <c r="BZ226" s="133" t="s">
        <v>19</v>
      </c>
      <c r="CA226" s="145"/>
      <c r="CB226" s="146" t="s">
        <v>8531</v>
      </c>
      <c r="CC226" s="126">
        <v>8745</v>
      </c>
      <c r="CD226" s="126">
        <v>8544</v>
      </c>
      <c r="CE226" s="126">
        <v>8365</v>
      </c>
      <c r="CF226" s="126">
        <v>8164</v>
      </c>
      <c r="CG226" s="127">
        <v>62302</v>
      </c>
      <c r="CH226" s="127">
        <v>62565</v>
      </c>
      <c r="CI226" s="127">
        <v>62414</v>
      </c>
      <c r="CJ226" s="127">
        <v>62668</v>
      </c>
      <c r="CK226" s="128">
        <v>7.12</v>
      </c>
      <c r="CL226" s="128">
        <v>7.32</v>
      </c>
      <c r="CM226" s="128">
        <v>7.46</v>
      </c>
      <c r="CN226" s="128">
        <v>7.68</v>
      </c>
      <c r="CO226" s="129">
        <v>0.64559999999999995</v>
      </c>
      <c r="CP226" s="129">
        <v>0.65669999999999995</v>
      </c>
      <c r="CQ226" s="129">
        <v>0.66700000000000004</v>
      </c>
      <c r="CR226" s="130" t="s">
        <v>4154</v>
      </c>
    </row>
    <row r="227" spans="1:96" s="147" customFormat="1" ht="200" customHeight="1" x14ac:dyDescent="0.2">
      <c r="A227" s="132" t="s">
        <v>44</v>
      </c>
      <c r="B227" s="133" t="s">
        <v>1355</v>
      </c>
      <c r="C227" s="133" t="str">
        <f>IF(A227="","自動表示",IF(B227="",VLOOKUP(A227,リスト!$C$2:$D$48,2,FALSE),VLOOKUP(一覧表!A227&amp;一覧表!B227,リスト!$C$49:$D$1789,2,FALSE)))</f>
        <v>124435</v>
      </c>
      <c r="D227" s="134" t="str">
        <f>IF(C227="自動表示","自動表示",VLOOKUP(C227,リスト!$D$2:$E$1789,2,FALSE))</f>
        <v>町村Ⅱ－２</v>
      </c>
      <c r="E227" s="132" t="s">
        <v>3560</v>
      </c>
      <c r="F227" s="133" t="s">
        <v>3761</v>
      </c>
      <c r="G227" s="135">
        <v>15</v>
      </c>
      <c r="H227" s="133" t="str">
        <f t="shared" si="4"/>
        <v>11年～20年</v>
      </c>
      <c r="I227" s="133" t="s">
        <v>3634</v>
      </c>
      <c r="J227" s="136">
        <v>0.7</v>
      </c>
      <c r="K227" s="133" t="s">
        <v>18</v>
      </c>
      <c r="L227" s="137" t="s">
        <v>8532</v>
      </c>
      <c r="M227" s="133" t="s">
        <v>18</v>
      </c>
      <c r="N227" s="133" t="s">
        <v>3636</v>
      </c>
      <c r="O227" s="137" t="s">
        <v>8533</v>
      </c>
      <c r="P227" s="133" t="s">
        <v>18</v>
      </c>
      <c r="Q227" s="137" t="s">
        <v>8534</v>
      </c>
      <c r="R227" s="133" t="s">
        <v>18</v>
      </c>
      <c r="S227" s="133" t="s">
        <v>3667</v>
      </c>
      <c r="T227" s="138">
        <v>6.3</v>
      </c>
      <c r="U227" s="138"/>
      <c r="V227" s="133" t="s">
        <v>18</v>
      </c>
      <c r="W227" s="139" t="s">
        <v>8535</v>
      </c>
      <c r="X227" s="140">
        <v>2022</v>
      </c>
      <c r="Y227" s="140">
        <v>2062</v>
      </c>
      <c r="Z227" s="140">
        <v>41</v>
      </c>
      <c r="AA227" s="138">
        <v>527.9</v>
      </c>
      <c r="AB227" s="133" t="s">
        <v>18</v>
      </c>
      <c r="AC227" s="139" t="s">
        <v>8536</v>
      </c>
      <c r="AD227" s="140">
        <v>2022</v>
      </c>
      <c r="AE227" s="140">
        <v>2062</v>
      </c>
      <c r="AF227" s="140">
        <v>41</v>
      </c>
      <c r="AG227" s="138">
        <v>400.6</v>
      </c>
      <c r="AH227" s="133" t="s">
        <v>18</v>
      </c>
      <c r="AI227" s="141" t="s">
        <v>8537</v>
      </c>
      <c r="AJ227" s="140">
        <v>2022</v>
      </c>
      <c r="AK227" s="140">
        <v>2062</v>
      </c>
      <c r="AL227" s="140">
        <v>41</v>
      </c>
      <c r="AM227" s="138">
        <v>65.2</v>
      </c>
      <c r="AN227" s="133" t="s">
        <v>18</v>
      </c>
      <c r="AO227" s="137" t="s">
        <v>8538</v>
      </c>
      <c r="AP227" s="133" t="s">
        <v>18</v>
      </c>
      <c r="AQ227" s="137" t="s">
        <v>8539</v>
      </c>
      <c r="AR227" s="133" t="s">
        <v>18</v>
      </c>
      <c r="AS227" s="137" t="s">
        <v>8540</v>
      </c>
      <c r="AT227" s="133" t="s">
        <v>18</v>
      </c>
      <c r="AU227" s="137" t="s">
        <v>8541</v>
      </c>
      <c r="AV227" s="133" t="s">
        <v>18</v>
      </c>
      <c r="AW227" s="137" t="s">
        <v>8542</v>
      </c>
      <c r="AX227" s="133" t="s">
        <v>19</v>
      </c>
      <c r="AY227" s="137" t="s">
        <v>8543</v>
      </c>
      <c r="AZ227" s="133" t="s">
        <v>18</v>
      </c>
      <c r="BA227" s="137" t="s">
        <v>8544</v>
      </c>
      <c r="BB227" s="133" t="s">
        <v>18</v>
      </c>
      <c r="BC227" s="137" t="s">
        <v>8545</v>
      </c>
      <c r="BD227" s="133" t="s">
        <v>18</v>
      </c>
      <c r="BE227" s="137" t="s">
        <v>8546</v>
      </c>
      <c r="BF227" s="133" t="s">
        <v>18</v>
      </c>
      <c r="BG227" s="137" t="s">
        <v>8547</v>
      </c>
      <c r="BH227" s="133" t="s">
        <v>18</v>
      </c>
      <c r="BI227" s="137" t="s">
        <v>8548</v>
      </c>
      <c r="BJ227" s="142" t="s">
        <v>19</v>
      </c>
      <c r="BK227" s="142" t="s">
        <v>19</v>
      </c>
      <c r="BL227" s="142" t="s">
        <v>19</v>
      </c>
      <c r="BM227" s="142" t="s">
        <v>19</v>
      </c>
      <c r="BN227" s="133" t="s">
        <v>18</v>
      </c>
      <c r="BO227" s="137" t="s">
        <v>8549</v>
      </c>
      <c r="BP227" s="133" t="s">
        <v>18</v>
      </c>
      <c r="BQ227" s="137" t="s">
        <v>8550</v>
      </c>
      <c r="BR227" s="133" t="s">
        <v>18</v>
      </c>
      <c r="BS227" s="137" t="s">
        <v>8551</v>
      </c>
      <c r="BT227" s="133" t="s">
        <v>19</v>
      </c>
      <c r="BU227" s="133" t="s">
        <v>18</v>
      </c>
      <c r="BV227" s="133" t="s">
        <v>18</v>
      </c>
      <c r="BW227" s="137" t="s">
        <v>8552</v>
      </c>
      <c r="BX227" s="143"/>
      <c r="BY227" s="144"/>
      <c r="BZ227" s="133" t="s">
        <v>18</v>
      </c>
      <c r="CA227" s="145" t="s">
        <v>8553</v>
      </c>
      <c r="CB227" s="146" t="s">
        <v>8554</v>
      </c>
      <c r="CC227" s="126">
        <v>7312</v>
      </c>
      <c r="CD227" s="126">
        <v>7201</v>
      </c>
      <c r="CE227" s="126">
        <v>7114</v>
      </c>
      <c r="CF227" s="126">
        <v>7000</v>
      </c>
      <c r="CG227" s="127">
        <v>41648</v>
      </c>
      <c r="CH227" s="127">
        <v>41648</v>
      </c>
      <c r="CI227" s="127">
        <v>41648</v>
      </c>
      <c r="CJ227" s="127">
        <v>41648</v>
      </c>
      <c r="CK227" s="128">
        <v>5.7</v>
      </c>
      <c r="CL227" s="128">
        <v>5.78</v>
      </c>
      <c r="CM227" s="128">
        <v>5.85</v>
      </c>
      <c r="CN227" s="128">
        <v>5.95</v>
      </c>
      <c r="CO227" s="129">
        <v>0.55400000000000005</v>
      </c>
      <c r="CP227" s="129">
        <v>0.56799999999999995</v>
      </c>
      <c r="CQ227" s="129">
        <v>0.58099999999999996</v>
      </c>
      <c r="CR227" s="130">
        <v>0.59599999999999997</v>
      </c>
    </row>
    <row r="228" spans="1:96" s="147" customFormat="1" ht="200" customHeight="1" x14ac:dyDescent="0.2">
      <c r="A228" s="132" t="s">
        <v>44</v>
      </c>
      <c r="B228" s="133" t="s">
        <v>1357</v>
      </c>
      <c r="C228" s="133" t="str">
        <f>IF(A228="","自動表示",IF(B228="",VLOOKUP(A228,リスト!$C$2:$D$48,2,FALSE),VLOOKUP(一覧表!A228&amp;一覧表!B228,リスト!$C$49:$D$1789,2,FALSE)))</f>
        <v>124630</v>
      </c>
      <c r="D228" s="134" t="str">
        <f>IF(C228="自動表示","自動表示",VLOOKUP(C228,リスト!$D$2:$E$1789,2,FALSE))</f>
        <v>町村Ⅱ－２</v>
      </c>
      <c r="E228" s="132" t="s">
        <v>3560</v>
      </c>
      <c r="F228" s="133" t="s">
        <v>3776</v>
      </c>
      <c r="G228" s="135">
        <v>30</v>
      </c>
      <c r="H228" s="133" t="str">
        <f t="shared" si="4"/>
        <v>20年超</v>
      </c>
      <c r="I228" s="133" t="s">
        <v>13</v>
      </c>
      <c r="J228" s="136">
        <v>0.8</v>
      </c>
      <c r="K228" s="133" t="s">
        <v>18</v>
      </c>
      <c r="L228" s="137" t="s">
        <v>8555</v>
      </c>
      <c r="M228" s="133" t="s">
        <v>18</v>
      </c>
      <c r="N228" s="133" t="s">
        <v>3634</v>
      </c>
      <c r="O228" s="137" t="s">
        <v>8556</v>
      </c>
      <c r="P228" s="133" t="s">
        <v>18</v>
      </c>
      <c r="Q228" s="137" t="s">
        <v>10573</v>
      </c>
      <c r="R228" s="133" t="s">
        <v>18</v>
      </c>
      <c r="S228" s="133" t="s">
        <v>3667</v>
      </c>
      <c r="T228" s="138">
        <v>4.9000000000000004</v>
      </c>
      <c r="U228" s="138"/>
      <c r="V228" s="133" t="s">
        <v>18</v>
      </c>
      <c r="W228" s="139" t="s">
        <v>10574</v>
      </c>
      <c r="X228" s="140">
        <v>2022</v>
      </c>
      <c r="Y228" s="140">
        <v>2061</v>
      </c>
      <c r="Z228" s="140">
        <v>40</v>
      </c>
      <c r="AA228" s="138">
        <v>360.7</v>
      </c>
      <c r="AB228" s="133" t="s">
        <v>18</v>
      </c>
      <c r="AC228" s="139" t="s">
        <v>8557</v>
      </c>
      <c r="AD228" s="140">
        <v>2022</v>
      </c>
      <c r="AE228" s="140">
        <v>2061</v>
      </c>
      <c r="AF228" s="140">
        <v>40</v>
      </c>
      <c r="AG228" s="138">
        <v>239.3</v>
      </c>
      <c r="AH228" s="133" t="s">
        <v>18</v>
      </c>
      <c r="AI228" s="141" t="s">
        <v>8558</v>
      </c>
      <c r="AJ228" s="140">
        <v>2022</v>
      </c>
      <c r="AK228" s="140">
        <v>2061</v>
      </c>
      <c r="AL228" s="140">
        <v>40</v>
      </c>
      <c r="AM228" s="138">
        <v>121.4</v>
      </c>
      <c r="AN228" s="133" t="s">
        <v>18</v>
      </c>
      <c r="AO228" s="137" t="s">
        <v>8559</v>
      </c>
      <c r="AP228" s="133" t="s">
        <v>19</v>
      </c>
      <c r="AQ228" s="137"/>
      <c r="AR228" s="133" t="s">
        <v>18</v>
      </c>
      <c r="AS228" s="137" t="s">
        <v>8560</v>
      </c>
      <c r="AT228" s="133" t="s">
        <v>18</v>
      </c>
      <c r="AU228" s="137" t="s">
        <v>8561</v>
      </c>
      <c r="AV228" s="133" t="s">
        <v>18</v>
      </c>
      <c r="AW228" s="137" t="s">
        <v>8562</v>
      </c>
      <c r="AX228" s="133" t="s">
        <v>18</v>
      </c>
      <c r="AY228" s="137" t="s">
        <v>8563</v>
      </c>
      <c r="AZ228" s="133" t="s">
        <v>18</v>
      </c>
      <c r="BA228" s="137" t="s">
        <v>8564</v>
      </c>
      <c r="BB228" s="133" t="s">
        <v>18</v>
      </c>
      <c r="BC228" s="137" t="s">
        <v>10575</v>
      </c>
      <c r="BD228" s="133" t="s">
        <v>18</v>
      </c>
      <c r="BE228" s="137" t="s">
        <v>8565</v>
      </c>
      <c r="BF228" s="133" t="s">
        <v>18</v>
      </c>
      <c r="BG228" s="137" t="s">
        <v>8566</v>
      </c>
      <c r="BH228" s="133" t="s">
        <v>18</v>
      </c>
      <c r="BI228" s="137" t="s">
        <v>8567</v>
      </c>
      <c r="BJ228" s="142" t="s">
        <v>19</v>
      </c>
      <c r="BK228" s="142" t="s">
        <v>18</v>
      </c>
      <c r="BL228" s="142" t="s">
        <v>19</v>
      </c>
      <c r="BM228" s="142" t="s">
        <v>19</v>
      </c>
      <c r="BN228" s="133" t="s">
        <v>18</v>
      </c>
      <c r="BO228" s="137" t="s">
        <v>8568</v>
      </c>
      <c r="BP228" s="133" t="s">
        <v>19</v>
      </c>
      <c r="BQ228" s="137"/>
      <c r="BR228" s="133" t="s">
        <v>18</v>
      </c>
      <c r="BS228" s="137" t="s">
        <v>8569</v>
      </c>
      <c r="BT228" s="133" t="s">
        <v>19</v>
      </c>
      <c r="BU228" s="133" t="s">
        <v>19</v>
      </c>
      <c r="BV228" s="133" t="s">
        <v>18</v>
      </c>
      <c r="BW228" s="137" t="s">
        <v>8570</v>
      </c>
      <c r="BX228" s="143"/>
      <c r="BY228" s="144" t="s">
        <v>8571</v>
      </c>
      <c r="BZ228" s="133" t="s">
        <v>18</v>
      </c>
      <c r="CA228" s="145" t="s">
        <v>8572</v>
      </c>
      <c r="CB228" s="146" t="s">
        <v>8573</v>
      </c>
      <c r="CC228" s="126">
        <v>7409</v>
      </c>
      <c r="CD228" s="126">
        <v>7183</v>
      </c>
      <c r="CE228" s="126">
        <v>6990</v>
      </c>
      <c r="CF228" s="126">
        <v>6849</v>
      </c>
      <c r="CG228" s="127">
        <v>42805</v>
      </c>
      <c r="CH228" s="127">
        <v>42805</v>
      </c>
      <c r="CI228" s="127">
        <v>42805</v>
      </c>
      <c r="CJ228" s="127">
        <v>42805</v>
      </c>
      <c r="CK228" s="128">
        <v>5.78</v>
      </c>
      <c r="CL228" s="128">
        <v>5.96</v>
      </c>
      <c r="CM228" s="128">
        <v>6.12</v>
      </c>
      <c r="CN228" s="128">
        <v>6.25</v>
      </c>
      <c r="CO228" s="129">
        <v>0.65600000000000003</v>
      </c>
      <c r="CP228" s="129">
        <v>0.67</v>
      </c>
      <c r="CQ228" s="129">
        <v>0.68</v>
      </c>
      <c r="CR228" s="130">
        <v>0.67700000000000005</v>
      </c>
    </row>
    <row r="229" spans="1:96" s="147" customFormat="1" ht="200" customHeight="1" x14ac:dyDescent="0.2">
      <c r="A229" s="132" t="s">
        <v>46</v>
      </c>
      <c r="B229" s="133" t="s">
        <v>1359</v>
      </c>
      <c r="C229" s="133" t="str">
        <f>IF(A229="","自動表示",IF(B229="",VLOOKUP(A229,リスト!$C$2:$D$48,2,FALSE),VLOOKUP(一覧表!A229&amp;一覧表!B229,リスト!$C$49:$D$1789,2,FALSE)))</f>
        <v>131016</v>
      </c>
      <c r="D229" s="134" t="str">
        <f>IF(C229="自動表示","自動表示",VLOOKUP(C229,リスト!$D$2:$E$1789,2,FALSE))</f>
        <v>特別区</v>
      </c>
      <c r="E229" s="132" t="s">
        <v>3560</v>
      </c>
      <c r="F229" s="133" t="s">
        <v>3860</v>
      </c>
      <c r="G229" s="135">
        <v>10</v>
      </c>
      <c r="H229" s="133" t="str">
        <f t="shared" si="4"/>
        <v>10年</v>
      </c>
      <c r="I229" s="133" t="s">
        <v>3707</v>
      </c>
      <c r="J229" s="136">
        <v>6.9</v>
      </c>
      <c r="K229" s="133" t="s">
        <v>18</v>
      </c>
      <c r="L229" s="137" t="s">
        <v>8574</v>
      </c>
      <c r="M229" s="133" t="s">
        <v>18</v>
      </c>
      <c r="N229" s="133" t="s">
        <v>3707</v>
      </c>
      <c r="O229" s="137" t="s">
        <v>8575</v>
      </c>
      <c r="P229" s="133" t="s">
        <v>18</v>
      </c>
      <c r="Q229" s="137" t="s">
        <v>8576</v>
      </c>
      <c r="R229" s="133" t="s">
        <v>18</v>
      </c>
      <c r="S229" s="133" t="s">
        <v>3667</v>
      </c>
      <c r="T229" s="138">
        <v>74.5</v>
      </c>
      <c r="U229" s="138"/>
      <c r="V229" s="133" t="s">
        <v>18</v>
      </c>
      <c r="W229" s="139" t="s">
        <v>8577</v>
      </c>
      <c r="X229" s="140">
        <v>2024</v>
      </c>
      <c r="Y229" s="140">
        <v>2063</v>
      </c>
      <c r="Z229" s="140">
        <v>40</v>
      </c>
      <c r="AA229" s="138" t="s">
        <v>8578</v>
      </c>
      <c r="AB229" s="133" t="s">
        <v>18</v>
      </c>
      <c r="AC229" s="139" t="s">
        <v>8579</v>
      </c>
      <c r="AD229" s="140">
        <v>2024</v>
      </c>
      <c r="AE229" s="140">
        <v>2063</v>
      </c>
      <c r="AF229" s="140">
        <v>40</v>
      </c>
      <c r="AG229" s="138">
        <v>3928</v>
      </c>
      <c r="AH229" s="133" t="s">
        <v>18</v>
      </c>
      <c r="AI229" s="141" t="s">
        <v>8580</v>
      </c>
      <c r="AJ229" s="140">
        <v>2024</v>
      </c>
      <c r="AK229" s="140">
        <v>2063</v>
      </c>
      <c r="AL229" s="140">
        <v>40</v>
      </c>
      <c r="AM229" s="138">
        <v>900</v>
      </c>
      <c r="AN229" s="133" t="s">
        <v>18</v>
      </c>
      <c r="AO229" s="137" t="s">
        <v>8581</v>
      </c>
      <c r="AP229" s="133" t="s">
        <v>18</v>
      </c>
      <c r="AQ229" s="137" t="s">
        <v>8582</v>
      </c>
      <c r="AR229" s="133" t="s">
        <v>18</v>
      </c>
      <c r="AS229" s="137" t="s">
        <v>8583</v>
      </c>
      <c r="AT229" s="133" t="s">
        <v>18</v>
      </c>
      <c r="AU229" s="137" t="s">
        <v>8584</v>
      </c>
      <c r="AV229" s="133" t="s">
        <v>18</v>
      </c>
      <c r="AW229" s="137" t="s">
        <v>8585</v>
      </c>
      <c r="AX229" s="133" t="s">
        <v>18</v>
      </c>
      <c r="AY229" s="137" t="s">
        <v>8586</v>
      </c>
      <c r="AZ229" s="133" t="s">
        <v>18</v>
      </c>
      <c r="BA229" s="137" t="s">
        <v>8587</v>
      </c>
      <c r="BB229" s="133" t="s">
        <v>18</v>
      </c>
      <c r="BC229" s="137" t="s">
        <v>8588</v>
      </c>
      <c r="BD229" s="133" t="s">
        <v>18</v>
      </c>
      <c r="BE229" s="137" t="s">
        <v>8589</v>
      </c>
      <c r="BF229" s="133" t="s">
        <v>18</v>
      </c>
      <c r="BG229" s="137" t="s">
        <v>8590</v>
      </c>
      <c r="BH229" s="133" t="s">
        <v>19</v>
      </c>
      <c r="BI229" s="137"/>
      <c r="BJ229" s="142" t="s">
        <v>19</v>
      </c>
      <c r="BK229" s="142" t="s">
        <v>19</v>
      </c>
      <c r="BL229" s="142" t="s">
        <v>19</v>
      </c>
      <c r="BM229" s="142" t="s">
        <v>19</v>
      </c>
      <c r="BN229" s="133" t="s">
        <v>18</v>
      </c>
      <c r="BO229" s="137" t="s">
        <v>8591</v>
      </c>
      <c r="BP229" s="133" t="s">
        <v>18</v>
      </c>
      <c r="BQ229" s="137" t="s">
        <v>8592</v>
      </c>
      <c r="BR229" s="133" t="s">
        <v>19</v>
      </c>
      <c r="BS229" s="137"/>
      <c r="BT229" s="133" t="s">
        <v>19</v>
      </c>
      <c r="BU229" s="133" t="s">
        <v>18</v>
      </c>
      <c r="BV229" s="133" t="s">
        <v>18</v>
      </c>
      <c r="BW229" s="137" t="s">
        <v>8593</v>
      </c>
      <c r="BX229" s="143">
        <v>10</v>
      </c>
      <c r="BY229" s="144" t="s">
        <v>4154</v>
      </c>
      <c r="BZ229" s="133" t="s">
        <v>18</v>
      </c>
      <c r="CA229" s="145" t="s">
        <v>8594</v>
      </c>
      <c r="CB229" s="146" t="s">
        <v>8595</v>
      </c>
      <c r="CC229" s="126">
        <v>65942</v>
      </c>
      <c r="CD229" s="126">
        <v>67216</v>
      </c>
      <c r="CE229" s="126">
        <v>67049</v>
      </c>
      <c r="CF229" s="126">
        <v>67911</v>
      </c>
      <c r="CG229" s="127">
        <v>381120.32</v>
      </c>
      <c r="CH229" s="127">
        <v>390254.44</v>
      </c>
      <c r="CI229" s="127">
        <v>390430.19</v>
      </c>
      <c r="CJ229" s="127">
        <v>377076</v>
      </c>
      <c r="CK229" s="128">
        <v>5.78</v>
      </c>
      <c r="CL229" s="128">
        <v>5.81</v>
      </c>
      <c r="CM229" s="128">
        <v>5.82</v>
      </c>
      <c r="CN229" s="128">
        <v>5.55</v>
      </c>
      <c r="CO229" s="129">
        <v>0.42799999999999999</v>
      </c>
      <c r="CP229" s="129">
        <v>0.435</v>
      </c>
      <c r="CQ229" s="129">
        <v>0.45700000000000002</v>
      </c>
      <c r="CR229" s="130" t="s">
        <v>4154</v>
      </c>
    </row>
    <row r="230" spans="1:96" s="147" customFormat="1" ht="200" customHeight="1" x14ac:dyDescent="0.2">
      <c r="A230" s="132" t="s">
        <v>46</v>
      </c>
      <c r="B230" s="133" t="s">
        <v>1362</v>
      </c>
      <c r="C230" s="133" t="str">
        <f>IF(A230="","自動表示",IF(B230="",VLOOKUP(A230,リスト!$C$2:$D$48,2,FALSE),VLOOKUP(一覧表!A230&amp;一覧表!B230,リスト!$C$49:$D$1789,2,FALSE)))</f>
        <v>131024</v>
      </c>
      <c r="D230" s="134" t="str">
        <f>IF(C230="自動表示","自動表示",VLOOKUP(C230,リスト!$D$2:$E$1789,2,FALSE))</f>
        <v>特別区</v>
      </c>
      <c r="E230" s="132" t="s">
        <v>3560</v>
      </c>
      <c r="F230" s="133" t="s">
        <v>3730</v>
      </c>
      <c r="G230" s="135">
        <v>30</v>
      </c>
      <c r="H230" s="133" t="str">
        <f t="shared" si="4"/>
        <v>20年超</v>
      </c>
      <c r="I230" s="133" t="s">
        <v>3636</v>
      </c>
      <c r="J230" s="136">
        <v>17.100000000000001</v>
      </c>
      <c r="K230" s="133" t="s">
        <v>18</v>
      </c>
      <c r="L230" s="137" t="s">
        <v>8596</v>
      </c>
      <c r="M230" s="133" t="s">
        <v>18</v>
      </c>
      <c r="N230" s="133" t="s">
        <v>3635</v>
      </c>
      <c r="O230" s="137" t="s">
        <v>8597</v>
      </c>
      <c r="P230" s="133" t="s">
        <v>18</v>
      </c>
      <c r="Q230" s="137" t="s">
        <v>8598</v>
      </c>
      <c r="R230" s="133" t="s">
        <v>18</v>
      </c>
      <c r="S230" s="133" t="s">
        <v>3666</v>
      </c>
      <c r="T230" s="138">
        <v>249.10000000000002</v>
      </c>
      <c r="U230" s="138"/>
      <c r="V230" s="133" t="s">
        <v>18</v>
      </c>
      <c r="W230" s="139" t="s">
        <v>8599</v>
      </c>
      <c r="X230" s="140">
        <v>2022</v>
      </c>
      <c r="Y230" s="140">
        <v>2051</v>
      </c>
      <c r="Z230" s="140">
        <v>30</v>
      </c>
      <c r="AA230" s="138">
        <v>3031</v>
      </c>
      <c r="AB230" s="133" t="s">
        <v>18</v>
      </c>
      <c r="AC230" s="139" t="s">
        <v>8600</v>
      </c>
      <c r="AD230" s="140">
        <v>2022</v>
      </c>
      <c r="AE230" s="140">
        <v>2051</v>
      </c>
      <c r="AF230" s="140">
        <v>30</v>
      </c>
      <c r="AG230" s="138">
        <v>2614.8000000000002</v>
      </c>
      <c r="AH230" s="133" t="s">
        <v>18</v>
      </c>
      <c r="AI230" s="141" t="s">
        <v>8601</v>
      </c>
      <c r="AJ230" s="140">
        <v>2022</v>
      </c>
      <c r="AK230" s="140">
        <v>2051</v>
      </c>
      <c r="AL230" s="140">
        <v>30</v>
      </c>
      <c r="AM230" s="138">
        <v>416.20000000000005</v>
      </c>
      <c r="AN230" s="133" t="s">
        <v>18</v>
      </c>
      <c r="AO230" s="137" t="s">
        <v>10576</v>
      </c>
      <c r="AP230" s="133" t="s">
        <v>18</v>
      </c>
      <c r="AQ230" s="137" t="s">
        <v>8602</v>
      </c>
      <c r="AR230" s="133" t="s">
        <v>18</v>
      </c>
      <c r="AS230" s="137" t="s">
        <v>8603</v>
      </c>
      <c r="AT230" s="133" t="s">
        <v>18</v>
      </c>
      <c r="AU230" s="137" t="s">
        <v>8604</v>
      </c>
      <c r="AV230" s="133" t="s">
        <v>18</v>
      </c>
      <c r="AW230" s="137" t="s">
        <v>8605</v>
      </c>
      <c r="AX230" s="133" t="s">
        <v>18</v>
      </c>
      <c r="AY230" s="137" t="s">
        <v>8606</v>
      </c>
      <c r="AZ230" s="133" t="s">
        <v>18</v>
      </c>
      <c r="BA230" s="137" t="s">
        <v>8607</v>
      </c>
      <c r="BB230" s="133" t="s">
        <v>18</v>
      </c>
      <c r="BC230" s="137" t="s">
        <v>8608</v>
      </c>
      <c r="BD230" s="133" t="s">
        <v>18</v>
      </c>
      <c r="BE230" s="137" t="s">
        <v>8609</v>
      </c>
      <c r="BF230" s="133" t="s">
        <v>18</v>
      </c>
      <c r="BG230" s="137" t="s">
        <v>8610</v>
      </c>
      <c r="BH230" s="133" t="s">
        <v>19</v>
      </c>
      <c r="BI230" s="137"/>
      <c r="BJ230" s="142" t="s">
        <v>19</v>
      </c>
      <c r="BK230" s="142" t="s">
        <v>19</v>
      </c>
      <c r="BL230" s="142" t="s">
        <v>19</v>
      </c>
      <c r="BM230" s="142" t="s">
        <v>19</v>
      </c>
      <c r="BN230" s="133" t="s">
        <v>18</v>
      </c>
      <c r="BO230" s="137" t="s">
        <v>8611</v>
      </c>
      <c r="BP230" s="133" t="s">
        <v>18</v>
      </c>
      <c r="BQ230" s="137" t="s">
        <v>8612</v>
      </c>
      <c r="BR230" s="133" t="s">
        <v>19</v>
      </c>
      <c r="BS230" s="137"/>
      <c r="BT230" s="133" t="s">
        <v>19</v>
      </c>
      <c r="BU230" s="133" t="s">
        <v>18</v>
      </c>
      <c r="BV230" s="133" t="s">
        <v>18</v>
      </c>
      <c r="BW230" s="137" t="s">
        <v>8613</v>
      </c>
      <c r="BX230" s="143"/>
      <c r="BY230" s="144" t="s">
        <v>8614</v>
      </c>
      <c r="BZ230" s="133" t="s">
        <v>18</v>
      </c>
      <c r="CA230" s="145" t="s">
        <v>8615</v>
      </c>
      <c r="CB230" s="146" t="s">
        <v>8616</v>
      </c>
      <c r="CC230" s="126">
        <v>170583</v>
      </c>
      <c r="CD230" s="126">
        <v>171419</v>
      </c>
      <c r="CE230" s="126">
        <v>174074</v>
      </c>
      <c r="CF230" s="126">
        <v>176835</v>
      </c>
      <c r="CG230" s="127">
        <v>594636</v>
      </c>
      <c r="CH230" s="127">
        <v>587777</v>
      </c>
      <c r="CI230" s="127">
        <v>575987</v>
      </c>
      <c r="CJ230" s="127">
        <v>614265</v>
      </c>
      <c r="CK230" s="128">
        <v>3.49</v>
      </c>
      <c r="CL230" s="128">
        <v>3.43</v>
      </c>
      <c r="CM230" s="128">
        <v>3.31</v>
      </c>
      <c r="CN230" s="128">
        <v>3.47</v>
      </c>
      <c r="CO230" s="129">
        <v>0.42399999999999999</v>
      </c>
      <c r="CP230" s="129">
        <v>0.442</v>
      </c>
      <c r="CQ230" s="129">
        <v>0.435</v>
      </c>
      <c r="CR230" s="130">
        <v>0.40600000000000003</v>
      </c>
    </row>
    <row r="231" spans="1:96" s="147" customFormat="1" ht="200" customHeight="1" x14ac:dyDescent="0.2">
      <c r="A231" s="132" t="s">
        <v>46</v>
      </c>
      <c r="B231" s="133" t="s">
        <v>1364</v>
      </c>
      <c r="C231" s="133" t="str">
        <f>IF(A231="","自動表示",IF(B231="",VLOOKUP(A231,リスト!$C$2:$D$48,2,FALSE),VLOOKUP(一覧表!A231&amp;一覧表!B231,リスト!$C$49:$D$1789,2,FALSE)))</f>
        <v>131032</v>
      </c>
      <c r="D231" s="134" t="str">
        <f>IF(C231="自動表示","自動表示",VLOOKUP(C231,リスト!$D$2:$E$1789,2,FALSE))</f>
        <v>特別区</v>
      </c>
      <c r="E231" s="132" t="s">
        <v>3560</v>
      </c>
      <c r="F231" s="133"/>
      <c r="G231" s="135">
        <v>10</v>
      </c>
      <c r="H231" s="133" t="str">
        <f t="shared" si="4"/>
        <v>10年</v>
      </c>
      <c r="I231" s="133" t="s">
        <v>13</v>
      </c>
      <c r="J231" s="136">
        <v>24.4</v>
      </c>
      <c r="K231" s="133" t="s">
        <v>18</v>
      </c>
      <c r="L231" s="137" t="s">
        <v>8617</v>
      </c>
      <c r="M231" s="133" t="s">
        <v>18</v>
      </c>
      <c r="N231" s="133" t="s">
        <v>13</v>
      </c>
      <c r="O231" s="137" t="s">
        <v>8618</v>
      </c>
      <c r="P231" s="133" t="s">
        <v>18</v>
      </c>
      <c r="Q231" s="137" t="s">
        <v>8619</v>
      </c>
      <c r="R231" s="133" t="s">
        <v>18</v>
      </c>
      <c r="S231" s="133" t="s">
        <v>3667</v>
      </c>
      <c r="T231" s="138" t="s">
        <v>8620</v>
      </c>
      <c r="U231" s="138"/>
      <c r="V231" s="133" t="s">
        <v>18</v>
      </c>
      <c r="W231" s="139" t="s">
        <v>8621</v>
      </c>
      <c r="X231" s="140">
        <v>2016</v>
      </c>
      <c r="Y231" s="140">
        <v>2076</v>
      </c>
      <c r="Z231" s="140">
        <v>61</v>
      </c>
      <c r="AA231" s="138">
        <v>12032</v>
      </c>
      <c r="AB231" s="133" t="s">
        <v>18</v>
      </c>
      <c r="AC231" s="139" t="s">
        <v>8622</v>
      </c>
      <c r="AD231" s="140">
        <v>2016</v>
      </c>
      <c r="AE231" s="140">
        <v>2076</v>
      </c>
      <c r="AF231" s="140">
        <v>61</v>
      </c>
      <c r="AG231" s="138">
        <v>8532</v>
      </c>
      <c r="AH231" s="133" t="s">
        <v>18</v>
      </c>
      <c r="AI231" s="141" t="s">
        <v>8623</v>
      </c>
      <c r="AJ231" s="140">
        <v>2016</v>
      </c>
      <c r="AK231" s="140">
        <v>2076</v>
      </c>
      <c r="AL231" s="140">
        <v>61</v>
      </c>
      <c r="AM231" s="138">
        <v>530</v>
      </c>
      <c r="AN231" s="133" t="s">
        <v>18</v>
      </c>
      <c r="AO231" s="137" t="s">
        <v>8624</v>
      </c>
      <c r="AP231" s="133" t="s">
        <v>18</v>
      </c>
      <c r="AQ231" s="137" t="s">
        <v>8625</v>
      </c>
      <c r="AR231" s="133" t="s">
        <v>18</v>
      </c>
      <c r="AS231" s="137" t="s">
        <v>8626</v>
      </c>
      <c r="AT231" s="133" t="s">
        <v>18</v>
      </c>
      <c r="AU231" s="137" t="s">
        <v>8627</v>
      </c>
      <c r="AV231" s="133" t="s">
        <v>18</v>
      </c>
      <c r="AW231" s="137" t="s">
        <v>8626</v>
      </c>
      <c r="AX231" s="133" t="s">
        <v>18</v>
      </c>
      <c r="AY231" s="137" t="s">
        <v>8628</v>
      </c>
      <c r="AZ231" s="133" t="s">
        <v>18</v>
      </c>
      <c r="BA231" s="137" t="s">
        <v>8629</v>
      </c>
      <c r="BB231" s="133" t="s">
        <v>18</v>
      </c>
      <c r="BC231" s="137" t="s">
        <v>8630</v>
      </c>
      <c r="BD231" s="133" t="s">
        <v>18</v>
      </c>
      <c r="BE231" s="137" t="s">
        <v>8631</v>
      </c>
      <c r="BF231" s="133" t="s">
        <v>18</v>
      </c>
      <c r="BG231" s="137" t="s">
        <v>8632</v>
      </c>
      <c r="BH231" s="133" t="s">
        <v>18</v>
      </c>
      <c r="BI231" s="137" t="s">
        <v>8633</v>
      </c>
      <c r="BJ231" s="142" t="s">
        <v>19</v>
      </c>
      <c r="BK231" s="142" t="s">
        <v>18</v>
      </c>
      <c r="BL231" s="142" t="s">
        <v>19</v>
      </c>
      <c r="BM231" s="142" t="s">
        <v>19</v>
      </c>
      <c r="BN231" s="133" t="s">
        <v>18</v>
      </c>
      <c r="BO231" s="137" t="s">
        <v>8634</v>
      </c>
      <c r="BP231" s="133" t="s">
        <v>18</v>
      </c>
      <c r="BQ231" s="137" t="s">
        <v>8635</v>
      </c>
      <c r="BR231" s="133" t="s">
        <v>19</v>
      </c>
      <c r="BS231" s="137"/>
      <c r="BT231" s="133" t="s">
        <v>18</v>
      </c>
      <c r="BU231" s="133" t="s">
        <v>18</v>
      </c>
      <c r="BV231" s="133" t="s">
        <v>18</v>
      </c>
      <c r="BW231" s="137" t="s">
        <v>8636</v>
      </c>
      <c r="BX231" s="143"/>
      <c r="BY231" s="144" t="s">
        <v>8637</v>
      </c>
      <c r="BZ231" s="133" t="s">
        <v>18</v>
      </c>
      <c r="CA231" s="145" t="s">
        <v>8638</v>
      </c>
      <c r="CB231" s="146" t="s">
        <v>8639</v>
      </c>
      <c r="CC231" s="126">
        <v>259036</v>
      </c>
      <c r="CD231" s="126">
        <v>257183</v>
      </c>
      <c r="CE231" s="126">
        <v>261615</v>
      </c>
      <c r="CF231" s="126">
        <v>266306</v>
      </c>
      <c r="CG231" s="127">
        <v>717380</v>
      </c>
      <c r="CH231" s="127">
        <v>750073</v>
      </c>
      <c r="CI231" s="127">
        <v>783425</v>
      </c>
      <c r="CJ231" s="127">
        <v>775682</v>
      </c>
      <c r="CK231" s="128">
        <v>2.77</v>
      </c>
      <c r="CL231" s="128">
        <v>2.92</v>
      </c>
      <c r="CM231" s="128">
        <v>2.99</v>
      </c>
      <c r="CN231" s="128">
        <v>2.91</v>
      </c>
      <c r="CO231" s="129">
        <v>0.35799999999999998</v>
      </c>
      <c r="CP231" s="129">
        <v>0.36099999999999999</v>
      </c>
      <c r="CQ231" s="129">
        <v>0.36499999999999999</v>
      </c>
      <c r="CR231" s="130">
        <v>0.38</v>
      </c>
    </row>
    <row r="232" spans="1:96" s="147" customFormat="1" ht="200" customHeight="1" x14ac:dyDescent="0.2">
      <c r="A232" s="132" t="s">
        <v>46</v>
      </c>
      <c r="B232" s="133" t="s">
        <v>1366</v>
      </c>
      <c r="C232" s="133" t="str">
        <f>IF(A232="","自動表示",IF(B232="",VLOOKUP(A232,リスト!$C$2:$D$48,2,FALSE),VLOOKUP(一覧表!A232&amp;一覧表!B232,リスト!$C$49:$D$1789,2,FALSE)))</f>
        <v>131041</v>
      </c>
      <c r="D232" s="134" t="str">
        <f>IF(C232="自動表示","自動表示",VLOOKUP(C232,リスト!$D$2:$E$1789,2,FALSE))</f>
        <v>特別区</v>
      </c>
      <c r="E232" s="132" t="s">
        <v>3560</v>
      </c>
      <c r="F232" s="133" t="s">
        <v>3861</v>
      </c>
      <c r="G232" s="135">
        <v>11</v>
      </c>
      <c r="H232" s="133" t="str">
        <f t="shared" si="4"/>
        <v>11年～20年</v>
      </c>
      <c r="I232" s="133" t="s">
        <v>17</v>
      </c>
      <c r="J232" s="136">
        <v>33.4</v>
      </c>
      <c r="K232" s="133" t="s">
        <v>18</v>
      </c>
      <c r="L232" s="137" t="s">
        <v>8640</v>
      </c>
      <c r="M232" s="133" t="s">
        <v>18</v>
      </c>
      <c r="N232" s="133" t="s">
        <v>17</v>
      </c>
      <c r="O232" s="137" t="s">
        <v>8641</v>
      </c>
      <c r="P232" s="133" t="s">
        <v>18</v>
      </c>
      <c r="Q232" s="137" t="s">
        <v>8642</v>
      </c>
      <c r="R232" s="133" t="s">
        <v>18</v>
      </c>
      <c r="S232" s="133" t="s">
        <v>3667</v>
      </c>
      <c r="T232" s="138">
        <v>54.7</v>
      </c>
      <c r="U232" s="138"/>
      <c r="V232" s="133" t="s">
        <v>18</v>
      </c>
      <c r="W232" s="139" t="s">
        <v>8643</v>
      </c>
      <c r="X232" s="140">
        <v>2017</v>
      </c>
      <c r="Y232" s="140">
        <v>2056</v>
      </c>
      <c r="Z232" s="140">
        <v>40</v>
      </c>
      <c r="AA232" s="138">
        <v>2710.9</v>
      </c>
      <c r="AB232" s="133" t="s">
        <v>18</v>
      </c>
      <c r="AC232" s="139" t="s">
        <v>8644</v>
      </c>
      <c r="AD232" s="140">
        <v>2017</v>
      </c>
      <c r="AE232" s="140">
        <v>2056</v>
      </c>
      <c r="AF232" s="140">
        <v>40</v>
      </c>
      <c r="AG232" s="138">
        <v>2187.9</v>
      </c>
      <c r="AH232" s="133" t="s">
        <v>18</v>
      </c>
      <c r="AI232" s="141" t="s">
        <v>8645</v>
      </c>
      <c r="AJ232" s="140">
        <v>2017</v>
      </c>
      <c r="AK232" s="140">
        <v>2056</v>
      </c>
      <c r="AL232" s="140">
        <v>40</v>
      </c>
      <c r="AM232" s="138">
        <v>523</v>
      </c>
      <c r="AN232" s="133" t="s">
        <v>18</v>
      </c>
      <c r="AO232" s="137" t="s">
        <v>8646</v>
      </c>
      <c r="AP232" s="133" t="s">
        <v>18</v>
      </c>
      <c r="AQ232" s="137" t="s">
        <v>8647</v>
      </c>
      <c r="AR232" s="133" t="s">
        <v>18</v>
      </c>
      <c r="AS232" s="137" t="s">
        <v>8648</v>
      </c>
      <c r="AT232" s="133" t="s">
        <v>18</v>
      </c>
      <c r="AU232" s="137" t="s">
        <v>8649</v>
      </c>
      <c r="AV232" s="133" t="s">
        <v>18</v>
      </c>
      <c r="AW232" s="137" t="s">
        <v>8650</v>
      </c>
      <c r="AX232" s="133" t="s">
        <v>18</v>
      </c>
      <c r="AY232" s="137" t="s">
        <v>8651</v>
      </c>
      <c r="AZ232" s="133" t="s">
        <v>18</v>
      </c>
      <c r="BA232" s="137" t="s">
        <v>8644</v>
      </c>
      <c r="BB232" s="133" t="s">
        <v>18</v>
      </c>
      <c r="BC232" s="137" t="s">
        <v>8649</v>
      </c>
      <c r="BD232" s="133" t="s">
        <v>18</v>
      </c>
      <c r="BE232" s="137" t="s">
        <v>8652</v>
      </c>
      <c r="BF232" s="133" t="s">
        <v>18</v>
      </c>
      <c r="BG232" s="137" t="s">
        <v>8653</v>
      </c>
      <c r="BH232" s="133" t="s">
        <v>18</v>
      </c>
      <c r="BI232" s="137" t="s">
        <v>8654</v>
      </c>
      <c r="BJ232" s="142" t="s">
        <v>19</v>
      </c>
      <c r="BK232" s="142" t="s">
        <v>18</v>
      </c>
      <c r="BL232" s="142" t="s">
        <v>18</v>
      </c>
      <c r="BM232" s="142" t="s">
        <v>18</v>
      </c>
      <c r="BN232" s="133" t="s">
        <v>19</v>
      </c>
      <c r="BO232" s="137"/>
      <c r="BP232" s="133" t="s">
        <v>18</v>
      </c>
      <c r="BQ232" s="137" t="s">
        <v>8655</v>
      </c>
      <c r="BR232" s="133" t="s">
        <v>18</v>
      </c>
      <c r="BS232" s="137" t="s">
        <v>8656</v>
      </c>
      <c r="BT232" s="133" t="s">
        <v>18</v>
      </c>
      <c r="BU232" s="133" t="s">
        <v>18</v>
      </c>
      <c r="BV232" s="133" t="s">
        <v>18</v>
      </c>
      <c r="BW232" s="137" t="s">
        <v>8657</v>
      </c>
      <c r="BX232" s="143"/>
      <c r="BY232" s="144" t="s">
        <v>8658</v>
      </c>
      <c r="BZ232" s="133" t="s">
        <v>18</v>
      </c>
      <c r="CA232" s="145" t="s">
        <v>8659</v>
      </c>
      <c r="CB232" s="146"/>
      <c r="CC232" s="126">
        <v>345231</v>
      </c>
      <c r="CD232" s="126">
        <v>341222</v>
      </c>
      <c r="CE232" s="126">
        <v>346279</v>
      </c>
      <c r="CF232" s="126">
        <v>349226</v>
      </c>
      <c r="CG232" s="127">
        <v>629544</v>
      </c>
      <c r="CH232" s="127">
        <v>629503</v>
      </c>
      <c r="CI232" s="127">
        <v>629440</v>
      </c>
      <c r="CJ232" s="127">
        <v>628189</v>
      </c>
      <c r="CK232" s="128">
        <v>1.82</v>
      </c>
      <c r="CL232" s="128">
        <v>1.84</v>
      </c>
      <c r="CM232" s="128">
        <v>1.82</v>
      </c>
      <c r="CN232" s="128">
        <v>1.8</v>
      </c>
      <c r="CO232" s="129">
        <v>0.67300000000000004</v>
      </c>
      <c r="CP232" s="129">
        <v>0.68500000000000005</v>
      </c>
      <c r="CQ232" s="129">
        <v>0.69599999999999995</v>
      </c>
      <c r="CR232" s="130">
        <v>0.70523153726624621</v>
      </c>
    </row>
    <row r="233" spans="1:96" s="147" customFormat="1" ht="200" customHeight="1" x14ac:dyDescent="0.2">
      <c r="A233" s="132" t="s">
        <v>46</v>
      </c>
      <c r="B233" s="133" t="s">
        <v>1368</v>
      </c>
      <c r="C233" s="133" t="str">
        <f>IF(A233="","自動表示",IF(B233="",VLOOKUP(A233,リスト!$C$2:$D$48,2,FALSE),VLOOKUP(一覧表!A233&amp;一覧表!B233,リスト!$C$49:$D$1789,2,FALSE)))</f>
        <v>131059</v>
      </c>
      <c r="D233" s="134" t="str">
        <f>IF(C233="自動表示","自動表示",VLOOKUP(C233,リスト!$D$2:$E$1789,2,FALSE))</f>
        <v>特別区</v>
      </c>
      <c r="E233" s="132" t="s">
        <v>3560</v>
      </c>
      <c r="F233" s="133" t="s">
        <v>3862</v>
      </c>
      <c r="G233" s="135">
        <v>10</v>
      </c>
      <c r="H233" s="133" t="str">
        <f t="shared" si="4"/>
        <v>10年</v>
      </c>
      <c r="I233" s="133" t="s">
        <v>3652</v>
      </c>
      <c r="J233" s="136">
        <v>23</v>
      </c>
      <c r="K233" s="133" t="s">
        <v>18</v>
      </c>
      <c r="L233" s="137" t="s">
        <v>8660</v>
      </c>
      <c r="M233" s="133" t="s">
        <v>18</v>
      </c>
      <c r="N233" s="133" t="s">
        <v>3636</v>
      </c>
      <c r="O233" s="137" t="s">
        <v>8661</v>
      </c>
      <c r="P233" s="133" t="s">
        <v>18</v>
      </c>
      <c r="Q233" s="137" t="s">
        <v>8662</v>
      </c>
      <c r="R233" s="133" t="s">
        <v>18</v>
      </c>
      <c r="S233" s="133" t="s">
        <v>3667</v>
      </c>
      <c r="T233" s="138">
        <v>83</v>
      </c>
      <c r="U233" s="138"/>
      <c r="V233" s="133" t="s">
        <v>18</v>
      </c>
      <c r="W233" s="139" t="s">
        <v>8663</v>
      </c>
      <c r="X233" s="140">
        <v>2024</v>
      </c>
      <c r="Y233" s="140">
        <v>2073</v>
      </c>
      <c r="Z233" s="140">
        <v>50</v>
      </c>
      <c r="AA233" s="138">
        <v>7332</v>
      </c>
      <c r="AB233" s="133" t="s">
        <v>18</v>
      </c>
      <c r="AC233" s="139" t="s">
        <v>8664</v>
      </c>
      <c r="AD233" s="140">
        <v>2024</v>
      </c>
      <c r="AE233" s="140">
        <v>2073</v>
      </c>
      <c r="AF233" s="140">
        <v>50</v>
      </c>
      <c r="AG233" s="138">
        <v>6567</v>
      </c>
      <c r="AH233" s="133" t="s">
        <v>18</v>
      </c>
      <c r="AI233" s="141" t="s">
        <v>8665</v>
      </c>
      <c r="AJ233" s="140">
        <v>2024</v>
      </c>
      <c r="AK233" s="140">
        <v>2073</v>
      </c>
      <c r="AL233" s="140">
        <v>50</v>
      </c>
      <c r="AM233" s="138">
        <v>755</v>
      </c>
      <c r="AN233" s="133" t="s">
        <v>18</v>
      </c>
      <c r="AO233" s="137" t="s">
        <v>8666</v>
      </c>
      <c r="AP233" s="133" t="s">
        <v>5245</v>
      </c>
      <c r="AQ233" s="137" t="s">
        <v>8667</v>
      </c>
      <c r="AR233" s="133" t="s">
        <v>5245</v>
      </c>
      <c r="AS233" s="137" t="s">
        <v>8668</v>
      </c>
      <c r="AT233" s="133" t="s">
        <v>5245</v>
      </c>
      <c r="AU233" s="137" t="s">
        <v>8669</v>
      </c>
      <c r="AV233" s="133" t="s">
        <v>5245</v>
      </c>
      <c r="AW233" s="137" t="s">
        <v>8670</v>
      </c>
      <c r="AX233" s="133" t="s">
        <v>5245</v>
      </c>
      <c r="AY233" s="137" t="s">
        <v>8671</v>
      </c>
      <c r="AZ233" s="133" t="s">
        <v>5245</v>
      </c>
      <c r="BA233" s="137" t="s">
        <v>8672</v>
      </c>
      <c r="BB233" s="133" t="s">
        <v>5245</v>
      </c>
      <c r="BC233" s="137" t="s">
        <v>8673</v>
      </c>
      <c r="BD233" s="133" t="s">
        <v>5245</v>
      </c>
      <c r="BE233" s="137" t="s">
        <v>8674</v>
      </c>
      <c r="BF233" s="133" t="s">
        <v>5245</v>
      </c>
      <c r="BG233" s="137" t="s">
        <v>8675</v>
      </c>
      <c r="BH233" s="133" t="s">
        <v>19</v>
      </c>
      <c r="BI233" s="137"/>
      <c r="BJ233" s="142" t="s">
        <v>19</v>
      </c>
      <c r="BK233" s="142" t="s">
        <v>19</v>
      </c>
      <c r="BL233" s="142" t="s">
        <v>19</v>
      </c>
      <c r="BM233" s="142" t="s">
        <v>19</v>
      </c>
      <c r="BN233" s="133" t="s">
        <v>19</v>
      </c>
      <c r="BO233" s="137"/>
      <c r="BP233" s="133" t="s">
        <v>18</v>
      </c>
      <c r="BQ233" s="137" t="s">
        <v>8676</v>
      </c>
      <c r="BR233" s="133" t="s">
        <v>19</v>
      </c>
      <c r="BS233" s="137"/>
      <c r="BT233" s="133" t="s">
        <v>5245</v>
      </c>
      <c r="BU233" s="133" t="s">
        <v>5245</v>
      </c>
      <c r="BV233" s="133" t="s">
        <v>5245</v>
      </c>
      <c r="BW233" s="137" t="s">
        <v>8677</v>
      </c>
      <c r="BX233" s="143">
        <v>1</v>
      </c>
      <c r="BY233" s="144"/>
      <c r="BZ233" s="133" t="s">
        <v>18</v>
      </c>
      <c r="CA233" s="145" t="s">
        <v>8678</v>
      </c>
      <c r="CB233" s="146" t="s">
        <v>8679</v>
      </c>
      <c r="CC233" s="126">
        <v>226574</v>
      </c>
      <c r="CD233" s="126">
        <v>226332</v>
      </c>
      <c r="CE233" s="126">
        <v>229653</v>
      </c>
      <c r="CF233" s="126">
        <v>232177</v>
      </c>
      <c r="CG233" s="127">
        <v>443292</v>
      </c>
      <c r="CH233" s="127">
        <v>443626</v>
      </c>
      <c r="CI233" s="127">
        <v>441088</v>
      </c>
      <c r="CJ233" s="127">
        <v>441018</v>
      </c>
      <c r="CK233" s="128">
        <v>1.96</v>
      </c>
      <c r="CL233" s="128">
        <v>1.96</v>
      </c>
      <c r="CM233" s="128">
        <v>1.92</v>
      </c>
      <c r="CN233" s="128">
        <v>1.9</v>
      </c>
      <c r="CO233" s="129">
        <v>0.55049999999999999</v>
      </c>
      <c r="CP233" s="129">
        <v>0.55630000000000002</v>
      </c>
      <c r="CQ233" s="129">
        <v>0.5726</v>
      </c>
      <c r="CR233" s="130">
        <v>0.57340000000000002</v>
      </c>
    </row>
    <row r="234" spans="1:96" s="147" customFormat="1" ht="200" customHeight="1" x14ac:dyDescent="0.2">
      <c r="A234" s="132" t="s">
        <v>46</v>
      </c>
      <c r="B234" s="133" t="s">
        <v>1370</v>
      </c>
      <c r="C234" s="133" t="str">
        <f>IF(A234="","自動表示",IF(B234="",VLOOKUP(A234,リスト!$C$2:$D$48,2,FALSE),VLOOKUP(一覧表!A234&amp;一覧表!B234,リスト!$C$49:$D$1789,2,FALSE)))</f>
        <v>131067</v>
      </c>
      <c r="D234" s="134" t="str">
        <f>IF(C234="自動表示","自動表示",VLOOKUP(C234,リスト!$D$2:$E$1789,2,FALSE))</f>
        <v>特別区</v>
      </c>
      <c r="E234" s="132" t="s">
        <v>3560</v>
      </c>
      <c r="F234" s="133" t="s">
        <v>3743</v>
      </c>
      <c r="G234" s="135">
        <v>10</v>
      </c>
      <c r="H234" s="133" t="str">
        <f t="shared" si="4"/>
        <v>10年</v>
      </c>
      <c r="I234" s="133" t="s">
        <v>3652</v>
      </c>
      <c r="J234" s="136">
        <v>20.9</v>
      </c>
      <c r="K234" s="133" t="s">
        <v>18</v>
      </c>
      <c r="L234" s="137" t="s">
        <v>8680</v>
      </c>
      <c r="M234" s="133" t="s">
        <v>18</v>
      </c>
      <c r="N234" s="133" t="s">
        <v>3652</v>
      </c>
      <c r="O234" s="137" t="s">
        <v>8681</v>
      </c>
      <c r="P234" s="133" t="s">
        <v>18</v>
      </c>
      <c r="Q234" s="137" t="s">
        <v>8682</v>
      </c>
      <c r="R234" s="133" t="s">
        <v>18</v>
      </c>
      <c r="S234" s="133" t="s">
        <v>3667</v>
      </c>
      <c r="T234" s="138">
        <v>76.599999999999994</v>
      </c>
      <c r="U234" s="138"/>
      <c r="V234" s="133" t="s">
        <v>18</v>
      </c>
      <c r="W234" s="139" t="s">
        <v>8683</v>
      </c>
      <c r="X234" s="140">
        <v>2024</v>
      </c>
      <c r="Y234" s="140">
        <v>2033</v>
      </c>
      <c r="Z234" s="140">
        <v>10</v>
      </c>
      <c r="AA234" s="138"/>
      <c r="AB234" s="133" t="s">
        <v>18</v>
      </c>
      <c r="AC234" s="139" t="s">
        <v>8684</v>
      </c>
      <c r="AD234" s="140">
        <v>2024</v>
      </c>
      <c r="AE234" s="140">
        <v>2033</v>
      </c>
      <c r="AF234" s="140">
        <v>10</v>
      </c>
      <c r="AG234" s="138"/>
      <c r="AH234" s="133" t="s">
        <v>18</v>
      </c>
      <c r="AI234" s="141" t="s">
        <v>8685</v>
      </c>
      <c r="AJ234" s="140">
        <v>2023</v>
      </c>
      <c r="AK234" s="140">
        <v>2052</v>
      </c>
      <c r="AL234" s="140">
        <v>30</v>
      </c>
      <c r="AM234" s="138">
        <v>4910</v>
      </c>
      <c r="AN234" s="133" t="s">
        <v>18</v>
      </c>
      <c r="AO234" s="137" t="s">
        <v>8686</v>
      </c>
      <c r="AP234" s="133" t="s">
        <v>18</v>
      </c>
      <c r="AQ234" s="137" t="s">
        <v>8687</v>
      </c>
      <c r="AR234" s="133" t="s">
        <v>18</v>
      </c>
      <c r="AS234" s="137" t="s">
        <v>8688</v>
      </c>
      <c r="AT234" s="133" t="s">
        <v>18</v>
      </c>
      <c r="AU234" s="137" t="s">
        <v>8689</v>
      </c>
      <c r="AV234" s="133" t="s">
        <v>18</v>
      </c>
      <c r="AW234" s="137" t="s">
        <v>8690</v>
      </c>
      <c r="AX234" s="133" t="s">
        <v>18</v>
      </c>
      <c r="AY234" s="137" t="s">
        <v>8690</v>
      </c>
      <c r="AZ234" s="133" t="s">
        <v>18</v>
      </c>
      <c r="BA234" s="137" t="s">
        <v>8690</v>
      </c>
      <c r="BB234" s="133" t="s">
        <v>18</v>
      </c>
      <c r="BC234" s="137" t="s">
        <v>8691</v>
      </c>
      <c r="BD234" s="133" t="s">
        <v>19</v>
      </c>
      <c r="BE234" s="137" t="s">
        <v>4566</v>
      </c>
      <c r="BF234" s="133" t="s">
        <v>18</v>
      </c>
      <c r="BG234" s="137" t="s">
        <v>8692</v>
      </c>
      <c r="BH234" s="133" t="s">
        <v>19</v>
      </c>
      <c r="BI234" s="137"/>
      <c r="BJ234" s="142" t="s">
        <v>19</v>
      </c>
      <c r="BK234" s="142" t="s">
        <v>19</v>
      </c>
      <c r="BL234" s="142" t="s">
        <v>19</v>
      </c>
      <c r="BM234" s="142" t="s">
        <v>19</v>
      </c>
      <c r="BN234" s="133" t="s">
        <v>18</v>
      </c>
      <c r="BO234" s="137" t="s">
        <v>8693</v>
      </c>
      <c r="BP234" s="133" t="s">
        <v>18</v>
      </c>
      <c r="BQ234" s="137" t="s">
        <v>8694</v>
      </c>
      <c r="BR234" s="133" t="s">
        <v>19</v>
      </c>
      <c r="BS234" s="137"/>
      <c r="BT234" s="133" t="s">
        <v>19</v>
      </c>
      <c r="BU234" s="133" t="s">
        <v>19</v>
      </c>
      <c r="BV234" s="133" t="s">
        <v>18</v>
      </c>
      <c r="BW234" s="137" t="s">
        <v>8695</v>
      </c>
      <c r="BX234" s="143">
        <v>10</v>
      </c>
      <c r="BY234" s="144"/>
      <c r="BZ234" s="133" t="s">
        <v>18</v>
      </c>
      <c r="CA234" s="145" t="s">
        <v>8696</v>
      </c>
      <c r="CB234" s="146" t="s">
        <v>5675</v>
      </c>
      <c r="CC234" s="126">
        <v>203647</v>
      </c>
      <c r="CD234" s="126">
        <v>203709</v>
      </c>
      <c r="CE234" s="126">
        <v>207479</v>
      </c>
      <c r="CF234" s="126">
        <v>212388</v>
      </c>
      <c r="CG234" s="127">
        <v>455214.97</v>
      </c>
      <c r="CH234" s="127">
        <v>462005.9</v>
      </c>
      <c r="CI234" s="127">
        <v>455635.66</v>
      </c>
      <c r="CJ234" s="127">
        <v>458506.61</v>
      </c>
      <c r="CK234" s="128">
        <v>2.2400000000000002</v>
      </c>
      <c r="CL234" s="128">
        <v>2.27</v>
      </c>
      <c r="CM234" s="128">
        <v>2.2000000000000002</v>
      </c>
      <c r="CN234" s="128">
        <v>2.16</v>
      </c>
      <c r="CO234" s="129">
        <v>0.621</v>
      </c>
      <c r="CP234" s="129">
        <v>0.61199999999999999</v>
      </c>
      <c r="CQ234" s="129">
        <v>0.63200000000000001</v>
      </c>
      <c r="CR234" s="130">
        <v>0.63100000000000001</v>
      </c>
    </row>
    <row r="235" spans="1:96" s="147" customFormat="1" ht="200" customHeight="1" x14ac:dyDescent="0.2">
      <c r="A235" s="132" t="s">
        <v>46</v>
      </c>
      <c r="B235" s="133" t="s">
        <v>1372</v>
      </c>
      <c r="C235" s="133" t="str">
        <f>IF(A235="","自動表示",IF(B235="",VLOOKUP(A235,リスト!$C$2:$D$48,2,FALSE),VLOOKUP(一覧表!A235&amp;一覧表!B235,リスト!$C$49:$D$1789,2,FALSE)))</f>
        <v>131075</v>
      </c>
      <c r="D235" s="134" t="str">
        <f>IF(C235="自動表示","自動表示",VLOOKUP(C235,リスト!$D$2:$E$1789,2,FALSE))</f>
        <v>特別区</v>
      </c>
      <c r="E235" s="132" t="s">
        <v>5</v>
      </c>
      <c r="F235" s="133" t="s">
        <v>3796</v>
      </c>
      <c r="G235" s="135">
        <v>10</v>
      </c>
      <c r="H235" s="133" t="str">
        <f t="shared" si="4"/>
        <v>10年</v>
      </c>
      <c r="I235" s="133" t="s">
        <v>17</v>
      </c>
      <c r="J235" s="136">
        <v>25.9</v>
      </c>
      <c r="K235" s="133" t="s">
        <v>18</v>
      </c>
      <c r="L235" s="137" t="s">
        <v>8697</v>
      </c>
      <c r="M235" s="133" t="s">
        <v>18</v>
      </c>
      <c r="N235" s="133" t="s">
        <v>17</v>
      </c>
      <c r="O235" s="137" t="s">
        <v>8698</v>
      </c>
      <c r="P235" s="133" t="s">
        <v>18</v>
      </c>
      <c r="Q235" s="137" t="s">
        <v>8699</v>
      </c>
      <c r="R235" s="133" t="s">
        <v>18</v>
      </c>
      <c r="S235" s="133" t="s">
        <v>3667</v>
      </c>
      <c r="T235" s="138">
        <v>114.4</v>
      </c>
      <c r="U235" s="138"/>
      <c r="V235" s="133" t="s">
        <v>18</v>
      </c>
      <c r="W235" s="139" t="s">
        <v>8700</v>
      </c>
      <c r="X235" s="140">
        <v>2015</v>
      </c>
      <c r="Y235" s="140">
        <v>2054</v>
      </c>
      <c r="Z235" s="140">
        <v>40</v>
      </c>
      <c r="AA235" s="138">
        <v>5795</v>
      </c>
      <c r="AB235" s="133" t="s">
        <v>18</v>
      </c>
      <c r="AC235" s="139" t="s">
        <v>8701</v>
      </c>
      <c r="AD235" s="140">
        <v>2015</v>
      </c>
      <c r="AE235" s="140">
        <v>2054</v>
      </c>
      <c r="AF235" s="140">
        <v>40</v>
      </c>
      <c r="AG235" s="138">
        <v>5248</v>
      </c>
      <c r="AH235" s="133" t="s">
        <v>18</v>
      </c>
      <c r="AI235" s="141" t="s">
        <v>8702</v>
      </c>
      <c r="AJ235" s="140">
        <v>2015</v>
      </c>
      <c r="AK235" s="140">
        <v>2054</v>
      </c>
      <c r="AL235" s="140">
        <v>40</v>
      </c>
      <c r="AM235" s="138">
        <v>547</v>
      </c>
      <c r="AN235" s="133" t="s">
        <v>18</v>
      </c>
      <c r="AO235" s="137" t="s">
        <v>8703</v>
      </c>
      <c r="AP235" s="133" t="s">
        <v>18</v>
      </c>
      <c r="AQ235" s="137" t="s">
        <v>8704</v>
      </c>
      <c r="AR235" s="133" t="s">
        <v>18</v>
      </c>
      <c r="AS235" s="137" t="s">
        <v>8705</v>
      </c>
      <c r="AT235" s="133" t="s">
        <v>18</v>
      </c>
      <c r="AU235" s="137" t="s">
        <v>8706</v>
      </c>
      <c r="AV235" s="133" t="s">
        <v>18</v>
      </c>
      <c r="AW235" s="137" t="s">
        <v>8707</v>
      </c>
      <c r="AX235" s="133" t="s">
        <v>18</v>
      </c>
      <c r="AY235" s="137" t="s">
        <v>8708</v>
      </c>
      <c r="AZ235" s="133" t="s">
        <v>18</v>
      </c>
      <c r="BA235" s="137" t="s">
        <v>8709</v>
      </c>
      <c r="BB235" s="133" t="s">
        <v>18</v>
      </c>
      <c r="BC235" s="137" t="s">
        <v>8710</v>
      </c>
      <c r="BD235" s="133" t="s">
        <v>18</v>
      </c>
      <c r="BE235" s="137" t="s">
        <v>8711</v>
      </c>
      <c r="BF235" s="133" t="s">
        <v>18</v>
      </c>
      <c r="BG235" s="137" t="s">
        <v>8712</v>
      </c>
      <c r="BH235" s="133" t="s">
        <v>18</v>
      </c>
      <c r="BI235" s="137" t="s">
        <v>8713</v>
      </c>
      <c r="BJ235" s="142" t="s">
        <v>19</v>
      </c>
      <c r="BK235" s="142" t="s">
        <v>18</v>
      </c>
      <c r="BL235" s="142" t="s">
        <v>19</v>
      </c>
      <c r="BM235" s="142" t="s">
        <v>19</v>
      </c>
      <c r="BN235" s="133" t="s">
        <v>18</v>
      </c>
      <c r="BO235" s="137" t="s">
        <v>8714</v>
      </c>
      <c r="BP235" s="133" t="s">
        <v>18</v>
      </c>
      <c r="BQ235" s="137" t="s">
        <v>8715</v>
      </c>
      <c r="BR235" s="133" t="s">
        <v>19</v>
      </c>
      <c r="BS235" s="137"/>
      <c r="BT235" s="133" t="s">
        <v>18</v>
      </c>
      <c r="BU235" s="133" t="s">
        <v>18</v>
      </c>
      <c r="BV235" s="133" t="s">
        <v>18</v>
      </c>
      <c r="BW235" s="137" t="s">
        <v>8716</v>
      </c>
      <c r="BX235" s="143">
        <v>5</v>
      </c>
      <c r="BY235" s="144"/>
      <c r="BZ235" s="133" t="s">
        <v>18</v>
      </c>
      <c r="CA235" s="145" t="s">
        <v>8717</v>
      </c>
      <c r="CB235" s="146" t="s">
        <v>8718</v>
      </c>
      <c r="CC235" s="126">
        <v>275647</v>
      </c>
      <c r="CD235" s="126">
        <v>275724</v>
      </c>
      <c r="CE235" s="126">
        <v>279985</v>
      </c>
      <c r="CF235" s="126">
        <v>284555</v>
      </c>
      <c r="CG235" s="127">
        <v>538341</v>
      </c>
      <c r="CH235" s="127">
        <v>535516.68999999994</v>
      </c>
      <c r="CI235" s="127">
        <v>523758</v>
      </c>
      <c r="CJ235" s="127">
        <v>523187.93</v>
      </c>
      <c r="CK235" s="128">
        <v>1.95</v>
      </c>
      <c r="CL235" s="128">
        <v>1.94</v>
      </c>
      <c r="CM235" s="128">
        <v>1.87</v>
      </c>
      <c r="CN235" s="128">
        <v>1.84</v>
      </c>
      <c r="CO235" s="129">
        <v>0.59899999999999998</v>
      </c>
      <c r="CP235" s="129">
        <v>0.61299999999999999</v>
      </c>
      <c r="CQ235" s="129">
        <v>0.621</v>
      </c>
      <c r="CR235" s="130">
        <v>0.629</v>
      </c>
    </row>
    <row r="236" spans="1:96" s="147" customFormat="1" ht="200" customHeight="1" x14ac:dyDescent="0.2">
      <c r="A236" s="132" t="s">
        <v>46</v>
      </c>
      <c r="B236" s="133" t="s">
        <v>1374</v>
      </c>
      <c r="C236" s="133" t="str">
        <f>IF(A236="","自動表示",IF(B236="",VLOOKUP(A236,リスト!$C$2:$D$48,2,FALSE),VLOOKUP(一覧表!A236&amp;一覧表!B236,リスト!$C$49:$D$1789,2,FALSE)))</f>
        <v>131083</v>
      </c>
      <c r="D236" s="134" t="str">
        <f>IF(C236="自動表示","自動表示",VLOOKUP(C236,リスト!$D$2:$E$1789,2,FALSE))</f>
        <v>特別区</v>
      </c>
      <c r="E236" s="132" t="s">
        <v>3560</v>
      </c>
      <c r="F236" s="133" t="s">
        <v>3784</v>
      </c>
      <c r="G236" s="135">
        <v>13</v>
      </c>
      <c r="H236" s="133" t="str">
        <f t="shared" si="4"/>
        <v>11年～20年</v>
      </c>
      <c r="I236" s="133" t="s">
        <v>13</v>
      </c>
      <c r="J236" s="136">
        <v>50</v>
      </c>
      <c r="K236" s="133" t="s">
        <v>18</v>
      </c>
      <c r="L236" s="137" t="s">
        <v>8719</v>
      </c>
      <c r="M236" s="133" t="s">
        <v>18</v>
      </c>
      <c r="N236" s="133" t="s">
        <v>3634</v>
      </c>
      <c r="O236" s="137" t="s">
        <v>8720</v>
      </c>
      <c r="P236" s="133" t="s">
        <v>18</v>
      </c>
      <c r="Q236" s="137" t="s">
        <v>8721</v>
      </c>
      <c r="R236" s="133" t="s">
        <v>18</v>
      </c>
      <c r="S236" s="133" t="s">
        <v>3667</v>
      </c>
      <c r="T236" s="138" t="s">
        <v>8722</v>
      </c>
      <c r="U236" s="138"/>
      <c r="V236" s="133" t="s">
        <v>18</v>
      </c>
      <c r="W236" s="139" t="s">
        <v>8723</v>
      </c>
      <c r="X236" s="140">
        <v>2023</v>
      </c>
      <c r="Y236" s="140">
        <v>2052</v>
      </c>
      <c r="Z236" s="140">
        <v>30</v>
      </c>
      <c r="AA236" s="138">
        <v>6471</v>
      </c>
      <c r="AB236" s="133" t="s">
        <v>19</v>
      </c>
      <c r="AC236" s="139" t="s">
        <v>5716</v>
      </c>
      <c r="AD236" s="140"/>
      <c r="AE236" s="140"/>
      <c r="AF236" s="140">
        <v>0</v>
      </c>
      <c r="AG236" s="138"/>
      <c r="AH236" s="133" t="s">
        <v>19</v>
      </c>
      <c r="AI236" s="141" t="s">
        <v>5716</v>
      </c>
      <c r="AJ236" s="140"/>
      <c r="AK236" s="140"/>
      <c r="AL236" s="140">
        <v>0</v>
      </c>
      <c r="AM236" s="138"/>
      <c r="AN236" s="133" t="s">
        <v>18</v>
      </c>
      <c r="AO236" s="137" t="s">
        <v>8724</v>
      </c>
      <c r="AP236" s="133" t="s">
        <v>18</v>
      </c>
      <c r="AQ236" s="137" t="s">
        <v>8725</v>
      </c>
      <c r="AR236" s="133" t="s">
        <v>18</v>
      </c>
      <c r="AS236" s="137" t="s">
        <v>8726</v>
      </c>
      <c r="AT236" s="133" t="s">
        <v>18</v>
      </c>
      <c r="AU236" s="137" t="s">
        <v>8727</v>
      </c>
      <c r="AV236" s="133" t="s">
        <v>18</v>
      </c>
      <c r="AW236" s="137" t="s">
        <v>8728</v>
      </c>
      <c r="AX236" s="133" t="s">
        <v>18</v>
      </c>
      <c r="AY236" s="137" t="s">
        <v>8729</v>
      </c>
      <c r="AZ236" s="133" t="s">
        <v>18</v>
      </c>
      <c r="BA236" s="137" t="s">
        <v>8730</v>
      </c>
      <c r="BB236" s="133" t="s">
        <v>18</v>
      </c>
      <c r="BC236" s="137" t="s">
        <v>8731</v>
      </c>
      <c r="BD236" s="133" t="s">
        <v>18</v>
      </c>
      <c r="BE236" s="137" t="s">
        <v>8732</v>
      </c>
      <c r="BF236" s="133" t="s">
        <v>18</v>
      </c>
      <c r="BG236" s="137" t="s">
        <v>8733</v>
      </c>
      <c r="BH236" s="133" t="s">
        <v>18</v>
      </c>
      <c r="BI236" s="137" t="s">
        <v>8734</v>
      </c>
      <c r="BJ236" s="142" t="s">
        <v>19</v>
      </c>
      <c r="BK236" s="142" t="s">
        <v>19</v>
      </c>
      <c r="BL236" s="142" t="s">
        <v>19</v>
      </c>
      <c r="BM236" s="142" t="s">
        <v>19</v>
      </c>
      <c r="BN236" s="133" t="s">
        <v>18</v>
      </c>
      <c r="BO236" s="137" t="s">
        <v>8735</v>
      </c>
      <c r="BP236" s="133" t="s">
        <v>18</v>
      </c>
      <c r="BQ236" s="137" t="s">
        <v>8736</v>
      </c>
      <c r="BR236" s="133" t="s">
        <v>19</v>
      </c>
      <c r="BS236" s="137"/>
      <c r="BT236" s="133" t="s">
        <v>19</v>
      </c>
      <c r="BU236" s="133" t="s">
        <v>18</v>
      </c>
      <c r="BV236" s="133" t="s">
        <v>18</v>
      </c>
      <c r="BW236" s="137" t="s">
        <v>8737</v>
      </c>
      <c r="BX236" s="143" t="s">
        <v>8738</v>
      </c>
      <c r="BY236" s="144" t="s">
        <v>8738</v>
      </c>
      <c r="BZ236" s="133" t="s">
        <v>18</v>
      </c>
      <c r="CA236" s="145" t="s">
        <v>8739</v>
      </c>
      <c r="CB236" s="146" t="s">
        <v>8740</v>
      </c>
      <c r="CC236" s="126">
        <v>526301</v>
      </c>
      <c r="CD236" s="126">
        <v>525952</v>
      </c>
      <c r="CE236" s="126">
        <v>532882</v>
      </c>
      <c r="CF236" s="126">
        <v>539108</v>
      </c>
      <c r="CG236" s="127">
        <v>967262.28999999876</v>
      </c>
      <c r="CH236" s="127">
        <v>958200.53999999864</v>
      </c>
      <c r="CI236" s="127">
        <v>997011.03999999841</v>
      </c>
      <c r="CJ236" s="127">
        <v>996820.43999999831</v>
      </c>
      <c r="CK236" s="128">
        <v>1.84</v>
      </c>
      <c r="CL236" s="128">
        <v>1.82</v>
      </c>
      <c r="CM236" s="128">
        <v>1.87</v>
      </c>
      <c r="CN236" s="128">
        <v>1.85</v>
      </c>
      <c r="CO236" s="129">
        <v>0.53600000000000003</v>
      </c>
      <c r="CP236" s="129">
        <v>0.54100000000000004</v>
      </c>
      <c r="CQ236" s="129">
        <v>0.53800000000000003</v>
      </c>
      <c r="CR236" s="130">
        <v>0.55200000000000005</v>
      </c>
    </row>
    <row r="237" spans="1:96" s="147" customFormat="1" ht="200" customHeight="1" x14ac:dyDescent="0.2">
      <c r="A237" s="132" t="s">
        <v>46</v>
      </c>
      <c r="B237" s="133" t="s">
        <v>1376</v>
      </c>
      <c r="C237" s="133" t="str">
        <f>IF(A237="","自動表示",IF(B237="",VLOOKUP(A237,リスト!$C$2:$D$48,2,FALSE),VLOOKUP(一覧表!A237&amp;一覧表!B237,リスト!$C$49:$D$1789,2,FALSE)))</f>
        <v>131091</v>
      </c>
      <c r="D237" s="134" t="str">
        <f>IF(C237="自動表示","自動表示",VLOOKUP(C237,リスト!$D$2:$E$1789,2,FALSE))</f>
        <v>特別区</v>
      </c>
      <c r="E237" s="132" t="s">
        <v>3609</v>
      </c>
      <c r="F237" s="133" t="s">
        <v>3863</v>
      </c>
      <c r="G237" s="135">
        <v>10</v>
      </c>
      <c r="H237" s="133" t="str">
        <f t="shared" si="4"/>
        <v>10年</v>
      </c>
      <c r="I237" s="133" t="s">
        <v>3635</v>
      </c>
      <c r="J237" s="136">
        <v>40.6</v>
      </c>
      <c r="K237" s="133" t="s">
        <v>18</v>
      </c>
      <c r="L237" s="137" t="s">
        <v>8741</v>
      </c>
      <c r="M237" s="133" t="s">
        <v>18</v>
      </c>
      <c r="N237" s="133" t="s">
        <v>3652</v>
      </c>
      <c r="O237" s="137" t="s">
        <v>8742</v>
      </c>
      <c r="P237" s="133" t="s">
        <v>18</v>
      </c>
      <c r="Q237" s="137" t="s">
        <v>8743</v>
      </c>
      <c r="R237" s="133" t="s">
        <v>18</v>
      </c>
      <c r="S237" s="133" t="s">
        <v>3666</v>
      </c>
      <c r="T237" s="138">
        <v>93</v>
      </c>
      <c r="U237" s="138"/>
      <c r="V237" s="133" t="s">
        <v>19</v>
      </c>
      <c r="W237" s="139" t="s">
        <v>8744</v>
      </c>
      <c r="X237" s="140"/>
      <c r="Y237" s="140"/>
      <c r="Z237" s="140">
        <v>0</v>
      </c>
      <c r="AA237" s="138"/>
      <c r="AB237" s="133" t="s">
        <v>18</v>
      </c>
      <c r="AC237" s="139" t="s">
        <v>8745</v>
      </c>
      <c r="AD237" s="140">
        <v>2024</v>
      </c>
      <c r="AE237" s="140">
        <v>2053</v>
      </c>
      <c r="AF237" s="140">
        <v>30</v>
      </c>
      <c r="AG237" s="138">
        <v>4554</v>
      </c>
      <c r="AH237" s="133" t="s">
        <v>19</v>
      </c>
      <c r="AI237" s="141" t="s">
        <v>8744</v>
      </c>
      <c r="AJ237" s="140"/>
      <c r="AK237" s="140"/>
      <c r="AL237" s="140">
        <v>0</v>
      </c>
      <c r="AM237" s="138"/>
      <c r="AN237" s="133" t="s">
        <v>18</v>
      </c>
      <c r="AO237" s="137" t="s">
        <v>8746</v>
      </c>
      <c r="AP237" s="133" t="s">
        <v>18</v>
      </c>
      <c r="AQ237" s="137" t="s">
        <v>8747</v>
      </c>
      <c r="AR237" s="133" t="s">
        <v>18</v>
      </c>
      <c r="AS237" s="137" t="s">
        <v>8748</v>
      </c>
      <c r="AT237" s="133" t="s">
        <v>18</v>
      </c>
      <c r="AU237" s="137" t="s">
        <v>8749</v>
      </c>
      <c r="AV237" s="133" t="s">
        <v>18</v>
      </c>
      <c r="AW237" s="137" t="s">
        <v>8750</v>
      </c>
      <c r="AX237" s="133" t="s">
        <v>18</v>
      </c>
      <c r="AY237" s="137" t="s">
        <v>8751</v>
      </c>
      <c r="AZ237" s="133" t="s">
        <v>18</v>
      </c>
      <c r="BA237" s="137" t="s">
        <v>8752</v>
      </c>
      <c r="BB237" s="133" t="s">
        <v>18</v>
      </c>
      <c r="BC237" s="137" t="s">
        <v>8753</v>
      </c>
      <c r="BD237" s="133" t="s">
        <v>18</v>
      </c>
      <c r="BE237" s="137" t="s">
        <v>8754</v>
      </c>
      <c r="BF237" s="133" t="s">
        <v>18</v>
      </c>
      <c r="BG237" s="137" t="s">
        <v>8755</v>
      </c>
      <c r="BH237" s="133" t="s">
        <v>18</v>
      </c>
      <c r="BI237" s="137" t="s">
        <v>8756</v>
      </c>
      <c r="BJ237" s="142" t="s">
        <v>19</v>
      </c>
      <c r="BK237" s="142" t="s">
        <v>19</v>
      </c>
      <c r="BL237" s="142" t="s">
        <v>19</v>
      </c>
      <c r="BM237" s="142" t="s">
        <v>19</v>
      </c>
      <c r="BN237" s="133" t="s">
        <v>19</v>
      </c>
      <c r="BO237" s="137"/>
      <c r="BP237" s="133" t="s">
        <v>18</v>
      </c>
      <c r="BQ237" s="137" t="s">
        <v>8757</v>
      </c>
      <c r="BR237" s="133" t="s">
        <v>18</v>
      </c>
      <c r="BS237" s="137" t="s">
        <v>8758</v>
      </c>
      <c r="BT237" s="133" t="s">
        <v>18</v>
      </c>
      <c r="BU237" s="133" t="s">
        <v>18</v>
      </c>
      <c r="BV237" s="133" t="s">
        <v>18</v>
      </c>
      <c r="BW237" s="137" t="s">
        <v>8759</v>
      </c>
      <c r="BX237" s="143">
        <v>10</v>
      </c>
      <c r="BY237" s="144"/>
      <c r="BZ237" s="133" t="s">
        <v>18</v>
      </c>
      <c r="CA237" s="145" t="s">
        <v>8760</v>
      </c>
      <c r="CB237" s="146" t="s">
        <v>8761</v>
      </c>
      <c r="CC237" s="126">
        <v>406404</v>
      </c>
      <c r="CD237" s="126">
        <v>403699</v>
      </c>
      <c r="CE237" s="126">
        <v>404196</v>
      </c>
      <c r="CF237" s="126">
        <v>408280</v>
      </c>
      <c r="CG237" s="127" t="s">
        <v>4154</v>
      </c>
      <c r="CH237" s="127" t="s">
        <v>4154</v>
      </c>
      <c r="CI237" s="127" t="s">
        <v>4154</v>
      </c>
      <c r="CJ237" s="127" t="s">
        <v>4154</v>
      </c>
      <c r="CK237" s="128" t="s">
        <v>4154</v>
      </c>
      <c r="CL237" s="128" t="s">
        <v>4154</v>
      </c>
      <c r="CM237" s="128" t="s">
        <v>4154</v>
      </c>
      <c r="CN237" s="128" t="s">
        <v>4154</v>
      </c>
      <c r="CO237" s="129" t="s">
        <v>4154</v>
      </c>
      <c r="CP237" s="129" t="s">
        <v>4154</v>
      </c>
      <c r="CQ237" s="129" t="s">
        <v>4154</v>
      </c>
      <c r="CR237" s="130" t="s">
        <v>4154</v>
      </c>
    </row>
    <row r="238" spans="1:96" s="147" customFormat="1" ht="200" customHeight="1" x14ac:dyDescent="0.2">
      <c r="A238" s="132" t="s">
        <v>46</v>
      </c>
      <c r="B238" s="133" t="s">
        <v>1378</v>
      </c>
      <c r="C238" s="133" t="str">
        <f>IF(A238="","自動表示",IF(B238="",VLOOKUP(A238,リスト!$C$2:$D$48,2,FALSE),VLOOKUP(一覧表!A238&amp;一覧表!B238,リスト!$C$49:$D$1789,2,FALSE)))</f>
        <v>131105</v>
      </c>
      <c r="D238" s="134" t="str">
        <f>IF(C238="自動表示","自動表示",VLOOKUP(C238,リスト!$D$2:$E$1789,2,FALSE))</f>
        <v>特別区</v>
      </c>
      <c r="E238" s="132" t="s">
        <v>3560</v>
      </c>
      <c r="F238" s="133" t="s">
        <v>3864</v>
      </c>
      <c r="G238" s="135" t="s">
        <v>3569</v>
      </c>
      <c r="H238" s="133" t="str">
        <f t="shared" si="4"/>
        <v>終期無</v>
      </c>
      <c r="I238" s="133" t="s">
        <v>3564</v>
      </c>
      <c r="J238" s="136">
        <v>25.7</v>
      </c>
      <c r="K238" s="133" t="s">
        <v>18</v>
      </c>
      <c r="L238" s="137" t="s">
        <v>8762</v>
      </c>
      <c r="M238" s="133" t="s">
        <v>18</v>
      </c>
      <c r="N238" s="133" t="s">
        <v>3634</v>
      </c>
      <c r="O238" s="137" t="s">
        <v>8763</v>
      </c>
      <c r="P238" s="133" t="s">
        <v>18</v>
      </c>
      <c r="Q238" s="137" t="s">
        <v>8764</v>
      </c>
      <c r="R238" s="133" t="s">
        <v>18</v>
      </c>
      <c r="S238" s="133" t="s">
        <v>3667</v>
      </c>
      <c r="T238" s="138" t="s">
        <v>8765</v>
      </c>
      <c r="U238" s="138"/>
      <c r="V238" s="133" t="s">
        <v>18</v>
      </c>
      <c r="W238" s="139" t="s">
        <v>8766</v>
      </c>
      <c r="X238" s="140">
        <v>2021</v>
      </c>
      <c r="Y238" s="140">
        <v>2071</v>
      </c>
      <c r="Z238" s="140">
        <v>51</v>
      </c>
      <c r="AA238" s="138">
        <v>2583.6999999999998</v>
      </c>
      <c r="AB238" s="133" t="s">
        <v>18</v>
      </c>
      <c r="AC238" s="139" t="s">
        <v>8767</v>
      </c>
      <c r="AD238" s="140">
        <v>2021</v>
      </c>
      <c r="AE238" s="140">
        <v>2071</v>
      </c>
      <c r="AF238" s="140">
        <v>51</v>
      </c>
      <c r="AG238" s="138">
        <v>2061.1</v>
      </c>
      <c r="AH238" s="133" t="s">
        <v>18</v>
      </c>
      <c r="AI238" s="141" t="s">
        <v>8768</v>
      </c>
      <c r="AJ238" s="140">
        <v>2021</v>
      </c>
      <c r="AK238" s="140">
        <v>2071</v>
      </c>
      <c r="AL238" s="140">
        <v>51</v>
      </c>
      <c r="AM238" s="138">
        <v>476.91</v>
      </c>
      <c r="AN238" s="133" t="s">
        <v>18</v>
      </c>
      <c r="AO238" s="137" t="s">
        <v>8769</v>
      </c>
      <c r="AP238" s="133" t="s">
        <v>18</v>
      </c>
      <c r="AQ238" s="137" t="s">
        <v>8770</v>
      </c>
      <c r="AR238" s="133" t="s">
        <v>18</v>
      </c>
      <c r="AS238" s="137" t="s">
        <v>8771</v>
      </c>
      <c r="AT238" s="133" t="s">
        <v>18</v>
      </c>
      <c r="AU238" s="137" t="s">
        <v>8772</v>
      </c>
      <c r="AV238" s="133" t="s">
        <v>18</v>
      </c>
      <c r="AW238" s="137" t="s">
        <v>8773</v>
      </c>
      <c r="AX238" s="133" t="s">
        <v>18</v>
      </c>
      <c r="AY238" s="137" t="s">
        <v>8774</v>
      </c>
      <c r="AZ238" s="133" t="s">
        <v>18</v>
      </c>
      <c r="BA238" s="137" t="s">
        <v>8775</v>
      </c>
      <c r="BB238" s="133" t="s">
        <v>18</v>
      </c>
      <c r="BC238" s="137" t="s">
        <v>8776</v>
      </c>
      <c r="BD238" s="133" t="s">
        <v>18</v>
      </c>
      <c r="BE238" s="137" t="s">
        <v>8777</v>
      </c>
      <c r="BF238" s="133" t="s">
        <v>18</v>
      </c>
      <c r="BG238" s="137" t="s">
        <v>8778</v>
      </c>
      <c r="BH238" s="133" t="s">
        <v>18</v>
      </c>
      <c r="BI238" s="137" t="s">
        <v>8779</v>
      </c>
      <c r="BJ238" s="142" t="s">
        <v>19</v>
      </c>
      <c r="BK238" s="142" t="s">
        <v>18</v>
      </c>
      <c r="BL238" s="142" t="s">
        <v>18</v>
      </c>
      <c r="BM238" s="142" t="s">
        <v>19</v>
      </c>
      <c r="BN238" s="133" t="s">
        <v>18</v>
      </c>
      <c r="BO238" s="137" t="s">
        <v>8780</v>
      </c>
      <c r="BP238" s="133" t="s">
        <v>18</v>
      </c>
      <c r="BQ238" s="137" t="s">
        <v>8781</v>
      </c>
      <c r="BR238" s="133" t="s">
        <v>18</v>
      </c>
      <c r="BS238" s="137" t="s">
        <v>8782</v>
      </c>
      <c r="BT238" s="133" t="s">
        <v>18</v>
      </c>
      <c r="BU238" s="133" t="s">
        <v>18</v>
      </c>
      <c r="BV238" s="133" t="s">
        <v>18</v>
      </c>
      <c r="BW238" s="137" t="s">
        <v>8783</v>
      </c>
      <c r="BX238" s="143">
        <v>5</v>
      </c>
      <c r="BY238" s="144"/>
      <c r="BZ238" s="133" t="s">
        <v>18</v>
      </c>
      <c r="CA238" s="145" t="s">
        <v>8784</v>
      </c>
      <c r="CB238" s="146" t="s">
        <v>8785</v>
      </c>
      <c r="CC238" s="126">
        <v>281317</v>
      </c>
      <c r="CD238" s="126">
        <v>278276</v>
      </c>
      <c r="CE238" s="126">
        <v>278635</v>
      </c>
      <c r="CF238" s="126">
        <v>279520</v>
      </c>
      <c r="CG238" s="127">
        <v>536823</v>
      </c>
      <c r="CH238" s="127">
        <v>531110</v>
      </c>
      <c r="CI238" s="127">
        <v>526663</v>
      </c>
      <c r="CJ238" s="127">
        <v>527227.28</v>
      </c>
      <c r="CK238" s="128">
        <v>1.91</v>
      </c>
      <c r="CL238" s="128">
        <v>1.91</v>
      </c>
      <c r="CM238" s="128">
        <v>1.89</v>
      </c>
      <c r="CN238" s="128">
        <v>1.89</v>
      </c>
      <c r="CO238" s="129">
        <v>0.65800000000000003</v>
      </c>
      <c r="CP238" s="129">
        <v>0.68200000000000005</v>
      </c>
      <c r="CQ238" s="129">
        <v>0.68899999999999995</v>
      </c>
      <c r="CR238" s="130">
        <v>0.69599999999999995</v>
      </c>
    </row>
    <row r="239" spans="1:96" s="147" customFormat="1" ht="200" customHeight="1" x14ac:dyDescent="0.2">
      <c r="A239" s="132" t="s">
        <v>46</v>
      </c>
      <c r="B239" s="133" t="s">
        <v>1380</v>
      </c>
      <c r="C239" s="133" t="str">
        <f>IF(A239="","自動表示",IF(B239="",VLOOKUP(A239,リスト!$C$2:$D$48,2,FALSE),VLOOKUP(一覧表!A239&amp;一覧表!B239,リスト!$C$49:$D$1789,2,FALSE)))</f>
        <v>131113</v>
      </c>
      <c r="D239" s="134" t="str">
        <f>IF(C239="自動表示","自動表示",VLOOKUP(C239,リスト!$D$2:$E$1789,2,FALSE))</f>
        <v>特別区</v>
      </c>
      <c r="E239" s="132" t="s">
        <v>3560</v>
      </c>
      <c r="F239" s="133" t="s">
        <v>3769</v>
      </c>
      <c r="G239" s="135">
        <v>20</v>
      </c>
      <c r="H239" s="133" t="str">
        <f t="shared" si="4"/>
        <v>11年～20年</v>
      </c>
      <c r="I239" s="133" t="s">
        <v>3635</v>
      </c>
      <c r="J239" s="136">
        <v>73.400000000000006</v>
      </c>
      <c r="K239" s="133" t="s">
        <v>18</v>
      </c>
      <c r="L239" s="137" t="s">
        <v>8786</v>
      </c>
      <c r="M239" s="133" t="s">
        <v>18</v>
      </c>
      <c r="N239" s="133" t="s">
        <v>3635</v>
      </c>
      <c r="O239" s="137" t="s">
        <v>8787</v>
      </c>
      <c r="P239" s="133" t="s">
        <v>18</v>
      </c>
      <c r="Q239" s="137" t="s">
        <v>8788</v>
      </c>
      <c r="R239" s="133" t="s">
        <v>18</v>
      </c>
      <c r="S239" s="133" t="s">
        <v>3667</v>
      </c>
      <c r="T239" s="138">
        <v>211.9</v>
      </c>
      <c r="U239" s="138"/>
      <c r="V239" s="133" t="s">
        <v>18</v>
      </c>
      <c r="W239" s="139" t="s">
        <v>8789</v>
      </c>
      <c r="X239" s="140">
        <v>2022</v>
      </c>
      <c r="Y239" s="140">
        <v>2061</v>
      </c>
      <c r="Z239" s="140">
        <v>40</v>
      </c>
      <c r="AA239" s="138">
        <v>9517</v>
      </c>
      <c r="AB239" s="133" t="s">
        <v>18</v>
      </c>
      <c r="AC239" s="139" t="s">
        <v>8790</v>
      </c>
      <c r="AD239" s="140">
        <v>2022</v>
      </c>
      <c r="AE239" s="140">
        <v>2061</v>
      </c>
      <c r="AF239" s="140">
        <v>40</v>
      </c>
      <c r="AG239" s="138">
        <v>9054</v>
      </c>
      <c r="AH239" s="133" t="s">
        <v>18</v>
      </c>
      <c r="AI239" s="141" t="s">
        <v>8791</v>
      </c>
      <c r="AJ239" s="140">
        <v>2022</v>
      </c>
      <c r="AK239" s="140">
        <v>2061</v>
      </c>
      <c r="AL239" s="140">
        <v>40</v>
      </c>
      <c r="AM239" s="138">
        <v>463</v>
      </c>
      <c r="AN239" s="133" t="s">
        <v>18</v>
      </c>
      <c r="AO239" s="137" t="s">
        <v>8792</v>
      </c>
      <c r="AP239" s="133" t="s">
        <v>18</v>
      </c>
      <c r="AQ239" s="137" t="s">
        <v>8793</v>
      </c>
      <c r="AR239" s="133" t="s">
        <v>18</v>
      </c>
      <c r="AS239" s="137" t="s">
        <v>8794</v>
      </c>
      <c r="AT239" s="133" t="s">
        <v>18</v>
      </c>
      <c r="AU239" s="137" t="s">
        <v>8795</v>
      </c>
      <c r="AV239" s="133" t="s">
        <v>18</v>
      </c>
      <c r="AW239" s="137" t="s">
        <v>8796</v>
      </c>
      <c r="AX239" s="133" t="s">
        <v>18</v>
      </c>
      <c r="AY239" s="137" t="s">
        <v>8797</v>
      </c>
      <c r="AZ239" s="133" t="s">
        <v>18</v>
      </c>
      <c r="BA239" s="137" t="s">
        <v>8795</v>
      </c>
      <c r="BB239" s="133" t="s">
        <v>18</v>
      </c>
      <c r="BC239" s="137" t="s">
        <v>8798</v>
      </c>
      <c r="BD239" s="133" t="s">
        <v>18</v>
      </c>
      <c r="BE239" s="137" t="s">
        <v>8799</v>
      </c>
      <c r="BF239" s="133" t="s">
        <v>18</v>
      </c>
      <c r="BG239" s="137" t="s">
        <v>8800</v>
      </c>
      <c r="BH239" s="133" t="s">
        <v>18</v>
      </c>
      <c r="BI239" s="137" t="s">
        <v>8801</v>
      </c>
      <c r="BJ239" s="142" t="s">
        <v>19</v>
      </c>
      <c r="BK239" s="142" t="s">
        <v>18</v>
      </c>
      <c r="BL239" s="142" t="s">
        <v>19</v>
      </c>
      <c r="BM239" s="142" t="s">
        <v>19</v>
      </c>
      <c r="BN239" s="133" t="s">
        <v>19</v>
      </c>
      <c r="BO239" s="137"/>
      <c r="BP239" s="133" t="s">
        <v>18</v>
      </c>
      <c r="BQ239" s="137" t="s">
        <v>8802</v>
      </c>
      <c r="BR239" s="133" t="s">
        <v>19</v>
      </c>
      <c r="BS239" s="137"/>
      <c r="BT239" s="133" t="s">
        <v>18</v>
      </c>
      <c r="BU239" s="133" t="s">
        <v>18</v>
      </c>
      <c r="BV239" s="133" t="s">
        <v>18</v>
      </c>
      <c r="BW239" s="137" t="s">
        <v>8803</v>
      </c>
      <c r="BX239" s="143"/>
      <c r="BY239" s="144" t="s">
        <v>4528</v>
      </c>
      <c r="BZ239" s="133" t="s">
        <v>19</v>
      </c>
      <c r="CA239" s="145"/>
      <c r="CB239" s="146"/>
      <c r="CC239" s="126">
        <v>733672</v>
      </c>
      <c r="CD239" s="126">
        <v>728703</v>
      </c>
      <c r="CE239" s="126">
        <v>728425</v>
      </c>
      <c r="CF239" s="126">
        <v>733634</v>
      </c>
      <c r="CG239" s="127">
        <v>1261427.6200000001</v>
      </c>
      <c r="CH239" s="127">
        <v>1261254.25</v>
      </c>
      <c r="CI239" s="127">
        <v>1258461.67</v>
      </c>
      <c r="CJ239" s="127">
        <v>1269580.06</v>
      </c>
      <c r="CK239" s="128">
        <v>1.72</v>
      </c>
      <c r="CL239" s="128">
        <v>1.73</v>
      </c>
      <c r="CM239" s="128">
        <v>1.73</v>
      </c>
      <c r="CN239" s="128">
        <v>1.73</v>
      </c>
      <c r="CO239" s="129">
        <v>0.72699999999999998</v>
      </c>
      <c r="CP239" s="129">
        <v>0.73099999999999998</v>
      </c>
      <c r="CQ239" s="129">
        <v>0.73399999999999999</v>
      </c>
      <c r="CR239" s="130" t="s">
        <v>4154</v>
      </c>
    </row>
    <row r="240" spans="1:96" s="147" customFormat="1" ht="200" customHeight="1" x14ac:dyDescent="0.2">
      <c r="A240" s="132" t="s">
        <v>46</v>
      </c>
      <c r="B240" s="133" t="s">
        <v>1382</v>
      </c>
      <c r="C240" s="133" t="str">
        <f>IF(A240="","自動表示",IF(B240="",VLOOKUP(A240,リスト!$C$2:$D$48,2,FALSE),VLOOKUP(一覧表!A240&amp;一覧表!B240,リスト!$C$49:$D$1789,2,FALSE)))</f>
        <v>131121</v>
      </c>
      <c r="D240" s="134" t="str">
        <f>IF(C240="自動表示","自動表示",VLOOKUP(C240,リスト!$D$2:$E$1789,2,FALSE))</f>
        <v>特別区</v>
      </c>
      <c r="E240" s="132" t="s">
        <v>3560</v>
      </c>
      <c r="F240" s="133" t="s">
        <v>10577</v>
      </c>
      <c r="G240" s="135">
        <v>20</v>
      </c>
      <c r="H240" s="133" t="str">
        <f t="shared" si="4"/>
        <v>11年～20年</v>
      </c>
      <c r="I240" s="133" t="s">
        <v>3636</v>
      </c>
      <c r="J240" s="136">
        <v>91.5</v>
      </c>
      <c r="K240" s="133" t="s">
        <v>18</v>
      </c>
      <c r="L240" s="137" t="s">
        <v>8804</v>
      </c>
      <c r="M240" s="133" t="s">
        <v>18</v>
      </c>
      <c r="N240" s="133" t="s">
        <v>3652</v>
      </c>
      <c r="O240" s="137" t="s">
        <v>8805</v>
      </c>
      <c r="P240" s="133" t="s">
        <v>18</v>
      </c>
      <c r="Q240" s="137" t="s">
        <v>8806</v>
      </c>
      <c r="R240" s="133" t="s">
        <v>18</v>
      </c>
      <c r="S240" s="133" t="s">
        <v>3666</v>
      </c>
      <c r="T240" s="138" t="s">
        <v>8807</v>
      </c>
      <c r="U240" s="138"/>
      <c r="V240" s="133" t="s">
        <v>18</v>
      </c>
      <c r="W240" s="139" t="s">
        <v>10578</v>
      </c>
      <c r="X240" s="140">
        <v>2024</v>
      </c>
      <c r="Y240" s="140">
        <v>2046</v>
      </c>
      <c r="Z240" s="140">
        <v>23</v>
      </c>
      <c r="AA240" s="138" t="s">
        <v>8808</v>
      </c>
      <c r="AB240" s="133" t="s">
        <v>18</v>
      </c>
      <c r="AC240" s="139" t="s">
        <v>8809</v>
      </c>
      <c r="AD240" s="140">
        <v>2024</v>
      </c>
      <c r="AE240" s="140">
        <v>2046</v>
      </c>
      <c r="AF240" s="140">
        <v>23</v>
      </c>
      <c r="AG240" s="138" t="s">
        <v>8810</v>
      </c>
      <c r="AH240" s="133" t="s">
        <v>18</v>
      </c>
      <c r="AI240" s="141" t="s">
        <v>8811</v>
      </c>
      <c r="AJ240" s="140">
        <v>2024</v>
      </c>
      <c r="AK240" s="140">
        <v>2046</v>
      </c>
      <c r="AL240" s="140">
        <v>23</v>
      </c>
      <c r="AM240" s="138" t="s">
        <v>8812</v>
      </c>
      <c r="AN240" s="133" t="s">
        <v>18</v>
      </c>
      <c r="AO240" s="137" t="s">
        <v>8813</v>
      </c>
      <c r="AP240" s="133" t="s">
        <v>18</v>
      </c>
      <c r="AQ240" s="137" t="s">
        <v>8814</v>
      </c>
      <c r="AR240" s="133" t="s">
        <v>18</v>
      </c>
      <c r="AS240" s="137" t="s">
        <v>8815</v>
      </c>
      <c r="AT240" s="133" t="s">
        <v>18</v>
      </c>
      <c r="AU240" s="137" t="s">
        <v>8816</v>
      </c>
      <c r="AV240" s="133" t="s">
        <v>18</v>
      </c>
      <c r="AW240" s="137" t="s">
        <v>8817</v>
      </c>
      <c r="AX240" s="133" t="s">
        <v>18</v>
      </c>
      <c r="AY240" s="137" t="s">
        <v>8818</v>
      </c>
      <c r="AZ240" s="133" t="s">
        <v>18</v>
      </c>
      <c r="BA240" s="137" t="s">
        <v>8819</v>
      </c>
      <c r="BB240" s="133" t="s">
        <v>18</v>
      </c>
      <c r="BC240" s="137" t="s">
        <v>8820</v>
      </c>
      <c r="BD240" s="133" t="s">
        <v>18</v>
      </c>
      <c r="BE240" s="137" t="s">
        <v>8821</v>
      </c>
      <c r="BF240" s="133" t="s">
        <v>18</v>
      </c>
      <c r="BG240" s="137" t="s">
        <v>8822</v>
      </c>
      <c r="BH240" s="133" t="s">
        <v>18</v>
      </c>
      <c r="BI240" s="137" t="s">
        <v>10579</v>
      </c>
      <c r="BJ240" s="142" t="s">
        <v>19</v>
      </c>
      <c r="BK240" s="142" t="s">
        <v>18</v>
      </c>
      <c r="BL240" s="142" t="s">
        <v>19</v>
      </c>
      <c r="BM240" s="142" t="s">
        <v>19</v>
      </c>
      <c r="BN240" s="133" t="s">
        <v>19</v>
      </c>
      <c r="BO240" s="137"/>
      <c r="BP240" s="133" t="s">
        <v>18</v>
      </c>
      <c r="BQ240" s="137" t="s">
        <v>8823</v>
      </c>
      <c r="BR240" s="133" t="s">
        <v>19</v>
      </c>
      <c r="BS240" s="137"/>
      <c r="BT240" s="133" t="s">
        <v>19</v>
      </c>
      <c r="BU240" s="133" t="s">
        <v>18</v>
      </c>
      <c r="BV240" s="133" t="s">
        <v>18</v>
      </c>
      <c r="BW240" s="137" t="s">
        <v>8824</v>
      </c>
      <c r="BX240" s="143"/>
      <c r="BY240" s="144" t="s">
        <v>8825</v>
      </c>
      <c r="BZ240" s="133" t="s">
        <v>18</v>
      </c>
      <c r="CA240" s="145" t="s">
        <v>8826</v>
      </c>
      <c r="CB240" s="146"/>
      <c r="CC240" s="126">
        <v>920372</v>
      </c>
      <c r="CD240" s="126">
        <v>916208</v>
      </c>
      <c r="CE240" s="126">
        <v>915439</v>
      </c>
      <c r="CF240" s="126">
        <v>918141</v>
      </c>
      <c r="CG240" s="127">
        <v>1278507</v>
      </c>
      <c r="CH240" s="127">
        <v>1283160</v>
      </c>
      <c r="CI240" s="127">
        <v>1277056</v>
      </c>
      <c r="CJ240" s="127">
        <v>1263471</v>
      </c>
      <c r="CK240" s="128">
        <v>1.39</v>
      </c>
      <c r="CL240" s="128">
        <v>1.4</v>
      </c>
      <c r="CM240" s="128">
        <v>1.4</v>
      </c>
      <c r="CN240" s="128">
        <v>1.38</v>
      </c>
      <c r="CO240" s="129">
        <v>0.52700000000000002</v>
      </c>
      <c r="CP240" s="129">
        <v>0.437</v>
      </c>
      <c r="CQ240" s="129">
        <v>0.56410000000000005</v>
      </c>
      <c r="CR240" s="130">
        <v>0.57720000000000005</v>
      </c>
    </row>
    <row r="241" spans="1:96" s="147" customFormat="1" ht="200" customHeight="1" x14ac:dyDescent="0.2">
      <c r="A241" s="132" t="s">
        <v>46</v>
      </c>
      <c r="B241" s="133" t="s">
        <v>1384</v>
      </c>
      <c r="C241" s="133" t="str">
        <f>IF(A241="","自動表示",IF(B241="",VLOOKUP(A241,リスト!$C$2:$D$48,2,FALSE),VLOOKUP(一覧表!A241&amp;一覧表!B241,リスト!$C$49:$D$1789,2,FALSE)))</f>
        <v>131130</v>
      </c>
      <c r="D241" s="134" t="str">
        <f>IF(C241="自動表示","自動表示",VLOOKUP(C241,リスト!$D$2:$E$1789,2,FALSE))</f>
        <v>特別区</v>
      </c>
      <c r="E241" s="132" t="s">
        <v>3560</v>
      </c>
      <c r="F241" s="133" t="s">
        <v>3865</v>
      </c>
      <c r="G241" s="135">
        <v>10</v>
      </c>
      <c r="H241" s="133" t="str">
        <f t="shared" si="4"/>
        <v>10年</v>
      </c>
      <c r="I241" s="133" t="s">
        <v>3635</v>
      </c>
      <c r="J241" s="136">
        <v>22.9</v>
      </c>
      <c r="K241" s="133" t="s">
        <v>18</v>
      </c>
      <c r="L241" s="137" t="s">
        <v>8827</v>
      </c>
      <c r="M241" s="133" t="s">
        <v>18</v>
      </c>
      <c r="N241" s="133" t="s">
        <v>3635</v>
      </c>
      <c r="O241" s="137" t="s">
        <v>8828</v>
      </c>
      <c r="P241" s="133" t="s">
        <v>18</v>
      </c>
      <c r="Q241" s="137" t="s">
        <v>8829</v>
      </c>
      <c r="R241" s="133" t="s">
        <v>18</v>
      </c>
      <c r="S241" s="133" t="s">
        <v>3667</v>
      </c>
      <c r="T241" s="138">
        <v>52</v>
      </c>
      <c r="U241" s="138"/>
      <c r="V241" s="133" t="s">
        <v>18</v>
      </c>
      <c r="W241" s="139" t="s">
        <v>8830</v>
      </c>
      <c r="X241" s="140">
        <v>2021</v>
      </c>
      <c r="Y241" s="140">
        <v>2050</v>
      </c>
      <c r="Z241" s="140">
        <v>30</v>
      </c>
      <c r="AA241" s="138">
        <v>2300</v>
      </c>
      <c r="AB241" s="133" t="s">
        <v>18</v>
      </c>
      <c r="AC241" s="139" t="s">
        <v>8831</v>
      </c>
      <c r="AD241" s="140">
        <v>2021</v>
      </c>
      <c r="AE241" s="140">
        <v>2050</v>
      </c>
      <c r="AF241" s="140">
        <v>30</v>
      </c>
      <c r="AG241" s="138">
        <v>2078</v>
      </c>
      <c r="AH241" s="133" t="s">
        <v>18</v>
      </c>
      <c r="AI241" s="141" t="s">
        <v>8832</v>
      </c>
      <c r="AJ241" s="140">
        <v>2021</v>
      </c>
      <c r="AK241" s="140">
        <v>2050</v>
      </c>
      <c r="AL241" s="140">
        <v>30</v>
      </c>
      <c r="AM241" s="138">
        <v>222</v>
      </c>
      <c r="AN241" s="133" t="s">
        <v>18</v>
      </c>
      <c r="AO241" s="137" t="s">
        <v>8833</v>
      </c>
      <c r="AP241" s="133" t="s">
        <v>18</v>
      </c>
      <c r="AQ241" s="137" t="s">
        <v>8834</v>
      </c>
      <c r="AR241" s="133" t="s">
        <v>18</v>
      </c>
      <c r="AS241" s="137" t="s">
        <v>8835</v>
      </c>
      <c r="AT241" s="133" t="s">
        <v>18</v>
      </c>
      <c r="AU241" s="137" t="s">
        <v>8836</v>
      </c>
      <c r="AV241" s="133" t="s">
        <v>18</v>
      </c>
      <c r="AW241" s="137" t="s">
        <v>8837</v>
      </c>
      <c r="AX241" s="133" t="s">
        <v>18</v>
      </c>
      <c r="AY241" s="137" t="s">
        <v>8838</v>
      </c>
      <c r="AZ241" s="133" t="s">
        <v>18</v>
      </c>
      <c r="BA241" s="137" t="s">
        <v>8839</v>
      </c>
      <c r="BB241" s="133" t="s">
        <v>19</v>
      </c>
      <c r="BC241" s="137" t="s">
        <v>8465</v>
      </c>
      <c r="BD241" s="133" t="s">
        <v>19</v>
      </c>
      <c r="BE241" s="137" t="s">
        <v>8465</v>
      </c>
      <c r="BF241" s="133" t="s">
        <v>18</v>
      </c>
      <c r="BG241" s="137" t="s">
        <v>8840</v>
      </c>
      <c r="BH241" s="133" t="s">
        <v>19</v>
      </c>
      <c r="BI241" s="137"/>
      <c r="BJ241" s="142" t="s">
        <v>19</v>
      </c>
      <c r="BK241" s="142" t="s">
        <v>19</v>
      </c>
      <c r="BL241" s="142" t="s">
        <v>19</v>
      </c>
      <c r="BM241" s="142" t="s">
        <v>19</v>
      </c>
      <c r="BN241" s="133" t="s">
        <v>18</v>
      </c>
      <c r="BO241" s="137" t="s">
        <v>8841</v>
      </c>
      <c r="BP241" s="133" t="s">
        <v>18</v>
      </c>
      <c r="BQ241" s="137" t="s">
        <v>8842</v>
      </c>
      <c r="BR241" s="133" t="s">
        <v>19</v>
      </c>
      <c r="BS241" s="137"/>
      <c r="BT241" s="133" t="s">
        <v>19</v>
      </c>
      <c r="BU241" s="133" t="s">
        <v>19</v>
      </c>
      <c r="BV241" s="133" t="s">
        <v>18</v>
      </c>
      <c r="BW241" s="137" t="s">
        <v>8843</v>
      </c>
      <c r="BX241" s="143">
        <v>5</v>
      </c>
      <c r="BY241" s="144" t="s">
        <v>8844</v>
      </c>
      <c r="BZ241" s="133" t="s">
        <v>18</v>
      </c>
      <c r="CA241" s="145" t="s">
        <v>8845</v>
      </c>
      <c r="CB241" s="146" t="s">
        <v>8846</v>
      </c>
      <c r="CC241" s="126">
        <v>230506</v>
      </c>
      <c r="CD241" s="126">
        <v>229013</v>
      </c>
      <c r="CE241" s="126">
        <v>229412</v>
      </c>
      <c r="CF241" s="126">
        <v>230609</v>
      </c>
      <c r="CG241" s="127">
        <v>552275</v>
      </c>
      <c r="CH241" s="127">
        <v>554310</v>
      </c>
      <c r="CI241" s="127">
        <v>555610</v>
      </c>
      <c r="CJ241" s="127">
        <v>552393</v>
      </c>
      <c r="CK241" s="128">
        <v>2.4</v>
      </c>
      <c r="CL241" s="128">
        <v>2.42</v>
      </c>
      <c r="CM241" s="128">
        <v>2.42</v>
      </c>
      <c r="CN241" s="128">
        <v>2.4</v>
      </c>
      <c r="CO241" s="129">
        <v>0.34899999999999998</v>
      </c>
      <c r="CP241" s="129">
        <v>0.36599999999999999</v>
      </c>
      <c r="CQ241" s="129">
        <v>0.38900000000000001</v>
      </c>
      <c r="CR241" s="130">
        <v>0.41</v>
      </c>
    </row>
    <row r="242" spans="1:96" s="147" customFormat="1" ht="200" customHeight="1" x14ac:dyDescent="0.2">
      <c r="A242" s="132" t="s">
        <v>46</v>
      </c>
      <c r="B242" s="133" t="s">
        <v>1386</v>
      </c>
      <c r="C242" s="133" t="str">
        <f>IF(A242="","自動表示",IF(B242="",VLOOKUP(A242,リスト!$C$2:$D$48,2,FALSE),VLOOKUP(一覧表!A242&amp;一覧表!B242,リスト!$C$49:$D$1789,2,FALSE)))</f>
        <v>131148</v>
      </c>
      <c r="D242" s="134" t="str">
        <f>IF(C242="自動表示","自動表示",VLOOKUP(C242,リスト!$D$2:$E$1789,2,FALSE))</f>
        <v>特別区</v>
      </c>
      <c r="E242" s="132" t="s">
        <v>3560</v>
      </c>
      <c r="F242" s="133" t="s">
        <v>3730</v>
      </c>
      <c r="G242" s="135">
        <v>10</v>
      </c>
      <c r="H242" s="133" t="str">
        <f t="shared" si="4"/>
        <v>10年</v>
      </c>
      <c r="I242" s="133" t="s">
        <v>3635</v>
      </c>
      <c r="J242" s="136">
        <v>33.4</v>
      </c>
      <c r="K242" s="133" t="s">
        <v>18</v>
      </c>
      <c r="L242" s="137" t="s">
        <v>8847</v>
      </c>
      <c r="M242" s="133" t="s">
        <v>18</v>
      </c>
      <c r="N242" s="133" t="s">
        <v>3635</v>
      </c>
      <c r="O242" s="137" t="s">
        <v>8848</v>
      </c>
      <c r="P242" s="133" t="s">
        <v>18</v>
      </c>
      <c r="Q242" s="137" t="s">
        <v>8849</v>
      </c>
      <c r="R242" s="133" t="s">
        <v>18</v>
      </c>
      <c r="S242" s="133" t="s">
        <v>3667</v>
      </c>
      <c r="T242" s="138">
        <v>57</v>
      </c>
      <c r="U242" s="138"/>
      <c r="V242" s="133" t="s">
        <v>18</v>
      </c>
      <c r="W242" s="139" t="s">
        <v>8850</v>
      </c>
      <c r="X242" s="140">
        <v>2020</v>
      </c>
      <c r="Y242" s="140">
        <v>2039</v>
      </c>
      <c r="Z242" s="140">
        <v>20</v>
      </c>
      <c r="AA242" s="138">
        <v>2223</v>
      </c>
      <c r="AB242" s="133" t="s">
        <v>18</v>
      </c>
      <c r="AC242" s="139" t="s">
        <v>8851</v>
      </c>
      <c r="AD242" s="140">
        <v>2020</v>
      </c>
      <c r="AE242" s="140">
        <v>2039</v>
      </c>
      <c r="AF242" s="140">
        <v>20</v>
      </c>
      <c r="AG242" s="138">
        <v>1937</v>
      </c>
      <c r="AH242" s="133" t="s">
        <v>18</v>
      </c>
      <c r="AI242" s="141" t="s">
        <v>8852</v>
      </c>
      <c r="AJ242" s="140">
        <v>2020</v>
      </c>
      <c r="AK242" s="140">
        <v>2039</v>
      </c>
      <c r="AL242" s="140">
        <v>20</v>
      </c>
      <c r="AM242" s="138">
        <v>286</v>
      </c>
      <c r="AN242" s="133" t="s">
        <v>18</v>
      </c>
      <c r="AO242" s="137" t="s">
        <v>8853</v>
      </c>
      <c r="AP242" s="133" t="s">
        <v>18</v>
      </c>
      <c r="AQ242" s="137" t="s">
        <v>8854</v>
      </c>
      <c r="AR242" s="133" t="s">
        <v>18</v>
      </c>
      <c r="AS242" s="137" t="s">
        <v>8855</v>
      </c>
      <c r="AT242" s="133" t="s">
        <v>18</v>
      </c>
      <c r="AU242" s="137" t="s">
        <v>8855</v>
      </c>
      <c r="AV242" s="133" t="s">
        <v>18</v>
      </c>
      <c r="AW242" s="137" t="s">
        <v>8855</v>
      </c>
      <c r="AX242" s="133" t="s">
        <v>18</v>
      </c>
      <c r="AY242" s="137" t="s">
        <v>8855</v>
      </c>
      <c r="AZ242" s="133" t="s">
        <v>18</v>
      </c>
      <c r="BA242" s="137" t="s">
        <v>8855</v>
      </c>
      <c r="BB242" s="133" t="s">
        <v>18</v>
      </c>
      <c r="BC242" s="137" t="s">
        <v>8854</v>
      </c>
      <c r="BD242" s="133" t="s">
        <v>18</v>
      </c>
      <c r="BE242" s="137" t="s">
        <v>8855</v>
      </c>
      <c r="BF242" s="133" t="s">
        <v>18</v>
      </c>
      <c r="BG242" s="137" t="s">
        <v>8856</v>
      </c>
      <c r="BH242" s="133" t="s">
        <v>19</v>
      </c>
      <c r="BI242" s="137"/>
      <c r="BJ242" s="142" t="s">
        <v>18</v>
      </c>
      <c r="BK242" s="142" t="s">
        <v>19</v>
      </c>
      <c r="BL242" s="142" t="s">
        <v>18</v>
      </c>
      <c r="BM242" s="142" t="s">
        <v>18</v>
      </c>
      <c r="BN242" s="133" t="s">
        <v>18</v>
      </c>
      <c r="BO242" s="137" t="s">
        <v>8857</v>
      </c>
      <c r="BP242" s="133" t="s">
        <v>18</v>
      </c>
      <c r="BQ242" s="137" t="s">
        <v>8858</v>
      </c>
      <c r="BR242" s="133" t="s">
        <v>19</v>
      </c>
      <c r="BS242" s="137"/>
      <c r="BT242" s="133" t="s">
        <v>18</v>
      </c>
      <c r="BU242" s="133" t="s">
        <v>18</v>
      </c>
      <c r="BV242" s="133" t="s">
        <v>18</v>
      </c>
      <c r="BW242" s="137" t="s">
        <v>8859</v>
      </c>
      <c r="BX242" s="143">
        <v>10</v>
      </c>
      <c r="BY242" s="144"/>
      <c r="BZ242" s="133" t="s">
        <v>18</v>
      </c>
      <c r="CA242" s="145" t="s">
        <v>8855</v>
      </c>
      <c r="CB242" s="146"/>
      <c r="CC242" s="126">
        <v>335498</v>
      </c>
      <c r="CD242" s="126">
        <v>334581</v>
      </c>
      <c r="CE242" s="126">
        <v>332017</v>
      </c>
      <c r="CF242" s="126">
        <v>333593</v>
      </c>
      <c r="CG242" s="127">
        <v>433086</v>
      </c>
      <c r="CH242" s="127">
        <v>468054</v>
      </c>
      <c r="CI242" s="127" t="s">
        <v>4154</v>
      </c>
      <c r="CJ242" s="127" t="s">
        <v>8860</v>
      </c>
      <c r="CK242" s="128">
        <v>1.29</v>
      </c>
      <c r="CL242" s="128">
        <v>1.4</v>
      </c>
      <c r="CM242" s="127" t="s">
        <v>4154</v>
      </c>
      <c r="CN242" s="127" t="s">
        <v>8860</v>
      </c>
      <c r="CO242" s="129">
        <v>0.62</v>
      </c>
      <c r="CP242" s="129">
        <v>0.58899999999999997</v>
      </c>
      <c r="CQ242" s="129">
        <v>0.58899999999999997</v>
      </c>
      <c r="CR242" s="130">
        <v>0.53500000000000003</v>
      </c>
    </row>
    <row r="243" spans="1:96" s="147" customFormat="1" ht="200" customHeight="1" x14ac:dyDescent="0.2">
      <c r="A243" s="132" t="s">
        <v>46</v>
      </c>
      <c r="B243" s="133" t="s">
        <v>1388</v>
      </c>
      <c r="C243" s="133" t="str">
        <f>IF(A243="","自動表示",IF(B243="",VLOOKUP(A243,リスト!$C$2:$D$48,2,FALSE),VLOOKUP(一覧表!A243&amp;一覧表!B243,リスト!$C$49:$D$1789,2,FALSE)))</f>
        <v>131156</v>
      </c>
      <c r="D243" s="134" t="str">
        <f>IF(C243="自動表示","自動表示",VLOOKUP(C243,リスト!$D$2:$E$1789,2,FALSE))</f>
        <v>特別区</v>
      </c>
      <c r="E243" s="132" t="s">
        <v>3560</v>
      </c>
      <c r="F243" s="133" t="s">
        <v>3866</v>
      </c>
      <c r="G243" s="135">
        <v>10</v>
      </c>
      <c r="H243" s="133" t="str">
        <f t="shared" si="4"/>
        <v>10年</v>
      </c>
      <c r="I243" s="133" t="s">
        <v>3652</v>
      </c>
      <c r="J243" s="136">
        <v>57.1</v>
      </c>
      <c r="K243" s="133" t="s">
        <v>18</v>
      </c>
      <c r="L243" s="137" t="s">
        <v>8861</v>
      </c>
      <c r="M243" s="133" t="s">
        <v>18</v>
      </c>
      <c r="N243" s="133" t="s">
        <v>3636</v>
      </c>
      <c r="O243" s="137" t="s">
        <v>8862</v>
      </c>
      <c r="P243" s="133" t="s">
        <v>18</v>
      </c>
      <c r="Q243" s="137" t="s">
        <v>8863</v>
      </c>
      <c r="R243" s="133" t="s">
        <v>18</v>
      </c>
      <c r="S243" s="133" t="s">
        <v>3667</v>
      </c>
      <c r="T243" s="138">
        <v>79.099999999999994</v>
      </c>
      <c r="U243" s="138"/>
      <c r="V243" s="133" t="s">
        <v>19</v>
      </c>
      <c r="W243" s="139" t="s">
        <v>8864</v>
      </c>
      <c r="X243" s="140"/>
      <c r="Y243" s="140"/>
      <c r="Z243" s="140">
        <v>0</v>
      </c>
      <c r="AA243" s="138"/>
      <c r="AB243" s="133" t="s">
        <v>18</v>
      </c>
      <c r="AC243" s="139" t="s">
        <v>8865</v>
      </c>
      <c r="AD243" s="140"/>
      <c r="AE243" s="140"/>
      <c r="AF243" s="140">
        <v>0</v>
      </c>
      <c r="AG243" s="138"/>
      <c r="AH243" s="133" t="s">
        <v>19</v>
      </c>
      <c r="AI243" s="141" t="s">
        <v>8866</v>
      </c>
      <c r="AJ243" s="140"/>
      <c r="AK243" s="140"/>
      <c r="AL243" s="140">
        <v>0</v>
      </c>
      <c r="AM243" s="138"/>
      <c r="AN243" s="133" t="s">
        <v>18</v>
      </c>
      <c r="AO243" s="137" t="s">
        <v>8867</v>
      </c>
      <c r="AP243" s="133" t="s">
        <v>18</v>
      </c>
      <c r="AQ243" s="137" t="s">
        <v>8868</v>
      </c>
      <c r="AR243" s="133" t="s">
        <v>18</v>
      </c>
      <c r="AS243" s="137" t="s">
        <v>8869</v>
      </c>
      <c r="AT243" s="133" t="s">
        <v>18</v>
      </c>
      <c r="AU243" s="137" t="s">
        <v>8870</v>
      </c>
      <c r="AV243" s="133" t="s">
        <v>18</v>
      </c>
      <c r="AW243" s="137" t="s">
        <v>8869</v>
      </c>
      <c r="AX243" s="133" t="s">
        <v>18</v>
      </c>
      <c r="AY243" s="137" t="s">
        <v>8869</v>
      </c>
      <c r="AZ243" s="133" t="s">
        <v>18</v>
      </c>
      <c r="BA243" s="137" t="s">
        <v>8869</v>
      </c>
      <c r="BB243" s="133" t="s">
        <v>18</v>
      </c>
      <c r="BC243" s="137" t="s">
        <v>8871</v>
      </c>
      <c r="BD243" s="133" t="s">
        <v>18</v>
      </c>
      <c r="BE243" s="137" t="s">
        <v>8872</v>
      </c>
      <c r="BF243" s="133" t="s">
        <v>18</v>
      </c>
      <c r="BG243" s="137" t="s">
        <v>8873</v>
      </c>
      <c r="BH243" s="133" t="s">
        <v>19</v>
      </c>
      <c r="BI243" s="137"/>
      <c r="BJ243" s="142" t="s">
        <v>19</v>
      </c>
      <c r="BK243" s="142" t="s">
        <v>19</v>
      </c>
      <c r="BL243" s="142" t="s">
        <v>19</v>
      </c>
      <c r="BM243" s="142" t="s">
        <v>19</v>
      </c>
      <c r="BN243" s="133" t="s">
        <v>18</v>
      </c>
      <c r="BO243" s="137" t="s">
        <v>8874</v>
      </c>
      <c r="BP243" s="133" t="s">
        <v>18</v>
      </c>
      <c r="BQ243" s="137" t="s">
        <v>8875</v>
      </c>
      <c r="BR243" s="133" t="s">
        <v>18</v>
      </c>
      <c r="BS243" s="137" t="s">
        <v>8876</v>
      </c>
      <c r="BT243" s="133" t="s">
        <v>18</v>
      </c>
      <c r="BU243" s="133" t="s">
        <v>18</v>
      </c>
      <c r="BV243" s="133" t="s">
        <v>18</v>
      </c>
      <c r="BW243" s="137" t="s">
        <v>8877</v>
      </c>
      <c r="BX243" s="143"/>
      <c r="BY243" s="144" t="s">
        <v>8878</v>
      </c>
      <c r="BZ243" s="133" t="s">
        <v>18</v>
      </c>
      <c r="CA243" s="145" t="s">
        <v>8879</v>
      </c>
      <c r="CB243" s="146" t="s">
        <v>8880</v>
      </c>
      <c r="CC243" s="126">
        <v>573504</v>
      </c>
      <c r="CD243" s="126">
        <v>569703</v>
      </c>
      <c r="CE243" s="126">
        <v>570786</v>
      </c>
      <c r="CF243" s="126">
        <v>572843</v>
      </c>
      <c r="CG243" s="127">
        <v>859138</v>
      </c>
      <c r="CH243" s="127">
        <v>863134</v>
      </c>
      <c r="CI243" s="127">
        <v>858830</v>
      </c>
      <c r="CJ243" s="127">
        <v>872947</v>
      </c>
      <c r="CK243" s="128">
        <v>1.5</v>
      </c>
      <c r="CL243" s="128">
        <v>1.52</v>
      </c>
      <c r="CM243" s="128">
        <v>1.5</v>
      </c>
      <c r="CN243" s="128">
        <v>1.52</v>
      </c>
      <c r="CO243" s="129">
        <v>0.61</v>
      </c>
      <c r="CP243" s="129">
        <v>0.61499999999999999</v>
      </c>
      <c r="CQ243" s="129">
        <v>0.624</v>
      </c>
      <c r="CR243" s="130">
        <v>0.61</v>
      </c>
    </row>
    <row r="244" spans="1:96" s="147" customFormat="1" ht="200" customHeight="1" x14ac:dyDescent="0.2">
      <c r="A244" s="132" t="s">
        <v>46</v>
      </c>
      <c r="B244" s="133" t="s">
        <v>1390</v>
      </c>
      <c r="C244" s="133" t="str">
        <f>IF(A244="","自動表示",IF(B244="",VLOOKUP(A244,リスト!$C$2:$D$48,2,FALSE),VLOOKUP(一覧表!A244&amp;一覧表!B244,リスト!$C$49:$D$1789,2,FALSE)))</f>
        <v>131164</v>
      </c>
      <c r="D244" s="134" t="str">
        <f>IF(C244="自動表示","自動表示",VLOOKUP(C244,リスト!$D$2:$E$1789,2,FALSE))</f>
        <v>特別区</v>
      </c>
      <c r="E244" s="132" t="s">
        <v>5</v>
      </c>
      <c r="F244" s="133" t="s">
        <v>10580</v>
      </c>
      <c r="G244" s="135">
        <v>30</v>
      </c>
      <c r="H244" s="133" t="str">
        <f t="shared" si="4"/>
        <v>20年超</v>
      </c>
      <c r="I244" s="133" t="s">
        <v>17</v>
      </c>
      <c r="J244" s="136">
        <v>27.9</v>
      </c>
      <c r="K244" s="133" t="s">
        <v>18</v>
      </c>
      <c r="L244" s="137" t="s">
        <v>8881</v>
      </c>
      <c r="M244" s="133" t="s">
        <v>18</v>
      </c>
      <c r="N244" s="133" t="s">
        <v>17</v>
      </c>
      <c r="O244" s="137" t="s">
        <v>8882</v>
      </c>
      <c r="P244" s="133" t="s">
        <v>18</v>
      </c>
      <c r="Q244" s="137" t="s">
        <v>8883</v>
      </c>
      <c r="R244" s="133" t="s">
        <v>18</v>
      </c>
      <c r="S244" s="133" t="s">
        <v>3667</v>
      </c>
      <c r="T244" s="138">
        <v>49.1</v>
      </c>
      <c r="U244" s="138"/>
      <c r="V244" s="133" t="s">
        <v>18</v>
      </c>
      <c r="W244" s="139" t="s">
        <v>8884</v>
      </c>
      <c r="X244" s="140">
        <v>2016</v>
      </c>
      <c r="Y244" s="140">
        <v>2045</v>
      </c>
      <c r="Z244" s="140">
        <v>30</v>
      </c>
      <c r="AA244" s="138">
        <v>1635</v>
      </c>
      <c r="AB244" s="133" t="s">
        <v>18</v>
      </c>
      <c r="AC244" s="139" t="s">
        <v>8885</v>
      </c>
      <c r="AD244" s="140">
        <v>2016</v>
      </c>
      <c r="AE244" s="140">
        <v>2045</v>
      </c>
      <c r="AF244" s="140">
        <v>30</v>
      </c>
      <c r="AG244" s="138">
        <v>1470</v>
      </c>
      <c r="AH244" s="133" t="s">
        <v>18</v>
      </c>
      <c r="AI244" s="141" t="s">
        <v>8886</v>
      </c>
      <c r="AJ244" s="140">
        <v>2016</v>
      </c>
      <c r="AK244" s="140">
        <v>2045</v>
      </c>
      <c r="AL244" s="140">
        <v>30</v>
      </c>
      <c r="AM244" s="138">
        <v>165</v>
      </c>
      <c r="AN244" s="133" t="s">
        <v>18</v>
      </c>
      <c r="AO244" s="137" t="s">
        <v>8887</v>
      </c>
      <c r="AP244" s="133" t="s">
        <v>19</v>
      </c>
      <c r="AQ244" s="137"/>
      <c r="AR244" s="133" t="s">
        <v>18</v>
      </c>
      <c r="AS244" s="137" t="s">
        <v>8888</v>
      </c>
      <c r="AT244" s="133" t="s">
        <v>18</v>
      </c>
      <c r="AU244" s="137" t="s">
        <v>8889</v>
      </c>
      <c r="AV244" s="133" t="s">
        <v>18</v>
      </c>
      <c r="AW244" s="137" t="s">
        <v>8890</v>
      </c>
      <c r="AX244" s="133" t="s">
        <v>18</v>
      </c>
      <c r="AY244" s="137" t="s">
        <v>8891</v>
      </c>
      <c r="AZ244" s="133" t="s">
        <v>18</v>
      </c>
      <c r="BA244" s="137" t="s">
        <v>8892</v>
      </c>
      <c r="BB244" s="133" t="s">
        <v>18</v>
      </c>
      <c r="BC244" s="137" t="s">
        <v>8893</v>
      </c>
      <c r="BD244" s="133" t="s">
        <v>18</v>
      </c>
      <c r="BE244" s="137" t="s">
        <v>8894</v>
      </c>
      <c r="BF244" s="133" t="s">
        <v>18</v>
      </c>
      <c r="BG244" s="137" t="s">
        <v>8895</v>
      </c>
      <c r="BH244" s="133" t="s">
        <v>18</v>
      </c>
      <c r="BI244" s="137" t="s">
        <v>8896</v>
      </c>
      <c r="BJ244" s="142" t="s">
        <v>19</v>
      </c>
      <c r="BK244" s="142" t="s">
        <v>18</v>
      </c>
      <c r="BL244" s="142" t="s">
        <v>18</v>
      </c>
      <c r="BM244" s="142" t="s">
        <v>19</v>
      </c>
      <c r="BN244" s="133" t="s">
        <v>19</v>
      </c>
      <c r="BO244" s="137"/>
      <c r="BP244" s="133" t="s">
        <v>18</v>
      </c>
      <c r="BQ244" s="137" t="s">
        <v>8897</v>
      </c>
      <c r="BR244" s="133" t="s">
        <v>19</v>
      </c>
      <c r="BS244" s="137"/>
      <c r="BT244" s="133" t="s">
        <v>19</v>
      </c>
      <c r="BU244" s="133" t="s">
        <v>18</v>
      </c>
      <c r="BV244" s="133" t="s">
        <v>18</v>
      </c>
      <c r="BW244" s="137" t="s">
        <v>8898</v>
      </c>
      <c r="BX244" s="143"/>
      <c r="BY244" s="144" t="s">
        <v>8899</v>
      </c>
      <c r="BZ244" s="133" t="s">
        <v>18</v>
      </c>
      <c r="CA244" s="145" t="s">
        <v>8900</v>
      </c>
      <c r="CB244" s="146" t="s">
        <v>8901</v>
      </c>
      <c r="CC244" s="126">
        <v>290246</v>
      </c>
      <c r="CD244" s="126">
        <v>287300</v>
      </c>
      <c r="CE244" s="126">
        <v>283342</v>
      </c>
      <c r="CF244" s="126">
        <v>288704</v>
      </c>
      <c r="CG244" s="127">
        <v>443768</v>
      </c>
      <c r="CH244" s="127">
        <v>443540</v>
      </c>
      <c r="CI244" s="127">
        <v>451353</v>
      </c>
      <c r="CJ244" s="127">
        <v>454491</v>
      </c>
      <c r="CK244" s="128">
        <v>1.53</v>
      </c>
      <c r="CL244" s="128">
        <v>1.54</v>
      </c>
      <c r="CM244" s="128">
        <v>1.59</v>
      </c>
      <c r="CN244" s="128">
        <v>1.57</v>
      </c>
      <c r="CO244" s="129">
        <v>0.39400000000000002</v>
      </c>
      <c r="CP244" s="129">
        <v>0.39900000000000002</v>
      </c>
      <c r="CQ244" s="129">
        <v>0.39100000000000001</v>
      </c>
      <c r="CR244" s="130">
        <v>0.39900000000000002</v>
      </c>
    </row>
    <row r="245" spans="1:96" s="147" customFormat="1" ht="200" customHeight="1" x14ac:dyDescent="0.2">
      <c r="A245" s="132" t="s">
        <v>46</v>
      </c>
      <c r="B245" s="133" t="s">
        <v>1392</v>
      </c>
      <c r="C245" s="133" t="str">
        <f>IF(A245="","自動表示",IF(B245="",VLOOKUP(A245,リスト!$C$2:$D$48,2,FALSE),VLOOKUP(一覧表!A245&amp;一覧表!B245,リスト!$C$49:$D$1789,2,FALSE)))</f>
        <v>131172</v>
      </c>
      <c r="D245" s="134" t="str">
        <f>IF(C245="自動表示","自動表示",VLOOKUP(C245,リスト!$D$2:$E$1789,2,FALSE))</f>
        <v>特別区</v>
      </c>
      <c r="E245" s="132" t="s">
        <v>3560</v>
      </c>
      <c r="F245" s="133"/>
      <c r="G245" s="135">
        <v>10</v>
      </c>
      <c r="H245" s="133" t="str">
        <f t="shared" si="4"/>
        <v>10年</v>
      </c>
      <c r="I245" s="133" t="s">
        <v>13</v>
      </c>
      <c r="J245" s="136">
        <v>34.1</v>
      </c>
      <c r="K245" s="133" t="s">
        <v>18</v>
      </c>
      <c r="L245" s="137" t="s">
        <v>8902</v>
      </c>
      <c r="M245" s="133" t="s">
        <v>18</v>
      </c>
      <c r="N245" s="133" t="s">
        <v>13</v>
      </c>
      <c r="O245" s="137" t="s">
        <v>8903</v>
      </c>
      <c r="P245" s="133" t="s">
        <v>18</v>
      </c>
      <c r="Q245" s="137" t="s">
        <v>8904</v>
      </c>
      <c r="R245" s="133" t="s">
        <v>18</v>
      </c>
      <c r="S245" s="133" t="s">
        <v>3667</v>
      </c>
      <c r="T245" s="138">
        <v>115</v>
      </c>
      <c r="U245" s="138"/>
      <c r="V245" s="133" t="s">
        <v>19</v>
      </c>
      <c r="W245" s="139"/>
      <c r="X245" s="140"/>
      <c r="Y245" s="140"/>
      <c r="Z245" s="140">
        <v>0</v>
      </c>
      <c r="AA245" s="138"/>
      <c r="AB245" s="133" t="s">
        <v>18</v>
      </c>
      <c r="AC245" s="139" t="s">
        <v>8905</v>
      </c>
      <c r="AD245" s="140">
        <v>2016</v>
      </c>
      <c r="AE245" s="140">
        <v>2050</v>
      </c>
      <c r="AF245" s="140">
        <v>35</v>
      </c>
      <c r="AG245" s="138">
        <v>141</v>
      </c>
      <c r="AH245" s="133" t="s">
        <v>19</v>
      </c>
      <c r="AI245" s="141"/>
      <c r="AJ245" s="140"/>
      <c r="AK245" s="140"/>
      <c r="AL245" s="140">
        <v>0</v>
      </c>
      <c r="AM245" s="138"/>
      <c r="AN245" s="133" t="s">
        <v>18</v>
      </c>
      <c r="AO245" s="137" t="s">
        <v>8906</v>
      </c>
      <c r="AP245" s="133" t="s">
        <v>18</v>
      </c>
      <c r="AQ245" s="137" t="s">
        <v>8907</v>
      </c>
      <c r="AR245" s="133" t="s">
        <v>18</v>
      </c>
      <c r="AS245" s="137" t="s">
        <v>8908</v>
      </c>
      <c r="AT245" s="133" t="s">
        <v>18</v>
      </c>
      <c r="AU245" s="137" t="s">
        <v>8909</v>
      </c>
      <c r="AV245" s="133" t="s">
        <v>18</v>
      </c>
      <c r="AW245" s="137" t="s">
        <v>8910</v>
      </c>
      <c r="AX245" s="133" t="s">
        <v>18</v>
      </c>
      <c r="AY245" s="137" t="s">
        <v>8911</v>
      </c>
      <c r="AZ245" s="133" t="s">
        <v>18</v>
      </c>
      <c r="BA245" s="137" t="s">
        <v>8912</v>
      </c>
      <c r="BB245" s="133" t="s">
        <v>19</v>
      </c>
      <c r="BC245" s="137"/>
      <c r="BD245" s="133" t="s">
        <v>19</v>
      </c>
      <c r="BE245" s="137"/>
      <c r="BF245" s="133" t="s">
        <v>18</v>
      </c>
      <c r="BG245" s="137" t="s">
        <v>8913</v>
      </c>
      <c r="BH245" s="133" t="s">
        <v>18</v>
      </c>
      <c r="BI245" s="137" t="s">
        <v>8914</v>
      </c>
      <c r="BJ245" s="142" t="s">
        <v>19</v>
      </c>
      <c r="BK245" s="142" t="s">
        <v>18</v>
      </c>
      <c r="BL245" s="142" t="s">
        <v>19</v>
      </c>
      <c r="BM245" s="142" t="s">
        <v>19</v>
      </c>
      <c r="BN245" s="133" t="s">
        <v>18</v>
      </c>
      <c r="BO245" s="137" t="s">
        <v>8915</v>
      </c>
      <c r="BP245" s="133" t="s">
        <v>18</v>
      </c>
      <c r="BQ245" s="137" t="s">
        <v>8916</v>
      </c>
      <c r="BR245" s="133" t="s">
        <v>18</v>
      </c>
      <c r="BS245" s="137" t="s">
        <v>8917</v>
      </c>
      <c r="BT245" s="133" t="s">
        <v>19</v>
      </c>
      <c r="BU245" s="133" t="s">
        <v>18</v>
      </c>
      <c r="BV245" s="133" t="s">
        <v>19</v>
      </c>
      <c r="BW245" s="137"/>
      <c r="BX245" s="143"/>
      <c r="BY245" s="144"/>
      <c r="BZ245" s="133" t="s">
        <v>18</v>
      </c>
      <c r="CA245" s="145" t="s">
        <v>8918</v>
      </c>
      <c r="CB245" s="146" t="s">
        <v>10581</v>
      </c>
      <c r="CC245" s="126">
        <v>353158</v>
      </c>
      <c r="CD245" s="126">
        <v>351278</v>
      </c>
      <c r="CE245" s="126">
        <v>353732</v>
      </c>
      <c r="CF245" s="126">
        <v>357701</v>
      </c>
      <c r="CG245" s="127">
        <v>713391</v>
      </c>
      <c r="CH245" s="127">
        <v>715217</v>
      </c>
      <c r="CI245" s="127">
        <v>717689</v>
      </c>
      <c r="CJ245" s="127">
        <v>732710</v>
      </c>
      <c r="CK245" s="128">
        <v>2.02</v>
      </c>
      <c r="CL245" s="128">
        <v>2.04</v>
      </c>
      <c r="CM245" s="128">
        <v>2.0299999999999998</v>
      </c>
      <c r="CN245" s="128">
        <v>2.0499999999999998</v>
      </c>
      <c r="CO245" s="129">
        <v>0.55800000000000005</v>
      </c>
      <c r="CP245" s="129">
        <v>0.56299999999999994</v>
      </c>
      <c r="CQ245" s="129">
        <v>0.56999999999999995</v>
      </c>
      <c r="CR245" s="130">
        <v>0.56999999999999995</v>
      </c>
    </row>
    <row r="246" spans="1:96" s="147" customFormat="1" ht="200" customHeight="1" x14ac:dyDescent="0.2">
      <c r="A246" s="132" t="s">
        <v>46</v>
      </c>
      <c r="B246" s="133" t="s">
        <v>1394</v>
      </c>
      <c r="C246" s="133" t="str">
        <f>IF(A246="","自動表示",IF(B246="",VLOOKUP(A246,リスト!$C$2:$D$48,2,FALSE),VLOOKUP(一覧表!A246&amp;一覧表!B246,リスト!$C$49:$D$1789,2,FALSE)))</f>
        <v>131181</v>
      </c>
      <c r="D246" s="134" t="str">
        <f>IF(C246="自動表示","自動表示",VLOOKUP(C246,リスト!$D$2:$E$1789,2,FALSE))</f>
        <v>特別区</v>
      </c>
      <c r="E246" s="132" t="s">
        <v>3560</v>
      </c>
      <c r="F246" s="133" t="s">
        <v>3860</v>
      </c>
      <c r="G246" s="135">
        <v>10</v>
      </c>
      <c r="H246" s="133" t="str">
        <f t="shared" si="4"/>
        <v>10年</v>
      </c>
      <c r="I246" s="133" t="s">
        <v>13</v>
      </c>
      <c r="J246" s="136">
        <v>21.3</v>
      </c>
      <c r="K246" s="133" t="s">
        <v>18</v>
      </c>
      <c r="L246" s="137" t="s">
        <v>8919</v>
      </c>
      <c r="M246" s="133" t="s">
        <v>18</v>
      </c>
      <c r="N246" s="133" t="s">
        <v>13</v>
      </c>
      <c r="O246" s="137" t="s">
        <v>8920</v>
      </c>
      <c r="P246" s="133" t="s">
        <v>18</v>
      </c>
      <c r="Q246" s="137" t="s">
        <v>8921</v>
      </c>
      <c r="R246" s="133" t="s">
        <v>18</v>
      </c>
      <c r="S246" s="133" t="s">
        <v>3667</v>
      </c>
      <c r="T246" s="138" t="s">
        <v>8922</v>
      </c>
      <c r="U246" s="138"/>
      <c r="V246" s="133" t="s">
        <v>18</v>
      </c>
      <c r="W246" s="139" t="s">
        <v>8923</v>
      </c>
      <c r="X246" s="140">
        <v>2017</v>
      </c>
      <c r="Y246" s="140">
        <v>2056</v>
      </c>
      <c r="Z246" s="140">
        <v>40</v>
      </c>
      <c r="AA246" s="138">
        <v>2144</v>
      </c>
      <c r="AB246" s="133" t="s">
        <v>18</v>
      </c>
      <c r="AC246" s="139" t="s">
        <v>8924</v>
      </c>
      <c r="AD246" s="140">
        <v>2017</v>
      </c>
      <c r="AE246" s="140">
        <v>2056</v>
      </c>
      <c r="AF246" s="140">
        <v>40</v>
      </c>
      <c r="AG246" s="138">
        <v>1948</v>
      </c>
      <c r="AH246" s="133" t="s">
        <v>18</v>
      </c>
      <c r="AI246" s="141" t="s">
        <v>8925</v>
      </c>
      <c r="AJ246" s="140">
        <v>2017</v>
      </c>
      <c r="AK246" s="140">
        <v>2056</v>
      </c>
      <c r="AL246" s="140">
        <v>40</v>
      </c>
      <c r="AM246" s="138">
        <v>196</v>
      </c>
      <c r="AN246" s="133" t="s">
        <v>18</v>
      </c>
      <c r="AO246" s="137" t="s">
        <v>8926</v>
      </c>
      <c r="AP246" s="133" t="s">
        <v>19</v>
      </c>
      <c r="AQ246" s="137"/>
      <c r="AR246" s="133" t="s">
        <v>18</v>
      </c>
      <c r="AS246" s="137" t="s">
        <v>8927</v>
      </c>
      <c r="AT246" s="133" t="s">
        <v>18</v>
      </c>
      <c r="AU246" s="137" t="s">
        <v>8928</v>
      </c>
      <c r="AV246" s="133" t="s">
        <v>18</v>
      </c>
      <c r="AW246" s="137" t="s">
        <v>8929</v>
      </c>
      <c r="AX246" s="133" t="s">
        <v>18</v>
      </c>
      <c r="AY246" s="137" t="s">
        <v>8930</v>
      </c>
      <c r="AZ246" s="133" t="s">
        <v>18</v>
      </c>
      <c r="BA246" s="137" t="s">
        <v>8931</v>
      </c>
      <c r="BB246" s="133" t="s">
        <v>18</v>
      </c>
      <c r="BC246" s="137" t="s">
        <v>8932</v>
      </c>
      <c r="BD246" s="133" t="s">
        <v>18</v>
      </c>
      <c r="BE246" s="137" t="s">
        <v>8933</v>
      </c>
      <c r="BF246" s="133" t="s">
        <v>18</v>
      </c>
      <c r="BG246" s="137" t="s">
        <v>8934</v>
      </c>
      <c r="BH246" s="133" t="s">
        <v>18</v>
      </c>
      <c r="BI246" s="137" t="s">
        <v>8935</v>
      </c>
      <c r="BJ246" s="142" t="s">
        <v>19</v>
      </c>
      <c r="BK246" s="142" t="s">
        <v>18</v>
      </c>
      <c r="BL246" s="142" t="s">
        <v>19</v>
      </c>
      <c r="BM246" s="142" t="s">
        <v>19</v>
      </c>
      <c r="BN246" s="133" t="s">
        <v>19</v>
      </c>
      <c r="BO246" s="137"/>
      <c r="BP246" s="133" t="s">
        <v>19</v>
      </c>
      <c r="BQ246" s="137"/>
      <c r="BR246" s="133" t="s">
        <v>19</v>
      </c>
      <c r="BS246" s="137"/>
      <c r="BT246" s="133" t="s">
        <v>19</v>
      </c>
      <c r="BU246" s="133" t="s">
        <v>19</v>
      </c>
      <c r="BV246" s="133" t="s">
        <v>18</v>
      </c>
      <c r="BW246" s="137" t="s">
        <v>8936</v>
      </c>
      <c r="BX246" s="143"/>
      <c r="BY246" s="144" t="s">
        <v>8937</v>
      </c>
      <c r="BZ246" s="133" t="s">
        <v>18</v>
      </c>
      <c r="CA246" s="145" t="s">
        <v>8938</v>
      </c>
      <c r="CB246" s="146"/>
      <c r="CC246" s="126">
        <v>217146</v>
      </c>
      <c r="CD246" s="126">
        <v>216900</v>
      </c>
      <c r="CE246" s="126">
        <v>215543</v>
      </c>
      <c r="CF246" s="126">
        <v>216814</v>
      </c>
      <c r="CG246" s="127">
        <v>449354.7</v>
      </c>
      <c r="CH246" s="127">
        <v>470853.3</v>
      </c>
      <c r="CI246" s="127">
        <v>463873.9</v>
      </c>
      <c r="CJ246" s="127">
        <v>463042</v>
      </c>
      <c r="CK246" s="128">
        <v>2.0699999999999998</v>
      </c>
      <c r="CL246" s="128">
        <v>2.17</v>
      </c>
      <c r="CM246" s="128">
        <v>2.15</v>
      </c>
      <c r="CN246" s="128">
        <v>2.14</v>
      </c>
      <c r="CO246" s="129">
        <v>0.50600000000000001</v>
      </c>
      <c r="CP246" s="129">
        <v>0.50600000000000001</v>
      </c>
      <c r="CQ246" s="129">
        <v>0.51300000000000001</v>
      </c>
      <c r="CR246" s="130" t="s">
        <v>4154</v>
      </c>
    </row>
    <row r="247" spans="1:96" s="147" customFormat="1" ht="200" customHeight="1" x14ac:dyDescent="0.2">
      <c r="A247" s="132" t="s">
        <v>46</v>
      </c>
      <c r="B247" s="133" t="s">
        <v>1396</v>
      </c>
      <c r="C247" s="133" t="str">
        <f>IF(A247="","自動表示",IF(B247="",VLOOKUP(A247,リスト!$C$2:$D$48,2,FALSE),VLOOKUP(一覧表!A247&amp;一覧表!B247,リスト!$C$49:$D$1789,2,FALSE)))</f>
        <v>131199</v>
      </c>
      <c r="D247" s="134" t="str">
        <f>IF(C247="自動表示","自動表示",VLOOKUP(C247,リスト!$D$2:$E$1789,2,FALSE))</f>
        <v>特別区</v>
      </c>
      <c r="E247" s="132" t="s">
        <v>5</v>
      </c>
      <c r="F247" s="133" t="s">
        <v>3867</v>
      </c>
      <c r="G247" s="135">
        <v>40</v>
      </c>
      <c r="H247" s="133" t="str">
        <f t="shared" si="4"/>
        <v>20年超</v>
      </c>
      <c r="I247" s="133" t="s">
        <v>17</v>
      </c>
      <c r="J247" s="136">
        <v>56.2</v>
      </c>
      <c r="K247" s="133" t="s">
        <v>18</v>
      </c>
      <c r="L247" s="137" t="s">
        <v>8939</v>
      </c>
      <c r="M247" s="133" t="s">
        <v>18</v>
      </c>
      <c r="N247" s="133" t="s">
        <v>3652</v>
      </c>
      <c r="O247" s="137" t="s">
        <v>8940</v>
      </c>
      <c r="P247" s="133" t="s">
        <v>18</v>
      </c>
      <c r="Q247" s="137" t="s">
        <v>8941</v>
      </c>
      <c r="R247" s="133" t="s">
        <v>18</v>
      </c>
      <c r="S247" s="133" t="s">
        <v>3667</v>
      </c>
      <c r="T247" s="138">
        <v>105</v>
      </c>
      <c r="U247" s="138"/>
      <c r="V247" s="133" t="s">
        <v>18</v>
      </c>
      <c r="W247" s="139" t="s">
        <v>8942</v>
      </c>
      <c r="X247" s="140">
        <v>2021</v>
      </c>
      <c r="Y247" s="140">
        <v>2055</v>
      </c>
      <c r="Z247" s="140">
        <v>35</v>
      </c>
      <c r="AA247" s="138">
        <v>8365</v>
      </c>
      <c r="AB247" s="133" t="s">
        <v>18</v>
      </c>
      <c r="AC247" s="139" t="s">
        <v>8943</v>
      </c>
      <c r="AD247" s="140">
        <v>2024</v>
      </c>
      <c r="AE247" s="140">
        <v>2055</v>
      </c>
      <c r="AF247" s="140">
        <v>32</v>
      </c>
      <c r="AG247" s="138">
        <v>6874</v>
      </c>
      <c r="AH247" s="133" t="s">
        <v>18</v>
      </c>
      <c r="AI247" s="141" t="s">
        <v>8944</v>
      </c>
      <c r="AJ247" s="140">
        <v>2021</v>
      </c>
      <c r="AK247" s="140">
        <v>2055</v>
      </c>
      <c r="AL247" s="140">
        <v>35</v>
      </c>
      <c r="AM247" s="138">
        <v>1645</v>
      </c>
      <c r="AN247" s="133" t="s">
        <v>18</v>
      </c>
      <c r="AO247" s="137" t="s">
        <v>8945</v>
      </c>
      <c r="AP247" s="133" t="s">
        <v>18</v>
      </c>
      <c r="AQ247" s="137" t="s">
        <v>8946</v>
      </c>
      <c r="AR247" s="133" t="s">
        <v>18</v>
      </c>
      <c r="AS247" s="137" t="s">
        <v>8947</v>
      </c>
      <c r="AT247" s="133" t="s">
        <v>18</v>
      </c>
      <c r="AU247" s="137" t="s">
        <v>8948</v>
      </c>
      <c r="AV247" s="133" t="s">
        <v>18</v>
      </c>
      <c r="AW247" s="137" t="s">
        <v>8949</v>
      </c>
      <c r="AX247" s="133" t="s">
        <v>18</v>
      </c>
      <c r="AY247" s="137" t="s">
        <v>8950</v>
      </c>
      <c r="AZ247" s="133" t="s">
        <v>18</v>
      </c>
      <c r="BA247" s="137" t="s">
        <v>8951</v>
      </c>
      <c r="BB247" s="133" t="s">
        <v>18</v>
      </c>
      <c r="BC247" s="137" t="s">
        <v>8952</v>
      </c>
      <c r="BD247" s="133" t="s">
        <v>18</v>
      </c>
      <c r="BE247" s="137" t="s">
        <v>8953</v>
      </c>
      <c r="BF247" s="133" t="s">
        <v>18</v>
      </c>
      <c r="BG247" s="137" t="s">
        <v>8954</v>
      </c>
      <c r="BH247" s="133" t="s">
        <v>18</v>
      </c>
      <c r="BI247" s="137" t="s">
        <v>8955</v>
      </c>
      <c r="BJ247" s="142" t="s">
        <v>19</v>
      </c>
      <c r="BK247" s="142" t="s">
        <v>19</v>
      </c>
      <c r="BL247" s="142" t="s">
        <v>18</v>
      </c>
      <c r="BM247" s="142" t="s">
        <v>19</v>
      </c>
      <c r="BN247" s="133" t="s">
        <v>18</v>
      </c>
      <c r="BO247" s="137" t="s">
        <v>8956</v>
      </c>
      <c r="BP247" s="133" t="s">
        <v>18</v>
      </c>
      <c r="BQ247" s="137" t="s">
        <v>8957</v>
      </c>
      <c r="BR247" s="133" t="s">
        <v>19</v>
      </c>
      <c r="BS247" s="137"/>
      <c r="BT247" s="133" t="s">
        <v>18</v>
      </c>
      <c r="BU247" s="133" t="s">
        <v>18</v>
      </c>
      <c r="BV247" s="133" t="s">
        <v>18</v>
      </c>
      <c r="BW247" s="137" t="s">
        <v>8958</v>
      </c>
      <c r="BX247" s="143">
        <v>2</v>
      </c>
      <c r="BY247" s="144"/>
      <c r="BZ247" s="133" t="s">
        <v>18</v>
      </c>
      <c r="CA247" s="145" t="s">
        <v>8959</v>
      </c>
      <c r="CB247" s="146" t="s">
        <v>8960</v>
      </c>
      <c r="CC247" s="126">
        <v>570213</v>
      </c>
      <c r="CD247" s="126">
        <v>567214</v>
      </c>
      <c r="CE247" s="126">
        <v>568241</v>
      </c>
      <c r="CF247" s="126">
        <v>572927</v>
      </c>
      <c r="CG247" s="127">
        <v>907321.89</v>
      </c>
      <c r="CH247" s="127">
        <v>922109.27</v>
      </c>
      <c r="CI247" s="127">
        <v>922618</v>
      </c>
      <c r="CJ247" s="127">
        <v>909223</v>
      </c>
      <c r="CK247" s="128">
        <v>1.59</v>
      </c>
      <c r="CL247" s="128">
        <v>1.63</v>
      </c>
      <c r="CM247" s="128">
        <v>1.62</v>
      </c>
      <c r="CN247" s="128">
        <v>1.59</v>
      </c>
      <c r="CO247" s="129">
        <v>0.46600000000000003</v>
      </c>
      <c r="CP247" s="129">
        <v>0.45400000000000001</v>
      </c>
      <c r="CQ247" s="129">
        <v>0.46400000000000002</v>
      </c>
      <c r="CR247" s="130">
        <v>0.47199999999999998</v>
      </c>
    </row>
    <row r="248" spans="1:96" s="147" customFormat="1" ht="200" customHeight="1" x14ac:dyDescent="0.2">
      <c r="A248" s="132" t="s">
        <v>46</v>
      </c>
      <c r="B248" s="133" t="s">
        <v>1398</v>
      </c>
      <c r="C248" s="133" t="str">
        <f>IF(A248="","自動表示",IF(B248="",VLOOKUP(A248,リスト!$C$2:$D$48,2,FALSE),VLOOKUP(一覧表!A248&amp;一覧表!B248,リスト!$C$49:$D$1789,2,FALSE)))</f>
        <v>131202</v>
      </c>
      <c r="D248" s="134" t="str">
        <f>IF(C248="自動表示","自動表示",VLOOKUP(C248,リスト!$D$2:$E$1789,2,FALSE))</f>
        <v>特別区</v>
      </c>
      <c r="E248" s="132" t="s">
        <v>3560</v>
      </c>
      <c r="F248" s="133" t="s">
        <v>3747</v>
      </c>
      <c r="G248" s="135">
        <v>30</v>
      </c>
      <c r="H248" s="133" t="str">
        <f t="shared" si="4"/>
        <v>20年超</v>
      </c>
      <c r="I248" s="133" t="s">
        <v>3604</v>
      </c>
      <c r="J248" s="136">
        <v>72.400000000000006</v>
      </c>
      <c r="K248" s="133" t="s">
        <v>18</v>
      </c>
      <c r="L248" s="137" t="s">
        <v>8961</v>
      </c>
      <c r="M248" s="133" t="s">
        <v>18</v>
      </c>
      <c r="N248" s="133" t="s">
        <v>13</v>
      </c>
      <c r="O248" s="137" t="s">
        <v>8962</v>
      </c>
      <c r="P248" s="133" t="s">
        <v>18</v>
      </c>
      <c r="Q248" s="137" t="s">
        <v>8963</v>
      </c>
      <c r="R248" s="133" t="s">
        <v>18</v>
      </c>
      <c r="S248" s="133" t="s">
        <v>3667</v>
      </c>
      <c r="T248" s="138">
        <v>52</v>
      </c>
      <c r="U248" s="138"/>
      <c r="V248" s="133" t="s">
        <v>18</v>
      </c>
      <c r="W248" s="139" t="s">
        <v>8964</v>
      </c>
      <c r="X248" s="140">
        <v>2016</v>
      </c>
      <c r="Y248" s="140">
        <v>2045</v>
      </c>
      <c r="Z248" s="140">
        <v>30</v>
      </c>
      <c r="AA248" s="138">
        <v>6450</v>
      </c>
      <c r="AB248" s="133" t="s">
        <v>18</v>
      </c>
      <c r="AC248" s="139" t="s">
        <v>8965</v>
      </c>
      <c r="AD248" s="140">
        <v>2016</v>
      </c>
      <c r="AE248" s="140">
        <v>2045</v>
      </c>
      <c r="AF248" s="140">
        <v>30</v>
      </c>
      <c r="AG248" s="138">
        <v>3827</v>
      </c>
      <c r="AH248" s="133" t="s">
        <v>18</v>
      </c>
      <c r="AI248" s="141" t="s">
        <v>8966</v>
      </c>
      <c r="AJ248" s="140">
        <v>2016</v>
      </c>
      <c r="AK248" s="140">
        <v>2045</v>
      </c>
      <c r="AL248" s="140">
        <v>30</v>
      </c>
      <c r="AM248" s="138">
        <v>2623</v>
      </c>
      <c r="AN248" s="133" t="s">
        <v>18</v>
      </c>
      <c r="AO248" s="137" t="s">
        <v>8967</v>
      </c>
      <c r="AP248" s="133" t="s">
        <v>18</v>
      </c>
      <c r="AQ248" s="137" t="s">
        <v>8968</v>
      </c>
      <c r="AR248" s="133" t="s">
        <v>18</v>
      </c>
      <c r="AS248" s="137" t="s">
        <v>8969</v>
      </c>
      <c r="AT248" s="133" t="s">
        <v>18</v>
      </c>
      <c r="AU248" s="137" t="s">
        <v>8970</v>
      </c>
      <c r="AV248" s="133" t="s">
        <v>18</v>
      </c>
      <c r="AW248" s="137" t="s">
        <v>8971</v>
      </c>
      <c r="AX248" s="133" t="s">
        <v>18</v>
      </c>
      <c r="AY248" s="137" t="s">
        <v>8972</v>
      </c>
      <c r="AZ248" s="133" t="s">
        <v>18</v>
      </c>
      <c r="BA248" s="137" t="s">
        <v>8973</v>
      </c>
      <c r="BB248" s="133" t="s">
        <v>18</v>
      </c>
      <c r="BC248" s="137" t="s">
        <v>8974</v>
      </c>
      <c r="BD248" s="133" t="s">
        <v>18</v>
      </c>
      <c r="BE248" s="137" t="s">
        <v>8975</v>
      </c>
      <c r="BF248" s="133" t="s">
        <v>18</v>
      </c>
      <c r="BG248" s="137" t="s">
        <v>8976</v>
      </c>
      <c r="BH248" s="133" t="s">
        <v>19</v>
      </c>
      <c r="BI248" s="137"/>
      <c r="BJ248" s="142" t="s">
        <v>19</v>
      </c>
      <c r="BK248" s="142" t="s">
        <v>19</v>
      </c>
      <c r="BL248" s="142" t="s">
        <v>19</v>
      </c>
      <c r="BM248" s="142" t="s">
        <v>19</v>
      </c>
      <c r="BN248" s="133" t="s">
        <v>19</v>
      </c>
      <c r="BO248" s="137"/>
      <c r="BP248" s="133" t="s">
        <v>18</v>
      </c>
      <c r="BQ248" s="137" t="s">
        <v>8977</v>
      </c>
      <c r="BR248" s="133" t="s">
        <v>19</v>
      </c>
      <c r="BS248" s="137"/>
      <c r="BT248" s="133" t="s">
        <v>19</v>
      </c>
      <c r="BU248" s="133" t="s">
        <v>18</v>
      </c>
      <c r="BV248" s="133" t="s">
        <v>5646</v>
      </c>
      <c r="BW248" s="137" t="s">
        <v>8978</v>
      </c>
      <c r="BX248" s="143">
        <v>5</v>
      </c>
      <c r="BY248" s="144" t="s">
        <v>5646</v>
      </c>
      <c r="BZ248" s="133" t="s">
        <v>8979</v>
      </c>
      <c r="CA248" s="145" t="s">
        <v>8980</v>
      </c>
      <c r="CB248" s="146" t="s">
        <v>8981</v>
      </c>
      <c r="CC248" s="126">
        <v>740099</v>
      </c>
      <c r="CD248" s="126">
        <v>738358</v>
      </c>
      <c r="CE248" s="126">
        <v>738914</v>
      </c>
      <c r="CF248" s="126">
        <v>741540</v>
      </c>
      <c r="CG248" s="127">
        <v>1165248</v>
      </c>
      <c r="CH248" s="127">
        <v>1159584.07</v>
      </c>
      <c r="CI248" s="127">
        <v>1157286.29</v>
      </c>
      <c r="CJ248" s="127">
        <v>1159150.6000000001</v>
      </c>
      <c r="CK248" s="128">
        <v>1.57</v>
      </c>
      <c r="CL248" s="128">
        <v>1.57</v>
      </c>
      <c r="CM248" s="128">
        <v>1.57</v>
      </c>
      <c r="CN248" s="128">
        <v>1.56</v>
      </c>
      <c r="CO248" s="129">
        <v>0.61899999999999999</v>
      </c>
      <c r="CP248" s="129">
        <v>0.61599999999999999</v>
      </c>
      <c r="CQ248" s="129">
        <v>0.63200000000000001</v>
      </c>
      <c r="CR248" s="130">
        <v>0.63400000000000001</v>
      </c>
    </row>
    <row r="249" spans="1:96" s="147" customFormat="1" ht="200" customHeight="1" x14ac:dyDescent="0.2">
      <c r="A249" s="132" t="s">
        <v>46</v>
      </c>
      <c r="B249" s="133" t="s">
        <v>1400</v>
      </c>
      <c r="C249" s="133" t="str">
        <f>IF(A249="","自動表示",IF(B249="",VLOOKUP(A249,リスト!$C$2:$D$48,2,FALSE),VLOOKUP(一覧表!A249&amp;一覧表!B249,リスト!$C$49:$D$1789,2,FALSE)))</f>
        <v>131211</v>
      </c>
      <c r="D249" s="134" t="str">
        <f>IF(C249="自動表示","自動表示",VLOOKUP(C249,リスト!$D$2:$E$1789,2,FALSE))</f>
        <v>特別区</v>
      </c>
      <c r="E249" s="132" t="s">
        <v>3609</v>
      </c>
      <c r="F249" s="133" t="s">
        <v>3868</v>
      </c>
      <c r="G249" s="135">
        <v>12</v>
      </c>
      <c r="H249" s="133" t="str">
        <f t="shared" si="4"/>
        <v>11年～20年</v>
      </c>
      <c r="I249" s="133" t="s">
        <v>3707</v>
      </c>
      <c r="J249" s="136">
        <v>69.3</v>
      </c>
      <c r="K249" s="133" t="s">
        <v>18</v>
      </c>
      <c r="L249" s="137" t="s">
        <v>8982</v>
      </c>
      <c r="M249" s="133" t="s">
        <v>18</v>
      </c>
      <c r="N249" s="133" t="s">
        <v>3652</v>
      </c>
      <c r="O249" s="137" t="s">
        <v>8983</v>
      </c>
      <c r="P249" s="133" t="s">
        <v>18</v>
      </c>
      <c r="Q249" s="137" t="s">
        <v>8984</v>
      </c>
      <c r="R249" s="133" t="s">
        <v>18</v>
      </c>
      <c r="S249" s="133" t="s">
        <v>3666</v>
      </c>
      <c r="T249" s="138">
        <v>87.5</v>
      </c>
      <c r="U249" s="138"/>
      <c r="V249" s="133" t="s">
        <v>19</v>
      </c>
      <c r="W249" s="139" t="s">
        <v>8985</v>
      </c>
      <c r="X249" s="140"/>
      <c r="Y249" s="140"/>
      <c r="Z249" s="140">
        <v>0</v>
      </c>
      <c r="AA249" s="138"/>
      <c r="AB249" s="133" t="s">
        <v>18</v>
      </c>
      <c r="AC249" s="139" t="s">
        <v>8986</v>
      </c>
      <c r="AD249" s="140">
        <v>2025</v>
      </c>
      <c r="AE249" s="140">
        <v>2064</v>
      </c>
      <c r="AF249" s="140">
        <v>40</v>
      </c>
      <c r="AG249" s="138">
        <v>10959</v>
      </c>
      <c r="AH249" s="133" t="s">
        <v>19</v>
      </c>
      <c r="AI249" s="141" t="s">
        <v>8987</v>
      </c>
      <c r="AJ249" s="140"/>
      <c r="AK249" s="140"/>
      <c r="AL249" s="140">
        <v>0</v>
      </c>
      <c r="AM249" s="138"/>
      <c r="AN249" s="133" t="s">
        <v>18</v>
      </c>
      <c r="AO249" s="137" t="s">
        <v>8988</v>
      </c>
      <c r="AP249" s="133" t="s">
        <v>18</v>
      </c>
      <c r="AQ249" s="137" t="s">
        <v>8989</v>
      </c>
      <c r="AR249" s="133" t="s">
        <v>18</v>
      </c>
      <c r="AS249" s="137" t="s">
        <v>8990</v>
      </c>
      <c r="AT249" s="133" t="s">
        <v>18</v>
      </c>
      <c r="AU249" s="137" t="s">
        <v>8991</v>
      </c>
      <c r="AV249" s="133" t="s">
        <v>18</v>
      </c>
      <c r="AW249" s="137" t="s">
        <v>8992</v>
      </c>
      <c r="AX249" s="133" t="s">
        <v>18</v>
      </c>
      <c r="AY249" s="137" t="s">
        <v>8993</v>
      </c>
      <c r="AZ249" s="133" t="s">
        <v>18</v>
      </c>
      <c r="BA249" s="137" t="s">
        <v>8994</v>
      </c>
      <c r="BB249" s="133" t="s">
        <v>18</v>
      </c>
      <c r="BC249" s="137" t="s">
        <v>8995</v>
      </c>
      <c r="BD249" s="133" t="s">
        <v>18</v>
      </c>
      <c r="BE249" s="137" t="s">
        <v>8996</v>
      </c>
      <c r="BF249" s="133" t="s">
        <v>18</v>
      </c>
      <c r="BG249" s="137" t="s">
        <v>8997</v>
      </c>
      <c r="BH249" s="133" t="s">
        <v>18</v>
      </c>
      <c r="BI249" s="137" t="s">
        <v>8998</v>
      </c>
      <c r="BJ249" s="142" t="s">
        <v>19</v>
      </c>
      <c r="BK249" s="142" t="s">
        <v>18</v>
      </c>
      <c r="BL249" s="142" t="s">
        <v>19</v>
      </c>
      <c r="BM249" s="142" t="s">
        <v>19</v>
      </c>
      <c r="BN249" s="133" t="s">
        <v>18</v>
      </c>
      <c r="BO249" s="137" t="s">
        <v>8999</v>
      </c>
      <c r="BP249" s="133" t="s">
        <v>18</v>
      </c>
      <c r="BQ249" s="137" t="s">
        <v>9000</v>
      </c>
      <c r="BR249" s="133" t="s">
        <v>18</v>
      </c>
      <c r="BS249" s="137" t="s">
        <v>9001</v>
      </c>
      <c r="BT249" s="133" t="s">
        <v>19</v>
      </c>
      <c r="BU249" s="133" t="s">
        <v>18</v>
      </c>
      <c r="BV249" s="133" t="s">
        <v>18</v>
      </c>
      <c r="BW249" s="137" t="s">
        <v>9002</v>
      </c>
      <c r="BX249" s="143">
        <v>3</v>
      </c>
      <c r="BY249" s="144"/>
      <c r="BZ249" s="133" t="s">
        <v>18</v>
      </c>
      <c r="CA249" s="145" t="s">
        <v>9003</v>
      </c>
      <c r="CB249" s="146" t="s">
        <v>9004</v>
      </c>
      <c r="CC249" s="126">
        <v>691002</v>
      </c>
      <c r="CD249" s="126">
        <v>689106</v>
      </c>
      <c r="CE249" s="126">
        <v>690114</v>
      </c>
      <c r="CF249" s="126">
        <v>693223</v>
      </c>
      <c r="CG249" s="127">
        <v>1132923</v>
      </c>
      <c r="CH249" s="127">
        <v>1128991</v>
      </c>
      <c r="CI249" s="127">
        <v>1158685</v>
      </c>
      <c r="CJ249" s="127">
        <v>1152000</v>
      </c>
      <c r="CK249" s="128">
        <v>1.64</v>
      </c>
      <c r="CL249" s="128">
        <v>1.64</v>
      </c>
      <c r="CM249" s="128">
        <v>1.68</v>
      </c>
      <c r="CN249" s="128">
        <v>1.66</v>
      </c>
      <c r="CO249" s="129">
        <v>0.61199999999999999</v>
      </c>
      <c r="CP249" s="129">
        <v>0.60199999999999998</v>
      </c>
      <c r="CQ249" s="129">
        <v>0.66</v>
      </c>
      <c r="CR249" s="130">
        <v>0.66300000000000003</v>
      </c>
    </row>
    <row r="250" spans="1:96" s="147" customFormat="1" ht="200" customHeight="1" x14ac:dyDescent="0.2">
      <c r="A250" s="132" t="s">
        <v>46</v>
      </c>
      <c r="B250" s="133" t="s">
        <v>1402</v>
      </c>
      <c r="C250" s="133" t="str">
        <f>IF(A250="","自動表示",IF(B250="",VLOOKUP(A250,リスト!$C$2:$D$48,2,FALSE),VLOOKUP(一覧表!A250&amp;一覧表!B250,リスト!$C$49:$D$1789,2,FALSE)))</f>
        <v>131229</v>
      </c>
      <c r="D250" s="134" t="str">
        <f>IF(C250="自動表示","自動表示",VLOOKUP(C250,リスト!$D$2:$E$1789,2,FALSE))</f>
        <v>特別区</v>
      </c>
      <c r="E250" s="132" t="s">
        <v>3609</v>
      </c>
      <c r="F250" s="133" t="s">
        <v>3761</v>
      </c>
      <c r="G250" s="135">
        <v>30</v>
      </c>
      <c r="H250" s="133" t="str">
        <f t="shared" si="4"/>
        <v>20年超</v>
      </c>
      <c r="I250" s="133" t="s">
        <v>3634</v>
      </c>
      <c r="J250" s="136">
        <v>45.3</v>
      </c>
      <c r="K250" s="133" t="s">
        <v>18</v>
      </c>
      <c r="L250" s="137" t="s">
        <v>9005</v>
      </c>
      <c r="M250" s="133" t="s">
        <v>18</v>
      </c>
      <c r="N250" s="133" t="s">
        <v>3636</v>
      </c>
      <c r="O250" s="137" t="s">
        <v>9006</v>
      </c>
      <c r="P250" s="133" t="s">
        <v>18</v>
      </c>
      <c r="Q250" s="137" t="s">
        <v>9007</v>
      </c>
      <c r="R250" s="133" t="s">
        <v>18</v>
      </c>
      <c r="S250" s="133" t="s">
        <v>3667</v>
      </c>
      <c r="T250" s="138">
        <v>130.5</v>
      </c>
      <c r="U250" s="138" t="s">
        <v>9008</v>
      </c>
      <c r="V250" s="133" t="s">
        <v>18</v>
      </c>
      <c r="W250" s="139" t="s">
        <v>9009</v>
      </c>
      <c r="X250" s="140">
        <v>2022</v>
      </c>
      <c r="Y250" s="140">
        <v>2071</v>
      </c>
      <c r="Z250" s="140">
        <v>50</v>
      </c>
      <c r="AA250" s="138">
        <v>8667</v>
      </c>
      <c r="AB250" s="133" t="s">
        <v>18</v>
      </c>
      <c r="AC250" s="139" t="s">
        <v>9009</v>
      </c>
      <c r="AD250" s="140">
        <v>2022</v>
      </c>
      <c r="AE250" s="140">
        <v>2071</v>
      </c>
      <c r="AF250" s="140">
        <v>50</v>
      </c>
      <c r="AG250" s="138">
        <v>7798</v>
      </c>
      <c r="AH250" s="133" t="s">
        <v>18</v>
      </c>
      <c r="AI250" s="141" t="s">
        <v>9010</v>
      </c>
      <c r="AJ250" s="140">
        <v>2022</v>
      </c>
      <c r="AK250" s="140">
        <v>2071</v>
      </c>
      <c r="AL250" s="140">
        <v>50</v>
      </c>
      <c r="AM250" s="138">
        <v>869</v>
      </c>
      <c r="AN250" s="133" t="s">
        <v>18</v>
      </c>
      <c r="AO250" s="137" t="s">
        <v>9011</v>
      </c>
      <c r="AP250" s="133" t="s">
        <v>19</v>
      </c>
      <c r="AQ250" s="137"/>
      <c r="AR250" s="133" t="s">
        <v>18</v>
      </c>
      <c r="AS250" s="137" t="s">
        <v>9012</v>
      </c>
      <c r="AT250" s="133" t="s">
        <v>18</v>
      </c>
      <c r="AU250" s="137" t="s">
        <v>9013</v>
      </c>
      <c r="AV250" s="133" t="s">
        <v>18</v>
      </c>
      <c r="AW250" s="137" t="s">
        <v>9014</v>
      </c>
      <c r="AX250" s="133" t="s">
        <v>18</v>
      </c>
      <c r="AY250" s="137" t="s">
        <v>9015</v>
      </c>
      <c r="AZ250" s="133" t="s">
        <v>18</v>
      </c>
      <c r="BA250" s="137" t="s">
        <v>9016</v>
      </c>
      <c r="BB250" s="133" t="s">
        <v>18</v>
      </c>
      <c r="BC250" s="137" t="s">
        <v>9017</v>
      </c>
      <c r="BD250" s="133" t="s">
        <v>18</v>
      </c>
      <c r="BE250" s="137" t="s">
        <v>9018</v>
      </c>
      <c r="BF250" s="133" t="s">
        <v>18</v>
      </c>
      <c r="BG250" s="137" t="s">
        <v>9019</v>
      </c>
      <c r="BH250" s="133" t="s">
        <v>19</v>
      </c>
      <c r="BI250" s="137"/>
      <c r="BJ250" s="142" t="s">
        <v>19</v>
      </c>
      <c r="BK250" s="142" t="s">
        <v>19</v>
      </c>
      <c r="BL250" s="142" t="s">
        <v>19</v>
      </c>
      <c r="BM250" s="142" t="s">
        <v>19</v>
      </c>
      <c r="BN250" s="133" t="s">
        <v>18</v>
      </c>
      <c r="BO250" s="137" t="s">
        <v>9020</v>
      </c>
      <c r="BP250" s="133" t="s">
        <v>18</v>
      </c>
      <c r="BQ250" s="137" t="s">
        <v>9021</v>
      </c>
      <c r="BR250" s="133" t="s">
        <v>19</v>
      </c>
      <c r="BS250" s="137"/>
      <c r="BT250" s="133" t="s">
        <v>19</v>
      </c>
      <c r="BU250" s="133" t="s">
        <v>18</v>
      </c>
      <c r="BV250" s="133" t="s">
        <v>18</v>
      </c>
      <c r="BW250" s="137" t="s">
        <v>9022</v>
      </c>
      <c r="BX250" s="143"/>
      <c r="BY250" s="144" t="s">
        <v>4528</v>
      </c>
      <c r="BZ250" s="133" t="s">
        <v>18</v>
      </c>
      <c r="CA250" s="145" t="s">
        <v>9023</v>
      </c>
      <c r="CB250" s="146" t="s">
        <v>9024</v>
      </c>
      <c r="CC250" s="126">
        <v>464550</v>
      </c>
      <c r="CD250" s="126">
        <v>463691</v>
      </c>
      <c r="CE250" s="126">
        <v>462083</v>
      </c>
      <c r="CF250" s="126">
        <v>464175</v>
      </c>
      <c r="CG250" s="127">
        <v>821728</v>
      </c>
      <c r="CH250" s="127">
        <v>827319</v>
      </c>
      <c r="CI250" s="127">
        <v>825245</v>
      </c>
      <c r="CJ250" s="127">
        <v>820966</v>
      </c>
      <c r="CK250" s="128">
        <v>1.77</v>
      </c>
      <c r="CL250" s="128">
        <v>1.78</v>
      </c>
      <c r="CM250" s="128">
        <v>1.79</v>
      </c>
      <c r="CN250" s="128">
        <v>1.77</v>
      </c>
      <c r="CO250" s="129">
        <v>0.59199999999999997</v>
      </c>
      <c r="CP250" s="129">
        <v>0.59199999999999997</v>
      </c>
      <c r="CQ250" s="129">
        <v>0.59399999999999997</v>
      </c>
      <c r="CR250" s="130">
        <v>0.59899999999999998</v>
      </c>
    </row>
    <row r="251" spans="1:96" s="147" customFormat="1" ht="200" customHeight="1" x14ac:dyDescent="0.2">
      <c r="A251" s="132" t="s">
        <v>46</v>
      </c>
      <c r="B251" s="133" t="s">
        <v>1404</v>
      </c>
      <c r="C251" s="133" t="str">
        <f>IF(A251="","自動表示",IF(B251="",VLOOKUP(A251,リスト!$C$2:$D$48,2,FALSE),VLOOKUP(一覧表!A251&amp;一覧表!B251,リスト!$C$49:$D$1789,2,FALSE)))</f>
        <v>131237</v>
      </c>
      <c r="D251" s="134" t="str">
        <f>IF(C251="自動表示","自動表示",VLOOKUP(C251,リスト!$D$2:$E$1789,2,FALSE))</f>
        <v>特別区</v>
      </c>
      <c r="E251" s="132" t="s">
        <v>3560</v>
      </c>
      <c r="F251" s="133" t="s">
        <v>3798</v>
      </c>
      <c r="G251" s="135">
        <v>77</v>
      </c>
      <c r="H251" s="133" t="str">
        <f t="shared" si="4"/>
        <v>20年超</v>
      </c>
      <c r="I251" s="133" t="s">
        <v>3621</v>
      </c>
      <c r="J251" s="136">
        <v>70</v>
      </c>
      <c r="K251" s="133" t="s">
        <v>18</v>
      </c>
      <c r="L251" s="137" t="s">
        <v>9025</v>
      </c>
      <c r="M251" s="133" t="s">
        <v>18</v>
      </c>
      <c r="N251" s="133" t="s">
        <v>3652</v>
      </c>
      <c r="O251" s="137" t="s">
        <v>9026</v>
      </c>
      <c r="P251" s="133" t="s">
        <v>18</v>
      </c>
      <c r="Q251" s="137" t="s">
        <v>9027</v>
      </c>
      <c r="R251" s="133" t="s">
        <v>18</v>
      </c>
      <c r="S251" s="133" t="s">
        <v>3666</v>
      </c>
      <c r="T251" s="138">
        <v>467.6</v>
      </c>
      <c r="U251" s="138"/>
      <c r="V251" s="133" t="s">
        <v>18</v>
      </c>
      <c r="W251" s="139" t="s">
        <v>9028</v>
      </c>
      <c r="X251" s="140">
        <v>2022</v>
      </c>
      <c r="Y251" s="140">
        <v>2100</v>
      </c>
      <c r="Z251" s="140">
        <v>79</v>
      </c>
      <c r="AA251" s="138">
        <v>39076</v>
      </c>
      <c r="AB251" s="133" t="s">
        <v>18</v>
      </c>
      <c r="AC251" s="139" t="s">
        <v>9029</v>
      </c>
      <c r="AD251" s="140">
        <v>2022</v>
      </c>
      <c r="AE251" s="140">
        <v>2100</v>
      </c>
      <c r="AF251" s="140">
        <v>79</v>
      </c>
      <c r="AG251" s="138">
        <v>29996</v>
      </c>
      <c r="AH251" s="133" t="s">
        <v>18</v>
      </c>
      <c r="AI251" s="141" t="s">
        <v>9030</v>
      </c>
      <c r="AJ251" s="140">
        <v>2022</v>
      </c>
      <c r="AK251" s="140">
        <v>2100</v>
      </c>
      <c r="AL251" s="140">
        <v>79</v>
      </c>
      <c r="AM251" s="138">
        <v>9080</v>
      </c>
      <c r="AN251" s="133" t="s">
        <v>18</v>
      </c>
      <c r="AO251" s="137" t="s">
        <v>9031</v>
      </c>
      <c r="AP251" s="133" t="s">
        <v>18</v>
      </c>
      <c r="AQ251" s="137" t="s">
        <v>9032</v>
      </c>
      <c r="AR251" s="133" t="s">
        <v>18</v>
      </c>
      <c r="AS251" s="137" t="s">
        <v>9033</v>
      </c>
      <c r="AT251" s="133" t="s">
        <v>18</v>
      </c>
      <c r="AU251" s="137" t="s">
        <v>9034</v>
      </c>
      <c r="AV251" s="133" t="s">
        <v>18</v>
      </c>
      <c r="AW251" s="137" t="s">
        <v>9035</v>
      </c>
      <c r="AX251" s="133" t="s">
        <v>18</v>
      </c>
      <c r="AY251" s="137" t="s">
        <v>9036</v>
      </c>
      <c r="AZ251" s="133" t="s">
        <v>18</v>
      </c>
      <c r="BA251" s="137" t="s">
        <v>9033</v>
      </c>
      <c r="BB251" s="133" t="s">
        <v>18</v>
      </c>
      <c r="BC251" s="137" t="s">
        <v>9037</v>
      </c>
      <c r="BD251" s="133" t="s">
        <v>18</v>
      </c>
      <c r="BE251" s="137" t="s">
        <v>9038</v>
      </c>
      <c r="BF251" s="133" t="s">
        <v>18</v>
      </c>
      <c r="BG251" s="137" t="s">
        <v>9039</v>
      </c>
      <c r="BH251" s="133" t="s">
        <v>18</v>
      </c>
      <c r="BI251" s="137" t="s">
        <v>9040</v>
      </c>
      <c r="BJ251" s="142" t="s">
        <v>19</v>
      </c>
      <c r="BK251" s="142" t="s">
        <v>18</v>
      </c>
      <c r="BL251" s="142" t="s">
        <v>18</v>
      </c>
      <c r="BM251" s="142" t="s">
        <v>19</v>
      </c>
      <c r="BN251" s="133" t="s">
        <v>19</v>
      </c>
      <c r="BO251" s="137"/>
      <c r="BP251" s="133" t="s">
        <v>18</v>
      </c>
      <c r="BQ251" s="137" t="s">
        <v>9041</v>
      </c>
      <c r="BR251" s="133" t="s">
        <v>18</v>
      </c>
      <c r="BS251" s="137" t="s">
        <v>9042</v>
      </c>
      <c r="BT251" s="133" t="s">
        <v>18</v>
      </c>
      <c r="BU251" s="133" t="s">
        <v>18</v>
      </c>
      <c r="BV251" s="133" t="s">
        <v>18</v>
      </c>
      <c r="BW251" s="137" t="s">
        <v>9043</v>
      </c>
      <c r="BX251" s="143"/>
      <c r="BY251" s="144" t="s">
        <v>9044</v>
      </c>
      <c r="BZ251" s="133" t="s">
        <v>18</v>
      </c>
      <c r="CA251" s="145" t="s">
        <v>9045</v>
      </c>
      <c r="CB251" s="146"/>
      <c r="CC251" s="126">
        <v>697932</v>
      </c>
      <c r="CD251" s="126">
        <v>689739</v>
      </c>
      <c r="CE251" s="126">
        <v>688153</v>
      </c>
      <c r="CF251" s="126">
        <v>689961</v>
      </c>
      <c r="CG251" s="127">
        <v>1107577</v>
      </c>
      <c r="CH251" s="127">
        <v>1112083</v>
      </c>
      <c r="CI251" s="127">
        <v>1129695</v>
      </c>
      <c r="CJ251" s="127">
        <v>1133937</v>
      </c>
      <c r="CK251" s="128">
        <v>1.59</v>
      </c>
      <c r="CL251" s="128">
        <v>1.61</v>
      </c>
      <c r="CM251" s="128">
        <v>1.64</v>
      </c>
      <c r="CN251" s="128">
        <v>1.64</v>
      </c>
      <c r="CO251" s="129">
        <v>0.49299999999999999</v>
      </c>
      <c r="CP251" s="129">
        <v>0.498</v>
      </c>
      <c r="CQ251" s="129">
        <v>0.48599999999999999</v>
      </c>
      <c r="CR251" s="130">
        <v>0.47599999999999998</v>
      </c>
    </row>
    <row r="252" spans="1:96" s="147" customFormat="1" ht="200" customHeight="1" x14ac:dyDescent="0.2">
      <c r="A252" s="132" t="s">
        <v>46</v>
      </c>
      <c r="B252" s="133" t="s">
        <v>1406</v>
      </c>
      <c r="C252" s="133" t="str">
        <f>IF(A252="","自動表示",IF(B252="",VLOOKUP(A252,リスト!$C$2:$D$48,2,FALSE),VLOOKUP(一覧表!A252&amp;一覧表!B252,リスト!$C$49:$D$1789,2,FALSE)))</f>
        <v>132012</v>
      </c>
      <c r="D252" s="134" t="str">
        <f>IF(C252="自動表示","自動表示",VLOOKUP(C252,リスト!$D$2:$E$1789,2,FALSE))</f>
        <v>中核市</v>
      </c>
      <c r="E252" s="132" t="s">
        <v>3560</v>
      </c>
      <c r="F252" s="133" t="s">
        <v>3730</v>
      </c>
      <c r="G252" s="135">
        <v>30</v>
      </c>
      <c r="H252" s="133" t="str">
        <f t="shared" si="4"/>
        <v>20年超</v>
      </c>
      <c r="I252" s="133" t="s">
        <v>17</v>
      </c>
      <c r="J252" s="136">
        <v>57.8</v>
      </c>
      <c r="K252" s="133" t="s">
        <v>18</v>
      </c>
      <c r="L252" s="137" t="s">
        <v>9046</v>
      </c>
      <c r="M252" s="133" t="s">
        <v>18</v>
      </c>
      <c r="N252" s="133" t="s">
        <v>3634</v>
      </c>
      <c r="O252" s="137" t="s">
        <v>9047</v>
      </c>
      <c r="P252" s="133" t="s">
        <v>18</v>
      </c>
      <c r="Q252" s="137" t="s">
        <v>9048</v>
      </c>
      <c r="R252" s="133" t="s">
        <v>18</v>
      </c>
      <c r="S252" s="133" t="s">
        <v>3667</v>
      </c>
      <c r="T252" s="138">
        <v>95</v>
      </c>
      <c r="U252" s="138"/>
      <c r="V252" s="133" t="s">
        <v>18</v>
      </c>
      <c r="W252" s="139" t="s">
        <v>9049</v>
      </c>
      <c r="X252" s="140">
        <v>2019</v>
      </c>
      <c r="Y252" s="140">
        <v>2048</v>
      </c>
      <c r="Z252" s="140">
        <v>30</v>
      </c>
      <c r="AA252" s="138">
        <v>4831</v>
      </c>
      <c r="AB252" s="133" t="s">
        <v>18</v>
      </c>
      <c r="AC252" s="139" t="s">
        <v>9050</v>
      </c>
      <c r="AD252" s="140">
        <v>2019</v>
      </c>
      <c r="AE252" s="140">
        <v>2048</v>
      </c>
      <c r="AF252" s="140">
        <v>30</v>
      </c>
      <c r="AG252" s="138">
        <v>3612</v>
      </c>
      <c r="AH252" s="133" t="s">
        <v>18</v>
      </c>
      <c r="AI252" s="141" t="s">
        <v>9051</v>
      </c>
      <c r="AJ252" s="140">
        <v>2019</v>
      </c>
      <c r="AK252" s="140">
        <v>2048</v>
      </c>
      <c r="AL252" s="140">
        <v>30</v>
      </c>
      <c r="AM252" s="138">
        <v>1219</v>
      </c>
      <c r="AN252" s="133" t="s">
        <v>18</v>
      </c>
      <c r="AO252" s="137" t="s">
        <v>9052</v>
      </c>
      <c r="AP252" s="133" t="s">
        <v>18</v>
      </c>
      <c r="AQ252" s="137" t="s">
        <v>9053</v>
      </c>
      <c r="AR252" s="133" t="s">
        <v>18</v>
      </c>
      <c r="AS252" s="137" t="s">
        <v>9054</v>
      </c>
      <c r="AT252" s="133" t="s">
        <v>18</v>
      </c>
      <c r="AU252" s="137" t="s">
        <v>9055</v>
      </c>
      <c r="AV252" s="133" t="s">
        <v>18</v>
      </c>
      <c r="AW252" s="137" t="s">
        <v>9056</v>
      </c>
      <c r="AX252" s="133" t="s">
        <v>18</v>
      </c>
      <c r="AY252" s="137" t="s">
        <v>9057</v>
      </c>
      <c r="AZ252" s="133" t="s">
        <v>18</v>
      </c>
      <c r="BA252" s="137" t="s">
        <v>9058</v>
      </c>
      <c r="BB252" s="133" t="s">
        <v>18</v>
      </c>
      <c r="BC252" s="137" t="s">
        <v>9059</v>
      </c>
      <c r="BD252" s="133" t="s">
        <v>19</v>
      </c>
      <c r="BE252" s="137"/>
      <c r="BF252" s="133" t="s">
        <v>18</v>
      </c>
      <c r="BG252" s="137" t="s">
        <v>9060</v>
      </c>
      <c r="BH252" s="133" t="s">
        <v>18</v>
      </c>
      <c r="BI252" s="137" t="s">
        <v>9061</v>
      </c>
      <c r="BJ252" s="142" t="s">
        <v>19</v>
      </c>
      <c r="BK252" s="142" t="s">
        <v>18</v>
      </c>
      <c r="BL252" s="142" t="s">
        <v>19</v>
      </c>
      <c r="BM252" s="142" t="s">
        <v>18</v>
      </c>
      <c r="BN252" s="133" t="s">
        <v>18</v>
      </c>
      <c r="BO252" s="137" t="s">
        <v>9062</v>
      </c>
      <c r="BP252" s="133" t="s">
        <v>18</v>
      </c>
      <c r="BQ252" s="137" t="s">
        <v>9063</v>
      </c>
      <c r="BR252" s="133" t="s">
        <v>18</v>
      </c>
      <c r="BS252" s="137" t="s">
        <v>9064</v>
      </c>
      <c r="BT252" s="133" t="s">
        <v>18</v>
      </c>
      <c r="BU252" s="133" t="s">
        <v>18</v>
      </c>
      <c r="BV252" s="133" t="s">
        <v>18</v>
      </c>
      <c r="BW252" s="137" t="s">
        <v>9065</v>
      </c>
      <c r="BX252" s="143">
        <v>10</v>
      </c>
      <c r="BY252" s="144"/>
      <c r="BZ252" s="133" t="s">
        <v>18</v>
      </c>
      <c r="CA252" s="145" t="s">
        <v>9066</v>
      </c>
      <c r="CB252" s="146" t="s">
        <v>9067</v>
      </c>
      <c r="CC252" s="126">
        <v>561828</v>
      </c>
      <c r="CD252" s="126">
        <v>561758</v>
      </c>
      <c r="CE252" s="126">
        <v>562145</v>
      </c>
      <c r="CF252" s="126">
        <v>560692</v>
      </c>
      <c r="CG252" s="127">
        <v>1106288</v>
      </c>
      <c r="CH252" s="127">
        <v>1109255</v>
      </c>
      <c r="CI252" s="127">
        <v>1129350</v>
      </c>
      <c r="CJ252" s="127">
        <v>1135577</v>
      </c>
      <c r="CK252" s="128">
        <v>1.97</v>
      </c>
      <c r="CL252" s="128">
        <v>1.97</v>
      </c>
      <c r="CM252" s="128">
        <v>2.0099999999999998</v>
      </c>
      <c r="CN252" s="128">
        <v>2.0299999999999998</v>
      </c>
      <c r="CO252" s="129">
        <v>0.56699999999999995</v>
      </c>
      <c r="CP252" s="129">
        <v>0.58199999999999996</v>
      </c>
      <c r="CQ252" s="129">
        <v>0.57999999999999996</v>
      </c>
      <c r="CR252" s="130">
        <v>0.59199999999999997</v>
      </c>
    </row>
    <row r="253" spans="1:96" s="147" customFormat="1" ht="200" customHeight="1" x14ac:dyDescent="0.2">
      <c r="A253" s="132" t="s">
        <v>46</v>
      </c>
      <c r="B253" s="133" t="s">
        <v>1408</v>
      </c>
      <c r="C253" s="133" t="str">
        <f>IF(A253="","自動表示",IF(B253="",VLOOKUP(A253,リスト!$C$2:$D$48,2,FALSE),VLOOKUP(一覧表!A253&amp;一覧表!B253,リスト!$C$49:$D$1789,2,FALSE)))</f>
        <v>132021</v>
      </c>
      <c r="D253" s="134" t="str">
        <f>IF(C253="自動表示","自動表示",VLOOKUP(C253,リスト!$D$2:$E$1789,2,FALSE))</f>
        <v>都市Ⅳ－３</v>
      </c>
      <c r="E253" s="132" t="s">
        <v>3560</v>
      </c>
      <c r="F253" s="133" t="s">
        <v>3869</v>
      </c>
      <c r="G253" s="135">
        <v>10</v>
      </c>
      <c r="H253" s="133" t="str">
        <f t="shared" si="4"/>
        <v>10年</v>
      </c>
      <c r="I253" s="133" t="s">
        <v>13</v>
      </c>
      <c r="J253" s="136">
        <v>18</v>
      </c>
      <c r="K253" s="133" t="s">
        <v>18</v>
      </c>
      <c r="L253" s="137" t="s">
        <v>9068</v>
      </c>
      <c r="M253" s="133" t="s">
        <v>18</v>
      </c>
      <c r="N253" s="133" t="s">
        <v>9069</v>
      </c>
      <c r="O253" s="137" t="s">
        <v>9070</v>
      </c>
      <c r="P253" s="133" t="s">
        <v>18</v>
      </c>
      <c r="Q253" s="137" t="s">
        <v>9071</v>
      </c>
      <c r="R253" s="133" t="s">
        <v>18</v>
      </c>
      <c r="S253" s="133" t="s">
        <v>9072</v>
      </c>
      <c r="T253" s="138">
        <v>87.2</v>
      </c>
      <c r="U253" s="138"/>
      <c r="V253" s="133" t="s">
        <v>18</v>
      </c>
      <c r="W253" s="139" t="s">
        <v>9073</v>
      </c>
      <c r="X253" s="140">
        <v>2016</v>
      </c>
      <c r="Y253" s="140">
        <v>2055</v>
      </c>
      <c r="Z253" s="140">
        <v>40</v>
      </c>
      <c r="AA253" s="138">
        <v>3400</v>
      </c>
      <c r="AB253" s="133" t="s">
        <v>18</v>
      </c>
      <c r="AC253" s="139" t="s">
        <v>9074</v>
      </c>
      <c r="AD253" s="140">
        <v>2021</v>
      </c>
      <c r="AE253" s="140">
        <v>2081</v>
      </c>
      <c r="AF253" s="140">
        <v>61</v>
      </c>
      <c r="AG253" s="138">
        <v>117.5</v>
      </c>
      <c r="AH253" s="133" t="s">
        <v>18</v>
      </c>
      <c r="AI253" s="141" t="s">
        <v>9075</v>
      </c>
      <c r="AJ253" s="140">
        <v>2021</v>
      </c>
      <c r="AK253" s="140">
        <v>2081</v>
      </c>
      <c r="AL253" s="140">
        <v>61</v>
      </c>
      <c r="AM253" s="138">
        <v>48.6</v>
      </c>
      <c r="AN253" s="133" t="s">
        <v>18</v>
      </c>
      <c r="AO253" s="137" t="s">
        <v>9076</v>
      </c>
      <c r="AP253" s="133" t="s">
        <v>19</v>
      </c>
      <c r="AQ253" s="137"/>
      <c r="AR253" s="133" t="s">
        <v>18</v>
      </c>
      <c r="AS253" s="137" t="s">
        <v>9077</v>
      </c>
      <c r="AT253" s="133" t="s">
        <v>18</v>
      </c>
      <c r="AU253" s="137" t="s">
        <v>9078</v>
      </c>
      <c r="AV253" s="133" t="s">
        <v>18</v>
      </c>
      <c r="AW253" s="137" t="s">
        <v>9079</v>
      </c>
      <c r="AX253" s="133" t="s">
        <v>18</v>
      </c>
      <c r="AY253" s="137" t="s">
        <v>9080</v>
      </c>
      <c r="AZ253" s="133" t="s">
        <v>18</v>
      </c>
      <c r="BA253" s="137" t="s">
        <v>9081</v>
      </c>
      <c r="BB253" s="133" t="s">
        <v>18</v>
      </c>
      <c r="BC253" s="137" t="s">
        <v>9082</v>
      </c>
      <c r="BD253" s="133" t="s">
        <v>19</v>
      </c>
      <c r="BE253" s="137" t="s">
        <v>9083</v>
      </c>
      <c r="BF253" s="133" t="s">
        <v>18</v>
      </c>
      <c r="BG253" s="137" t="s">
        <v>9084</v>
      </c>
      <c r="BH253" s="133" t="s">
        <v>19</v>
      </c>
      <c r="BI253" s="137"/>
      <c r="BJ253" s="142" t="s">
        <v>19</v>
      </c>
      <c r="BK253" s="142" t="s">
        <v>19</v>
      </c>
      <c r="BL253" s="142" t="s">
        <v>19</v>
      </c>
      <c r="BM253" s="142" t="s">
        <v>19</v>
      </c>
      <c r="BN253" s="133" t="s">
        <v>18</v>
      </c>
      <c r="BO253" s="137" t="s">
        <v>9085</v>
      </c>
      <c r="BP253" s="133" t="s">
        <v>18</v>
      </c>
      <c r="BQ253" s="137" t="s">
        <v>9086</v>
      </c>
      <c r="BR253" s="133" t="s">
        <v>19</v>
      </c>
      <c r="BS253" s="137"/>
      <c r="BT253" s="133" t="s">
        <v>19</v>
      </c>
      <c r="BU253" s="133" t="s">
        <v>18</v>
      </c>
      <c r="BV253" s="133" t="s">
        <v>18</v>
      </c>
      <c r="BW253" s="137" t="s">
        <v>9087</v>
      </c>
      <c r="BX253" s="143">
        <v>1</v>
      </c>
      <c r="BY253" s="144"/>
      <c r="BZ253" s="133" t="s">
        <v>19</v>
      </c>
      <c r="CA253" s="145"/>
      <c r="CB253" s="146" t="s">
        <v>10582</v>
      </c>
      <c r="CC253" s="126">
        <v>184577</v>
      </c>
      <c r="CD253" s="126">
        <v>185124</v>
      </c>
      <c r="CE253" s="126">
        <v>185483</v>
      </c>
      <c r="CF253" s="126">
        <v>185825</v>
      </c>
      <c r="CG253" s="127">
        <v>417218</v>
      </c>
      <c r="CH253" s="127">
        <v>421716</v>
      </c>
      <c r="CI253" s="127">
        <v>431899</v>
      </c>
      <c r="CJ253" s="127">
        <v>433866</v>
      </c>
      <c r="CK253" s="128">
        <v>2.2599999999999998</v>
      </c>
      <c r="CL253" s="128">
        <v>2.2799999999999998</v>
      </c>
      <c r="CM253" s="128">
        <v>2.33</v>
      </c>
      <c r="CN253" s="128">
        <v>2.33</v>
      </c>
      <c r="CO253" s="129">
        <v>0.59099999999999997</v>
      </c>
      <c r="CP253" s="129">
        <v>0.61099999999999999</v>
      </c>
      <c r="CQ253" s="129">
        <v>0.59199999999999997</v>
      </c>
      <c r="CR253" s="130">
        <v>0.59599999999999997</v>
      </c>
    </row>
    <row r="254" spans="1:96" s="147" customFormat="1" ht="200" customHeight="1" x14ac:dyDescent="0.2">
      <c r="A254" s="132" t="s">
        <v>46</v>
      </c>
      <c r="B254" s="133" t="s">
        <v>1410</v>
      </c>
      <c r="C254" s="133" t="str">
        <f>IF(A254="","自動表示",IF(B254="",VLOOKUP(A254,リスト!$C$2:$D$48,2,FALSE),VLOOKUP(一覧表!A254&amp;一覧表!B254,リスト!$C$49:$D$1789,2,FALSE)))</f>
        <v>132039</v>
      </c>
      <c r="D254" s="134" t="str">
        <f>IF(C254="自動表示","自動表示",VLOOKUP(C254,リスト!$D$2:$E$1789,2,FALSE))</f>
        <v>都市Ⅳ－３</v>
      </c>
      <c r="E254" s="132" t="s">
        <v>3870</v>
      </c>
      <c r="F254" s="133" t="s">
        <v>3771</v>
      </c>
      <c r="G254" s="135">
        <v>10</v>
      </c>
      <c r="H254" s="133" t="str">
        <f t="shared" si="4"/>
        <v>10年</v>
      </c>
      <c r="I254" s="133" t="s">
        <v>9088</v>
      </c>
      <c r="J254" s="136">
        <v>14.8</v>
      </c>
      <c r="K254" s="133" t="s">
        <v>5245</v>
      </c>
      <c r="L254" s="137" t="s">
        <v>9089</v>
      </c>
      <c r="M254" s="133" t="s">
        <v>5245</v>
      </c>
      <c r="N254" s="133" t="s">
        <v>9088</v>
      </c>
      <c r="O254" s="137" t="s">
        <v>9090</v>
      </c>
      <c r="P254" s="133" t="s">
        <v>5245</v>
      </c>
      <c r="Q254" s="137" t="s">
        <v>9091</v>
      </c>
      <c r="R254" s="133" t="s">
        <v>5245</v>
      </c>
      <c r="S254" s="133" t="s">
        <v>9072</v>
      </c>
      <c r="T254" s="138">
        <v>161</v>
      </c>
      <c r="U254" s="138"/>
      <c r="V254" s="133" t="s">
        <v>5252</v>
      </c>
      <c r="W254" s="139" t="s">
        <v>9092</v>
      </c>
      <c r="X254" s="140"/>
      <c r="Y254" s="140"/>
      <c r="Z254" s="140">
        <v>0</v>
      </c>
      <c r="AA254" s="138"/>
      <c r="AB254" s="133" t="s">
        <v>5245</v>
      </c>
      <c r="AC254" s="139" t="s">
        <v>9093</v>
      </c>
      <c r="AD254" s="140">
        <v>2022</v>
      </c>
      <c r="AE254" s="140">
        <v>2051</v>
      </c>
      <c r="AF254" s="140">
        <v>30</v>
      </c>
      <c r="AG254" s="138">
        <v>2966</v>
      </c>
      <c r="AH254" s="133" t="s">
        <v>5252</v>
      </c>
      <c r="AI254" s="141" t="s">
        <v>9094</v>
      </c>
      <c r="AJ254" s="140"/>
      <c r="AK254" s="140"/>
      <c r="AL254" s="140">
        <v>0</v>
      </c>
      <c r="AM254" s="138"/>
      <c r="AN254" s="133" t="s">
        <v>5245</v>
      </c>
      <c r="AO254" s="137" t="s">
        <v>9095</v>
      </c>
      <c r="AP254" s="133" t="s">
        <v>5245</v>
      </c>
      <c r="AQ254" s="137" t="s">
        <v>9096</v>
      </c>
      <c r="AR254" s="133" t="s">
        <v>5245</v>
      </c>
      <c r="AS254" s="137" t="s">
        <v>9097</v>
      </c>
      <c r="AT254" s="133" t="s">
        <v>18</v>
      </c>
      <c r="AU254" s="137" t="s">
        <v>9097</v>
      </c>
      <c r="AV254" s="133" t="s">
        <v>4416</v>
      </c>
      <c r="AW254" s="137" t="s">
        <v>9098</v>
      </c>
      <c r="AX254" s="133" t="s">
        <v>4416</v>
      </c>
      <c r="AY254" s="137" t="s">
        <v>9099</v>
      </c>
      <c r="AZ254" s="133" t="s">
        <v>5245</v>
      </c>
      <c r="BA254" s="137" t="s">
        <v>9100</v>
      </c>
      <c r="BB254" s="133" t="s">
        <v>5245</v>
      </c>
      <c r="BC254" s="137" t="s">
        <v>9101</v>
      </c>
      <c r="BD254" s="133" t="s">
        <v>5245</v>
      </c>
      <c r="BE254" s="137" t="s">
        <v>9102</v>
      </c>
      <c r="BF254" s="133" t="s">
        <v>5245</v>
      </c>
      <c r="BG254" s="137" t="s">
        <v>9103</v>
      </c>
      <c r="BH254" s="133" t="s">
        <v>5245</v>
      </c>
      <c r="BI254" s="137" t="s">
        <v>9104</v>
      </c>
      <c r="BJ254" s="142" t="s">
        <v>19</v>
      </c>
      <c r="BK254" s="142" t="s">
        <v>19</v>
      </c>
      <c r="BL254" s="142" t="s">
        <v>19</v>
      </c>
      <c r="BM254" s="142" t="s">
        <v>19</v>
      </c>
      <c r="BN254" s="133" t="s">
        <v>5245</v>
      </c>
      <c r="BO254" s="137" t="s">
        <v>9105</v>
      </c>
      <c r="BP254" s="133" t="s">
        <v>5245</v>
      </c>
      <c r="BQ254" s="137" t="s">
        <v>9106</v>
      </c>
      <c r="BR254" s="133" t="s">
        <v>5252</v>
      </c>
      <c r="BS254" s="137"/>
      <c r="BT254" s="133" t="s">
        <v>5245</v>
      </c>
      <c r="BU254" s="133" t="s">
        <v>5245</v>
      </c>
      <c r="BV254" s="133" t="s">
        <v>5245</v>
      </c>
      <c r="BW254" s="137" t="s">
        <v>9107</v>
      </c>
      <c r="BX254" s="143">
        <v>1</v>
      </c>
      <c r="BY254" s="144"/>
      <c r="BZ254" s="133" t="s">
        <v>5245</v>
      </c>
      <c r="CA254" s="145" t="s">
        <v>9108</v>
      </c>
      <c r="CB254" s="146" t="s">
        <v>10583</v>
      </c>
      <c r="CC254" s="126">
        <v>147643</v>
      </c>
      <c r="CD254" s="126">
        <v>148025</v>
      </c>
      <c r="CE254" s="126">
        <v>147964</v>
      </c>
      <c r="CF254" s="126">
        <v>147809</v>
      </c>
      <c r="CG254" s="127">
        <v>300000</v>
      </c>
      <c r="CH254" s="127">
        <v>302643</v>
      </c>
      <c r="CI254" s="127">
        <v>302653</v>
      </c>
      <c r="CJ254" s="127">
        <v>303385</v>
      </c>
      <c r="CK254" s="128">
        <v>2.0299999999999998</v>
      </c>
      <c r="CL254" s="128">
        <v>2.04</v>
      </c>
      <c r="CM254" s="128">
        <v>2.0499999999999998</v>
      </c>
      <c r="CN254" s="128">
        <v>2.0499999999999998</v>
      </c>
      <c r="CO254" s="129">
        <v>0.56899999999999995</v>
      </c>
      <c r="CP254" s="129">
        <v>0.57299999999999995</v>
      </c>
      <c r="CQ254" s="129">
        <v>0.57999999999999996</v>
      </c>
      <c r="CR254" s="130">
        <v>0.59299999999999997</v>
      </c>
    </row>
    <row r="255" spans="1:96" s="147" customFormat="1" ht="200" customHeight="1" x14ac:dyDescent="0.2">
      <c r="A255" s="132" t="s">
        <v>46</v>
      </c>
      <c r="B255" s="133" t="s">
        <v>1412</v>
      </c>
      <c r="C255" s="133" t="str">
        <f>IF(A255="","自動表示",IF(B255="",VLOOKUP(A255,リスト!$C$2:$D$48,2,FALSE),VLOOKUP(一覧表!A255&amp;一覧表!B255,リスト!$C$49:$D$1789,2,FALSE)))</f>
        <v>132047</v>
      </c>
      <c r="D255" s="134" t="str">
        <f>IF(C255="自動表示","自動表示",VLOOKUP(C255,リスト!$D$2:$E$1789,2,FALSE))</f>
        <v>都市Ⅳ－３</v>
      </c>
      <c r="E255" s="132" t="s">
        <v>3560</v>
      </c>
      <c r="F255" s="133" t="s">
        <v>3871</v>
      </c>
      <c r="G255" s="135">
        <v>12</v>
      </c>
      <c r="H255" s="133" t="str">
        <f t="shared" si="4"/>
        <v>11年～20年</v>
      </c>
      <c r="I255" s="133" t="s">
        <v>3707</v>
      </c>
      <c r="J255" s="136">
        <v>19</v>
      </c>
      <c r="K255" s="133" t="s">
        <v>18</v>
      </c>
      <c r="L255" s="137" t="s">
        <v>9109</v>
      </c>
      <c r="M255" s="133" t="s">
        <v>18</v>
      </c>
      <c r="N255" s="133" t="s">
        <v>3707</v>
      </c>
      <c r="O255" s="137" t="s">
        <v>9110</v>
      </c>
      <c r="P255" s="133" t="s">
        <v>18</v>
      </c>
      <c r="Q255" s="137" t="s">
        <v>9111</v>
      </c>
      <c r="R255" s="133" t="s">
        <v>18</v>
      </c>
      <c r="S255" s="133" t="s">
        <v>3667</v>
      </c>
      <c r="T255" s="138">
        <v>15</v>
      </c>
      <c r="U255" s="138"/>
      <c r="V255" s="133" t="s">
        <v>18</v>
      </c>
      <c r="W255" s="139" t="s">
        <v>9112</v>
      </c>
      <c r="X255" s="140">
        <v>2022</v>
      </c>
      <c r="Y255" s="140">
        <v>2062</v>
      </c>
      <c r="Z255" s="140">
        <v>40</v>
      </c>
      <c r="AA255" s="138">
        <v>2765</v>
      </c>
      <c r="AB255" s="133" t="s">
        <v>18</v>
      </c>
      <c r="AC255" s="139" t="s">
        <v>9113</v>
      </c>
      <c r="AD255" s="140">
        <v>2022</v>
      </c>
      <c r="AE255" s="140">
        <v>2062</v>
      </c>
      <c r="AF255" s="140">
        <v>40</v>
      </c>
      <c r="AG255" s="138">
        <v>1720</v>
      </c>
      <c r="AH255" s="133" t="s">
        <v>18</v>
      </c>
      <c r="AI255" s="141" t="s">
        <v>9114</v>
      </c>
      <c r="AJ255" s="140">
        <v>2022</v>
      </c>
      <c r="AK255" s="140">
        <v>2062</v>
      </c>
      <c r="AL255" s="140">
        <v>40</v>
      </c>
      <c r="AM255" s="138">
        <v>180</v>
      </c>
      <c r="AN255" s="133" t="s">
        <v>18</v>
      </c>
      <c r="AO255" s="137" t="s">
        <v>9115</v>
      </c>
      <c r="AP255" s="133" t="s">
        <v>18</v>
      </c>
      <c r="AQ255" s="137" t="s">
        <v>9116</v>
      </c>
      <c r="AR255" s="133" t="s">
        <v>18</v>
      </c>
      <c r="AS255" s="137" t="s">
        <v>9117</v>
      </c>
      <c r="AT255" s="133" t="s">
        <v>18</v>
      </c>
      <c r="AU255" s="137" t="s">
        <v>9118</v>
      </c>
      <c r="AV255" s="133" t="s">
        <v>18</v>
      </c>
      <c r="AW255" s="137" t="s">
        <v>9119</v>
      </c>
      <c r="AX255" s="133" t="s">
        <v>18</v>
      </c>
      <c r="AY255" s="137" t="s">
        <v>9120</v>
      </c>
      <c r="AZ255" s="133" t="s">
        <v>18</v>
      </c>
      <c r="BA255" s="137" t="s">
        <v>9121</v>
      </c>
      <c r="BB255" s="133" t="s">
        <v>18</v>
      </c>
      <c r="BC255" s="137" t="s">
        <v>9122</v>
      </c>
      <c r="BD255" s="133" t="s">
        <v>18</v>
      </c>
      <c r="BE255" s="137" t="s">
        <v>9123</v>
      </c>
      <c r="BF255" s="133" t="s">
        <v>18</v>
      </c>
      <c r="BG255" s="137" t="s">
        <v>9124</v>
      </c>
      <c r="BH255" s="133" t="s">
        <v>18</v>
      </c>
      <c r="BI255" s="137" t="s">
        <v>9124</v>
      </c>
      <c r="BJ255" s="142" t="s">
        <v>19</v>
      </c>
      <c r="BK255" s="142" t="s">
        <v>19</v>
      </c>
      <c r="BL255" s="142" t="s">
        <v>19</v>
      </c>
      <c r="BM255" s="142" t="s">
        <v>19</v>
      </c>
      <c r="BN255" s="133" t="s">
        <v>19</v>
      </c>
      <c r="BO255" s="137"/>
      <c r="BP255" s="133" t="s">
        <v>19</v>
      </c>
      <c r="BQ255" s="137"/>
      <c r="BR255" s="133" t="s">
        <v>19</v>
      </c>
      <c r="BS255" s="137"/>
      <c r="BT255" s="133" t="s">
        <v>19</v>
      </c>
      <c r="BU255" s="133" t="s">
        <v>19</v>
      </c>
      <c r="BV255" s="133" t="s">
        <v>18</v>
      </c>
      <c r="BW255" s="137" t="s">
        <v>9125</v>
      </c>
      <c r="BX255" s="143">
        <v>10</v>
      </c>
      <c r="BY255" s="144"/>
      <c r="BZ255" s="133" t="s">
        <v>18</v>
      </c>
      <c r="CA255" s="145" t="s">
        <v>9126</v>
      </c>
      <c r="CB255" s="146" t="s">
        <v>9127</v>
      </c>
      <c r="CC255" s="126">
        <v>190126</v>
      </c>
      <c r="CD255" s="126">
        <v>190590</v>
      </c>
      <c r="CE255" s="126">
        <v>189916</v>
      </c>
      <c r="CF255" s="126">
        <v>189959</v>
      </c>
      <c r="CG255" s="127">
        <v>301351</v>
      </c>
      <c r="CH255" s="127">
        <v>301351</v>
      </c>
      <c r="CI255" s="127">
        <v>301365</v>
      </c>
      <c r="CJ255" s="127">
        <v>305603</v>
      </c>
      <c r="CK255" s="128">
        <v>1.59</v>
      </c>
      <c r="CL255" s="128">
        <v>1.58</v>
      </c>
      <c r="CM255" s="128">
        <v>1.59</v>
      </c>
      <c r="CN255" s="128">
        <v>1.61</v>
      </c>
      <c r="CO255" s="129">
        <v>0.56399999999999995</v>
      </c>
      <c r="CP255" s="129">
        <v>0.57799999999999996</v>
      </c>
      <c r="CQ255" s="129">
        <v>0.58399999999999996</v>
      </c>
      <c r="CR255" s="130">
        <v>0.59299999999999997</v>
      </c>
    </row>
    <row r="256" spans="1:96" s="147" customFormat="1" ht="200" customHeight="1" x14ac:dyDescent="0.2">
      <c r="A256" s="132" t="s">
        <v>46</v>
      </c>
      <c r="B256" s="133" t="s">
        <v>1414</v>
      </c>
      <c r="C256" s="133" t="str">
        <f>IF(A256="","自動表示",IF(B256="",VLOOKUP(A256,リスト!$C$2:$D$48,2,FALSE),VLOOKUP(一覧表!A256&amp;一覧表!B256,リスト!$C$49:$D$1789,2,FALSE)))</f>
        <v>132055</v>
      </c>
      <c r="D256" s="134" t="str">
        <f>IF(C256="自動表示","自動表示",VLOOKUP(C256,リスト!$D$2:$E$1789,2,FALSE))</f>
        <v>都市Ⅲ－３</v>
      </c>
      <c r="E256" s="132" t="s">
        <v>3728</v>
      </c>
      <c r="F256" s="133" t="s">
        <v>3733</v>
      </c>
      <c r="G256" s="135">
        <v>40</v>
      </c>
      <c r="H256" s="133" t="str">
        <f t="shared" si="4"/>
        <v>20年超</v>
      </c>
      <c r="I256" s="133" t="s">
        <v>3946</v>
      </c>
      <c r="J256" s="136">
        <v>13.7</v>
      </c>
      <c r="K256" s="133" t="s">
        <v>3898</v>
      </c>
      <c r="L256" s="137" t="s">
        <v>9128</v>
      </c>
      <c r="M256" s="133" t="s">
        <v>3898</v>
      </c>
      <c r="N256" s="133" t="s">
        <v>3900</v>
      </c>
      <c r="O256" s="137" t="s">
        <v>9129</v>
      </c>
      <c r="P256" s="133" t="s">
        <v>3898</v>
      </c>
      <c r="Q256" s="137" t="s">
        <v>9130</v>
      </c>
      <c r="R256" s="133" t="s">
        <v>3898</v>
      </c>
      <c r="S256" s="133" t="s">
        <v>3903</v>
      </c>
      <c r="T256" s="138">
        <v>44.6</v>
      </c>
      <c r="U256" s="138"/>
      <c r="V256" s="133" t="s">
        <v>3898</v>
      </c>
      <c r="W256" s="139" t="s">
        <v>9131</v>
      </c>
      <c r="X256" s="140">
        <v>2016</v>
      </c>
      <c r="Y256" s="140">
        <v>2055</v>
      </c>
      <c r="Z256" s="140">
        <v>40</v>
      </c>
      <c r="AA256" s="138">
        <v>2480.6999999999998</v>
      </c>
      <c r="AB256" s="133" t="s">
        <v>3898</v>
      </c>
      <c r="AC256" s="139" t="s">
        <v>9132</v>
      </c>
      <c r="AD256" s="140">
        <v>2016</v>
      </c>
      <c r="AE256" s="140">
        <v>2055</v>
      </c>
      <c r="AF256" s="140">
        <v>40</v>
      </c>
      <c r="AG256" s="138">
        <v>1786.4</v>
      </c>
      <c r="AH256" s="133" t="s">
        <v>3898</v>
      </c>
      <c r="AI256" s="141" t="s">
        <v>9133</v>
      </c>
      <c r="AJ256" s="140">
        <v>2016</v>
      </c>
      <c r="AK256" s="140">
        <v>2055</v>
      </c>
      <c r="AL256" s="140">
        <v>40</v>
      </c>
      <c r="AM256" s="138">
        <v>548</v>
      </c>
      <c r="AN256" s="133" t="s">
        <v>3898</v>
      </c>
      <c r="AO256" s="137" t="s">
        <v>9134</v>
      </c>
      <c r="AP256" s="133" t="s">
        <v>3898</v>
      </c>
      <c r="AQ256" s="137" t="s">
        <v>9135</v>
      </c>
      <c r="AR256" s="133" t="s">
        <v>3898</v>
      </c>
      <c r="AS256" s="137" t="s">
        <v>9136</v>
      </c>
      <c r="AT256" s="133" t="s">
        <v>3898</v>
      </c>
      <c r="AU256" s="137" t="s">
        <v>9137</v>
      </c>
      <c r="AV256" s="133" t="s">
        <v>3898</v>
      </c>
      <c r="AW256" s="137" t="s">
        <v>9138</v>
      </c>
      <c r="AX256" s="133" t="s">
        <v>3898</v>
      </c>
      <c r="AY256" s="137" t="s">
        <v>9139</v>
      </c>
      <c r="AZ256" s="133" t="s">
        <v>3898</v>
      </c>
      <c r="BA256" s="137" t="s">
        <v>9140</v>
      </c>
      <c r="BB256" s="133" t="s">
        <v>3898</v>
      </c>
      <c r="BC256" s="137" t="s">
        <v>9141</v>
      </c>
      <c r="BD256" s="133" t="s">
        <v>3898</v>
      </c>
      <c r="BE256" s="137" t="s">
        <v>9142</v>
      </c>
      <c r="BF256" s="133" t="s">
        <v>3898</v>
      </c>
      <c r="BG256" s="137" t="s">
        <v>9143</v>
      </c>
      <c r="BH256" s="133" t="s">
        <v>3898</v>
      </c>
      <c r="BI256" s="137" t="s">
        <v>9144</v>
      </c>
      <c r="BJ256" s="142" t="s">
        <v>3917</v>
      </c>
      <c r="BK256" s="142" t="s">
        <v>3898</v>
      </c>
      <c r="BL256" s="142" t="s">
        <v>3917</v>
      </c>
      <c r="BM256" s="142" t="s">
        <v>3917</v>
      </c>
      <c r="BN256" s="133" t="s">
        <v>3898</v>
      </c>
      <c r="BO256" s="137" t="s">
        <v>9145</v>
      </c>
      <c r="BP256" s="133" t="s">
        <v>3898</v>
      </c>
      <c r="BQ256" s="137" t="s">
        <v>9146</v>
      </c>
      <c r="BR256" s="133" t="s">
        <v>3898</v>
      </c>
      <c r="BS256" s="137" t="s">
        <v>9147</v>
      </c>
      <c r="BT256" s="133" t="s">
        <v>3898</v>
      </c>
      <c r="BU256" s="133" t="s">
        <v>3898</v>
      </c>
      <c r="BV256" s="133" t="s">
        <v>3898</v>
      </c>
      <c r="BW256" s="137" t="s">
        <v>9148</v>
      </c>
      <c r="BX256" s="143">
        <v>10</v>
      </c>
      <c r="BY256" s="144"/>
      <c r="BZ256" s="133" t="s">
        <v>3898</v>
      </c>
      <c r="CA256" s="145" t="s">
        <v>9149</v>
      </c>
      <c r="CB256" s="146" t="s">
        <v>9150</v>
      </c>
      <c r="CC256" s="126">
        <v>132145</v>
      </c>
      <c r="CD256" s="126">
        <v>131124</v>
      </c>
      <c r="CE256" s="126">
        <v>130274</v>
      </c>
      <c r="CF256" s="126">
        <v>129468</v>
      </c>
      <c r="CG256" s="127">
        <v>354558</v>
      </c>
      <c r="CH256" s="127">
        <v>354528</v>
      </c>
      <c r="CI256" s="127">
        <v>354271</v>
      </c>
      <c r="CJ256" s="127">
        <v>350223</v>
      </c>
      <c r="CK256" s="128">
        <v>2.68</v>
      </c>
      <c r="CL256" s="128">
        <v>2.7</v>
      </c>
      <c r="CM256" s="128">
        <v>2.72</v>
      </c>
      <c r="CN256" s="128">
        <v>2.71</v>
      </c>
      <c r="CO256" s="129">
        <v>0.69489999999999996</v>
      </c>
      <c r="CP256" s="129">
        <v>0.70699999999999996</v>
      </c>
      <c r="CQ256" s="129">
        <v>0.71889999999999998</v>
      </c>
      <c r="CR256" s="130">
        <v>0.72989999999999999</v>
      </c>
    </row>
    <row r="257" spans="1:96" s="147" customFormat="1" ht="200" customHeight="1" x14ac:dyDescent="0.2">
      <c r="A257" s="132" t="s">
        <v>46</v>
      </c>
      <c r="B257" s="133" t="s">
        <v>1416</v>
      </c>
      <c r="C257" s="133" t="str">
        <f>IF(A257="","自動表示",IF(B257="",VLOOKUP(A257,リスト!$C$2:$D$48,2,FALSE),VLOOKUP(一覧表!A257&amp;一覧表!B257,リスト!$C$49:$D$1789,2,FALSE)))</f>
        <v>132063</v>
      </c>
      <c r="D257" s="134" t="str">
        <f>IF(C257="自動表示","自動表示",VLOOKUP(C257,リスト!$D$2:$E$1789,2,FALSE))</f>
        <v>都市Ⅳ－３</v>
      </c>
      <c r="E257" s="132" t="s">
        <v>3560</v>
      </c>
      <c r="F257" s="133" t="s">
        <v>3730</v>
      </c>
      <c r="G257" s="135">
        <v>36</v>
      </c>
      <c r="H257" s="133" t="str">
        <f t="shared" si="4"/>
        <v>20年超</v>
      </c>
      <c r="I257" s="133" t="s">
        <v>17</v>
      </c>
      <c r="J257" s="136">
        <v>25.5</v>
      </c>
      <c r="K257" s="133" t="s">
        <v>18</v>
      </c>
      <c r="L257" s="137" t="s">
        <v>9151</v>
      </c>
      <c r="M257" s="133" t="s">
        <v>18</v>
      </c>
      <c r="N257" s="133" t="s">
        <v>17</v>
      </c>
      <c r="O257" s="137" t="s">
        <v>9152</v>
      </c>
      <c r="P257" s="133" t="s">
        <v>18</v>
      </c>
      <c r="Q257" s="137" t="s">
        <v>9153</v>
      </c>
      <c r="R257" s="133" t="s">
        <v>18</v>
      </c>
      <c r="S257" s="133" t="s">
        <v>3667</v>
      </c>
      <c r="T257" s="138">
        <v>99</v>
      </c>
      <c r="U257" s="138"/>
      <c r="V257" s="133" t="s">
        <v>18</v>
      </c>
      <c r="W257" s="139" t="s">
        <v>9154</v>
      </c>
      <c r="X257" s="140">
        <v>2017</v>
      </c>
      <c r="Y257" s="140">
        <v>2052</v>
      </c>
      <c r="Z257" s="140">
        <v>36</v>
      </c>
      <c r="AA257" s="138">
        <v>149</v>
      </c>
      <c r="AB257" s="133" t="s">
        <v>19</v>
      </c>
      <c r="AC257" s="139" t="s">
        <v>9155</v>
      </c>
      <c r="AD257" s="140"/>
      <c r="AE257" s="140"/>
      <c r="AF257" s="140">
        <v>0</v>
      </c>
      <c r="AG257" s="138"/>
      <c r="AH257" s="133" t="s">
        <v>19</v>
      </c>
      <c r="AI257" s="141" t="s">
        <v>9156</v>
      </c>
      <c r="AJ257" s="140"/>
      <c r="AK257" s="140"/>
      <c r="AL257" s="140">
        <v>0</v>
      </c>
      <c r="AM257" s="138"/>
      <c r="AN257" s="133" t="s">
        <v>18</v>
      </c>
      <c r="AO257" s="137" t="s">
        <v>9157</v>
      </c>
      <c r="AP257" s="133" t="s">
        <v>19</v>
      </c>
      <c r="AQ257" s="137"/>
      <c r="AR257" s="133" t="s">
        <v>18</v>
      </c>
      <c r="AS257" s="137" t="s">
        <v>9158</v>
      </c>
      <c r="AT257" s="133" t="s">
        <v>18</v>
      </c>
      <c r="AU257" s="137" t="s">
        <v>9159</v>
      </c>
      <c r="AV257" s="133" t="s">
        <v>18</v>
      </c>
      <c r="AW257" s="137" t="s">
        <v>9160</v>
      </c>
      <c r="AX257" s="133" t="s">
        <v>18</v>
      </c>
      <c r="AY257" s="137" t="s">
        <v>9161</v>
      </c>
      <c r="AZ257" s="133" t="s">
        <v>18</v>
      </c>
      <c r="BA257" s="137" t="s">
        <v>9162</v>
      </c>
      <c r="BB257" s="133" t="s">
        <v>18</v>
      </c>
      <c r="BC257" s="137" t="s">
        <v>9163</v>
      </c>
      <c r="BD257" s="133" t="s">
        <v>19</v>
      </c>
      <c r="BE257" s="137" t="s">
        <v>9164</v>
      </c>
      <c r="BF257" s="133" t="s">
        <v>18</v>
      </c>
      <c r="BG257" s="137" t="s">
        <v>9165</v>
      </c>
      <c r="BH257" s="133" t="s">
        <v>19</v>
      </c>
      <c r="BI257" s="137"/>
      <c r="BJ257" s="142" t="s">
        <v>19</v>
      </c>
      <c r="BK257" s="142" t="s">
        <v>19</v>
      </c>
      <c r="BL257" s="142" t="s">
        <v>19</v>
      </c>
      <c r="BM257" s="142" t="s">
        <v>19</v>
      </c>
      <c r="BN257" s="133" t="s">
        <v>19</v>
      </c>
      <c r="BO257" s="137"/>
      <c r="BP257" s="133" t="s">
        <v>19</v>
      </c>
      <c r="BQ257" s="137"/>
      <c r="BR257" s="133" t="s">
        <v>19</v>
      </c>
      <c r="BS257" s="137"/>
      <c r="BT257" s="133" t="s">
        <v>19</v>
      </c>
      <c r="BU257" s="133" t="s">
        <v>19</v>
      </c>
      <c r="BV257" s="133" t="s">
        <v>19</v>
      </c>
      <c r="BW257" s="137" t="s">
        <v>9166</v>
      </c>
      <c r="BX257" s="143"/>
      <c r="BY257" s="144"/>
      <c r="BZ257" s="133" t="s">
        <v>19</v>
      </c>
      <c r="CA257" s="145"/>
      <c r="CB257" s="146" t="s">
        <v>9167</v>
      </c>
      <c r="CC257" s="126">
        <v>260255</v>
      </c>
      <c r="CD257" s="126">
        <v>260253</v>
      </c>
      <c r="CE257" s="126">
        <v>259924</v>
      </c>
      <c r="CF257" s="126">
        <v>260076</v>
      </c>
      <c r="CG257" s="127">
        <v>662160.51</v>
      </c>
      <c r="CH257" s="127">
        <v>662356.04</v>
      </c>
      <c r="CI257" s="127">
        <v>667074.07999999996</v>
      </c>
      <c r="CJ257" s="127">
        <v>637654.11</v>
      </c>
      <c r="CK257" s="128">
        <v>2.56</v>
      </c>
      <c r="CL257" s="128">
        <v>2.5499999999999998</v>
      </c>
      <c r="CM257" s="128">
        <v>2.57</v>
      </c>
      <c r="CN257" s="128">
        <v>2.46</v>
      </c>
      <c r="CO257" s="129">
        <v>0.628</v>
      </c>
      <c r="CP257" s="129">
        <v>0.63200000000000001</v>
      </c>
      <c r="CQ257" s="129">
        <v>0.61899999999999999</v>
      </c>
      <c r="CR257" s="130">
        <v>0.61</v>
      </c>
    </row>
    <row r="258" spans="1:96" s="147" customFormat="1" ht="200" customHeight="1" x14ac:dyDescent="0.2">
      <c r="A258" s="132" t="s">
        <v>46</v>
      </c>
      <c r="B258" s="133" t="s">
        <v>1418</v>
      </c>
      <c r="C258" s="133" t="str">
        <f>IF(A258="","自動表示",IF(B258="",VLOOKUP(A258,リスト!$C$2:$D$48,2,FALSE),VLOOKUP(一覧表!A258&amp;一覧表!B258,リスト!$C$49:$D$1789,2,FALSE)))</f>
        <v>132071</v>
      </c>
      <c r="D258" s="134" t="str">
        <f>IF(C258="自動表示","自動表示",VLOOKUP(C258,リスト!$D$2:$E$1789,2,FALSE))</f>
        <v>都市Ⅲ－３</v>
      </c>
      <c r="E258" s="132" t="s">
        <v>3560</v>
      </c>
      <c r="F258" s="133" t="s">
        <v>3769</v>
      </c>
      <c r="G258" s="135">
        <v>20</v>
      </c>
      <c r="H258" s="133" t="str">
        <f t="shared" si="4"/>
        <v>11年～20年</v>
      </c>
      <c r="I258" s="133" t="s">
        <v>3634</v>
      </c>
      <c r="J258" s="136">
        <v>11.4</v>
      </c>
      <c r="K258" s="133" t="s">
        <v>18</v>
      </c>
      <c r="L258" s="137" t="s">
        <v>9168</v>
      </c>
      <c r="M258" s="133" t="s">
        <v>18</v>
      </c>
      <c r="N258" s="133" t="s">
        <v>3634</v>
      </c>
      <c r="O258" s="137" t="s">
        <v>9169</v>
      </c>
      <c r="P258" s="133" t="s">
        <v>18</v>
      </c>
      <c r="Q258" s="137" t="s">
        <v>9170</v>
      </c>
      <c r="R258" s="133" t="s">
        <v>18</v>
      </c>
      <c r="S258" s="133" t="s">
        <v>3666</v>
      </c>
      <c r="T258" s="138">
        <v>35.299999999999997</v>
      </c>
      <c r="U258" s="138"/>
      <c r="V258" s="133" t="s">
        <v>18</v>
      </c>
      <c r="W258" s="139" t="s">
        <v>9171</v>
      </c>
      <c r="X258" s="140">
        <v>2017</v>
      </c>
      <c r="Y258" s="140">
        <v>2036</v>
      </c>
      <c r="Z258" s="140">
        <v>20</v>
      </c>
      <c r="AA258" s="138">
        <v>396</v>
      </c>
      <c r="AB258" s="133" t="s">
        <v>18</v>
      </c>
      <c r="AC258" s="139" t="s">
        <v>9172</v>
      </c>
      <c r="AD258" s="140">
        <v>2017</v>
      </c>
      <c r="AE258" s="140">
        <v>2036</v>
      </c>
      <c r="AF258" s="140">
        <v>20</v>
      </c>
      <c r="AG258" s="138">
        <v>295.10000000000002</v>
      </c>
      <c r="AH258" s="133" t="s">
        <v>18</v>
      </c>
      <c r="AI258" s="141" t="s">
        <v>9173</v>
      </c>
      <c r="AJ258" s="140">
        <v>2017</v>
      </c>
      <c r="AK258" s="140">
        <v>2036</v>
      </c>
      <c r="AL258" s="140">
        <v>20</v>
      </c>
      <c r="AM258" s="138">
        <v>100.9</v>
      </c>
      <c r="AN258" s="133" t="s">
        <v>18</v>
      </c>
      <c r="AO258" s="137" t="s">
        <v>9174</v>
      </c>
      <c r="AP258" s="133" t="s">
        <v>18</v>
      </c>
      <c r="AQ258" s="137" t="s">
        <v>9175</v>
      </c>
      <c r="AR258" s="133" t="s">
        <v>18</v>
      </c>
      <c r="AS258" s="137" t="s">
        <v>9176</v>
      </c>
      <c r="AT258" s="133" t="s">
        <v>18</v>
      </c>
      <c r="AU258" s="137" t="s">
        <v>9177</v>
      </c>
      <c r="AV258" s="133" t="s">
        <v>18</v>
      </c>
      <c r="AW258" s="137" t="s">
        <v>9178</v>
      </c>
      <c r="AX258" s="133" t="s">
        <v>18</v>
      </c>
      <c r="AY258" s="137" t="s">
        <v>9179</v>
      </c>
      <c r="AZ258" s="133" t="s">
        <v>18</v>
      </c>
      <c r="BA258" s="137" t="s">
        <v>9180</v>
      </c>
      <c r="BB258" s="133" t="s">
        <v>18</v>
      </c>
      <c r="BC258" s="137" t="s">
        <v>9181</v>
      </c>
      <c r="BD258" s="133" t="s">
        <v>18</v>
      </c>
      <c r="BE258" s="137" t="s">
        <v>9182</v>
      </c>
      <c r="BF258" s="133" t="s">
        <v>18</v>
      </c>
      <c r="BG258" s="137" t="s">
        <v>9183</v>
      </c>
      <c r="BH258" s="133" t="s">
        <v>18</v>
      </c>
      <c r="BI258" s="137" t="s">
        <v>9184</v>
      </c>
      <c r="BJ258" s="142" t="s">
        <v>19</v>
      </c>
      <c r="BK258" s="142" t="s">
        <v>18</v>
      </c>
      <c r="BL258" s="142" t="s">
        <v>19</v>
      </c>
      <c r="BM258" s="142" t="s">
        <v>19</v>
      </c>
      <c r="BN258" s="133" t="s">
        <v>19</v>
      </c>
      <c r="BO258" s="137"/>
      <c r="BP258" s="133" t="s">
        <v>18</v>
      </c>
      <c r="BQ258" s="137" t="s">
        <v>9185</v>
      </c>
      <c r="BR258" s="133" t="s">
        <v>18</v>
      </c>
      <c r="BS258" s="137" t="s">
        <v>9186</v>
      </c>
      <c r="BT258" s="133" t="s">
        <v>19</v>
      </c>
      <c r="BU258" s="133" t="s">
        <v>18</v>
      </c>
      <c r="BV258" s="133" t="s">
        <v>18</v>
      </c>
      <c r="BW258" s="137" t="s">
        <v>9187</v>
      </c>
      <c r="BX258" s="143" t="s">
        <v>9188</v>
      </c>
      <c r="BY258" s="144"/>
      <c r="BZ258" s="133" t="s">
        <v>18</v>
      </c>
      <c r="CA258" s="145" t="s">
        <v>9189</v>
      </c>
      <c r="CB258" s="146" t="s">
        <v>9190</v>
      </c>
      <c r="CC258" s="126">
        <v>113552</v>
      </c>
      <c r="CD258" s="126">
        <v>113829</v>
      </c>
      <c r="CE258" s="126">
        <v>114259</v>
      </c>
      <c r="CF258" s="126">
        <v>114516</v>
      </c>
      <c r="CG258" s="127">
        <v>223513</v>
      </c>
      <c r="CH258" s="127">
        <v>222745</v>
      </c>
      <c r="CI258" s="127">
        <v>221892</v>
      </c>
      <c r="CJ258" s="127">
        <v>222979.69</v>
      </c>
      <c r="CK258" s="128">
        <v>1.97</v>
      </c>
      <c r="CL258" s="128">
        <v>1.96</v>
      </c>
      <c r="CM258" s="128">
        <v>1.94</v>
      </c>
      <c r="CN258" s="128">
        <v>1.95</v>
      </c>
      <c r="CO258" s="129">
        <v>0.59899999999999998</v>
      </c>
      <c r="CP258" s="129">
        <v>0.61199999999999999</v>
      </c>
      <c r="CQ258" s="129">
        <v>0.621</v>
      </c>
      <c r="CR258" s="130" t="s">
        <v>4154</v>
      </c>
    </row>
    <row r="259" spans="1:96" s="147" customFormat="1" ht="200" customHeight="1" x14ac:dyDescent="0.2">
      <c r="A259" s="132" t="s">
        <v>46</v>
      </c>
      <c r="B259" s="133" t="s">
        <v>1420</v>
      </c>
      <c r="C259" s="133" t="str">
        <f>IF(A259="","自動表示",IF(B259="",VLOOKUP(A259,リスト!$C$2:$D$48,2,FALSE),VLOOKUP(一覧表!A259&amp;一覧表!B259,リスト!$C$49:$D$1789,2,FALSE)))</f>
        <v>132080</v>
      </c>
      <c r="D259" s="134" t="str">
        <f>IF(C259="自動表示","自動表示",VLOOKUP(C259,リスト!$D$2:$E$1789,2,FALSE))</f>
        <v>都市Ⅳ－３</v>
      </c>
      <c r="E259" s="132" t="s">
        <v>3560</v>
      </c>
      <c r="F259" s="133" t="s">
        <v>3761</v>
      </c>
      <c r="G259" s="135">
        <v>30</v>
      </c>
      <c r="H259" s="133" t="str">
        <f t="shared" si="4"/>
        <v>20年超</v>
      </c>
      <c r="I259" s="133" t="s">
        <v>3635</v>
      </c>
      <c r="J259" s="136">
        <v>23.8</v>
      </c>
      <c r="K259" s="133" t="s">
        <v>18</v>
      </c>
      <c r="L259" s="137" t="s">
        <v>9191</v>
      </c>
      <c r="M259" s="133" t="s">
        <v>18</v>
      </c>
      <c r="N259" s="133" t="s">
        <v>3636</v>
      </c>
      <c r="O259" s="137" t="s">
        <v>10584</v>
      </c>
      <c r="P259" s="133" t="s">
        <v>18</v>
      </c>
      <c r="Q259" s="137" t="s">
        <v>9192</v>
      </c>
      <c r="R259" s="133" t="s">
        <v>18</v>
      </c>
      <c r="S259" s="133" t="s">
        <v>3667</v>
      </c>
      <c r="T259" s="138">
        <v>49</v>
      </c>
      <c r="U259" s="138"/>
      <c r="V259" s="133" t="s">
        <v>18</v>
      </c>
      <c r="W259" s="139" t="s">
        <v>10585</v>
      </c>
      <c r="X259" s="140">
        <v>2023</v>
      </c>
      <c r="Y259" s="140">
        <v>2046</v>
      </c>
      <c r="Z259" s="140">
        <v>24</v>
      </c>
      <c r="AA259" s="138">
        <v>3237</v>
      </c>
      <c r="AB259" s="133" t="s">
        <v>18</v>
      </c>
      <c r="AC259" s="139" t="s">
        <v>9193</v>
      </c>
      <c r="AD259" s="140">
        <v>2023</v>
      </c>
      <c r="AE259" s="140">
        <v>2046</v>
      </c>
      <c r="AF259" s="140">
        <v>24</v>
      </c>
      <c r="AG259" s="138">
        <v>1579</v>
      </c>
      <c r="AH259" s="133" t="s">
        <v>18</v>
      </c>
      <c r="AI259" s="141" t="s">
        <v>9194</v>
      </c>
      <c r="AJ259" s="140">
        <v>2023</v>
      </c>
      <c r="AK259" s="140">
        <v>2046</v>
      </c>
      <c r="AL259" s="140">
        <v>24</v>
      </c>
      <c r="AM259" s="138">
        <v>1164</v>
      </c>
      <c r="AN259" s="133" t="s">
        <v>18</v>
      </c>
      <c r="AO259" s="137" t="s">
        <v>9195</v>
      </c>
      <c r="AP259" s="133" t="s">
        <v>18</v>
      </c>
      <c r="AQ259" s="137" t="s">
        <v>9196</v>
      </c>
      <c r="AR259" s="133" t="s">
        <v>18</v>
      </c>
      <c r="AS259" s="137" t="s">
        <v>9197</v>
      </c>
      <c r="AT259" s="133" t="s">
        <v>18</v>
      </c>
      <c r="AU259" s="137" t="s">
        <v>9198</v>
      </c>
      <c r="AV259" s="133" t="s">
        <v>18</v>
      </c>
      <c r="AW259" s="137" t="s">
        <v>10586</v>
      </c>
      <c r="AX259" s="133" t="s">
        <v>18</v>
      </c>
      <c r="AY259" s="137" t="s">
        <v>9199</v>
      </c>
      <c r="AZ259" s="133" t="s">
        <v>18</v>
      </c>
      <c r="BA259" s="137" t="s">
        <v>10587</v>
      </c>
      <c r="BB259" s="133" t="s">
        <v>18</v>
      </c>
      <c r="BC259" s="137" t="s">
        <v>9200</v>
      </c>
      <c r="BD259" s="133" t="s">
        <v>18</v>
      </c>
      <c r="BE259" s="137" t="s">
        <v>9201</v>
      </c>
      <c r="BF259" s="133" t="s">
        <v>18</v>
      </c>
      <c r="BG259" s="137" t="s">
        <v>9202</v>
      </c>
      <c r="BH259" s="133" t="s">
        <v>19</v>
      </c>
      <c r="BI259" s="137"/>
      <c r="BJ259" s="142" t="s">
        <v>19</v>
      </c>
      <c r="BK259" s="142" t="s">
        <v>19</v>
      </c>
      <c r="BL259" s="142" t="s">
        <v>19</v>
      </c>
      <c r="BM259" s="142" t="s">
        <v>19</v>
      </c>
      <c r="BN259" s="133" t="s">
        <v>18</v>
      </c>
      <c r="BO259" s="137" t="s">
        <v>9203</v>
      </c>
      <c r="BP259" s="133" t="s">
        <v>18</v>
      </c>
      <c r="BQ259" s="137" t="s">
        <v>9204</v>
      </c>
      <c r="BR259" s="133" t="s">
        <v>18</v>
      </c>
      <c r="BS259" s="137" t="s">
        <v>9205</v>
      </c>
      <c r="BT259" s="133" t="s">
        <v>18</v>
      </c>
      <c r="BU259" s="133" t="s">
        <v>18</v>
      </c>
      <c r="BV259" s="133" t="s">
        <v>18</v>
      </c>
      <c r="BW259" s="137" t="s">
        <v>9206</v>
      </c>
      <c r="BX259" s="143"/>
      <c r="BY259" s="144" t="s">
        <v>4528</v>
      </c>
      <c r="BZ259" s="133" t="s">
        <v>18</v>
      </c>
      <c r="CA259" s="145" t="s">
        <v>9207</v>
      </c>
      <c r="CB259" s="146" t="s">
        <v>9208</v>
      </c>
      <c r="CC259" s="126">
        <v>237815</v>
      </c>
      <c r="CD259" s="126">
        <v>237939</v>
      </c>
      <c r="CE259" s="126">
        <v>238505</v>
      </c>
      <c r="CF259" s="126">
        <v>238774</v>
      </c>
      <c r="CG259" s="127">
        <v>374315</v>
      </c>
      <c r="CH259" s="127">
        <v>365967</v>
      </c>
      <c r="CI259" s="127">
        <v>358066</v>
      </c>
      <c r="CJ259" s="127">
        <v>359216.36</v>
      </c>
      <c r="CK259" s="128">
        <v>1.57</v>
      </c>
      <c r="CL259" s="128">
        <v>1.54</v>
      </c>
      <c r="CM259" s="128">
        <v>1.5</v>
      </c>
      <c r="CN259" s="128">
        <v>1.5</v>
      </c>
      <c r="CO259" s="129"/>
      <c r="CP259" s="129">
        <v>0.65100000000000002</v>
      </c>
      <c r="CQ259" s="129">
        <v>0.66</v>
      </c>
      <c r="CR259" s="130">
        <v>0.66859999999999997</v>
      </c>
    </row>
    <row r="260" spans="1:96" s="147" customFormat="1" ht="200" customHeight="1" x14ac:dyDescent="0.2">
      <c r="A260" s="132" t="s">
        <v>46</v>
      </c>
      <c r="B260" s="133" t="s">
        <v>1422</v>
      </c>
      <c r="C260" s="133" t="str">
        <f>IF(A260="","自動表示",IF(B260="",VLOOKUP(A260,リスト!$C$2:$D$48,2,FALSE),VLOOKUP(一覧表!A260&amp;一覧表!B260,リスト!$C$49:$D$1789,2,FALSE)))</f>
        <v>132098</v>
      </c>
      <c r="D260" s="134" t="str">
        <f>IF(C260="自動表示","自動表示",VLOOKUP(C260,リスト!$D$2:$E$1789,2,FALSE))</f>
        <v>都市Ⅳ－３</v>
      </c>
      <c r="E260" s="132" t="s">
        <v>5</v>
      </c>
      <c r="F260" s="133" t="s">
        <v>3657</v>
      </c>
      <c r="G260" s="135">
        <v>33</v>
      </c>
      <c r="H260" s="133" t="str">
        <f t="shared" si="4"/>
        <v>20年超</v>
      </c>
      <c r="I260" s="133" t="s">
        <v>3634</v>
      </c>
      <c r="J260" s="136">
        <v>42.9</v>
      </c>
      <c r="K260" s="133" t="s">
        <v>18</v>
      </c>
      <c r="L260" s="137" t="s">
        <v>9209</v>
      </c>
      <c r="M260" s="133" t="s">
        <v>18</v>
      </c>
      <c r="N260" s="133" t="s">
        <v>3634</v>
      </c>
      <c r="O260" s="137" t="s">
        <v>9210</v>
      </c>
      <c r="P260" s="133" t="s">
        <v>18</v>
      </c>
      <c r="Q260" s="137" t="s">
        <v>9211</v>
      </c>
      <c r="R260" s="133" t="s">
        <v>18</v>
      </c>
      <c r="S260" s="133" t="s">
        <v>3667</v>
      </c>
      <c r="T260" s="138">
        <v>73</v>
      </c>
      <c r="U260" s="138"/>
      <c r="V260" s="133" t="s">
        <v>18</v>
      </c>
      <c r="W260" s="139" t="s">
        <v>9212</v>
      </c>
      <c r="X260" s="140">
        <v>2023</v>
      </c>
      <c r="Y260" s="140">
        <v>2055</v>
      </c>
      <c r="Z260" s="140">
        <v>33</v>
      </c>
      <c r="AA260" s="138">
        <v>4032</v>
      </c>
      <c r="AB260" s="133" t="s">
        <v>18</v>
      </c>
      <c r="AC260" s="139" t="s">
        <v>9213</v>
      </c>
      <c r="AD260" s="140">
        <v>2023</v>
      </c>
      <c r="AE260" s="140">
        <v>2032</v>
      </c>
      <c r="AF260" s="140">
        <v>10</v>
      </c>
      <c r="AG260" s="138">
        <v>1686</v>
      </c>
      <c r="AH260" s="133" t="s">
        <v>18</v>
      </c>
      <c r="AI260" s="141" t="s">
        <v>9214</v>
      </c>
      <c r="AJ260" s="140">
        <v>2023</v>
      </c>
      <c r="AK260" s="140">
        <v>2032</v>
      </c>
      <c r="AL260" s="140">
        <v>10</v>
      </c>
      <c r="AM260" s="138">
        <v>505.8</v>
      </c>
      <c r="AN260" s="133" t="s">
        <v>18</v>
      </c>
      <c r="AO260" s="137" t="s">
        <v>9215</v>
      </c>
      <c r="AP260" s="133" t="s">
        <v>18</v>
      </c>
      <c r="AQ260" s="137" t="s">
        <v>9216</v>
      </c>
      <c r="AR260" s="133" t="s">
        <v>18</v>
      </c>
      <c r="AS260" s="137" t="s">
        <v>9217</v>
      </c>
      <c r="AT260" s="133" t="s">
        <v>19</v>
      </c>
      <c r="AU260" s="137"/>
      <c r="AV260" s="133" t="s">
        <v>18</v>
      </c>
      <c r="AW260" s="137" t="s">
        <v>9218</v>
      </c>
      <c r="AX260" s="133" t="s">
        <v>18</v>
      </c>
      <c r="AY260" s="137" t="s">
        <v>9219</v>
      </c>
      <c r="AZ260" s="133" t="s">
        <v>18</v>
      </c>
      <c r="BA260" s="137" t="s">
        <v>9220</v>
      </c>
      <c r="BB260" s="133" t="s">
        <v>18</v>
      </c>
      <c r="BC260" s="137" t="s">
        <v>9221</v>
      </c>
      <c r="BD260" s="133" t="s">
        <v>18</v>
      </c>
      <c r="BE260" s="137" t="s">
        <v>9222</v>
      </c>
      <c r="BF260" s="133" t="s">
        <v>18</v>
      </c>
      <c r="BG260" s="137" t="s">
        <v>9223</v>
      </c>
      <c r="BH260" s="133" t="s">
        <v>18</v>
      </c>
      <c r="BI260" s="137" t="s">
        <v>9224</v>
      </c>
      <c r="BJ260" s="142" t="s">
        <v>19</v>
      </c>
      <c r="BK260" s="142" t="s">
        <v>19</v>
      </c>
      <c r="BL260" s="142" t="s">
        <v>18</v>
      </c>
      <c r="BM260" s="142" t="s">
        <v>19</v>
      </c>
      <c r="BN260" s="133" t="s">
        <v>18</v>
      </c>
      <c r="BO260" s="137" t="s">
        <v>9225</v>
      </c>
      <c r="BP260" s="133" t="s">
        <v>18</v>
      </c>
      <c r="BQ260" s="137" t="s">
        <v>9226</v>
      </c>
      <c r="BR260" s="133" t="s">
        <v>18</v>
      </c>
      <c r="BS260" s="137" t="s">
        <v>9227</v>
      </c>
      <c r="BT260" s="133" t="s">
        <v>19</v>
      </c>
      <c r="BU260" s="133" t="s">
        <v>18</v>
      </c>
      <c r="BV260" s="133" t="s">
        <v>18</v>
      </c>
      <c r="BW260" s="137" t="s">
        <v>9228</v>
      </c>
      <c r="BX260" s="143"/>
      <c r="BY260" s="144" t="s">
        <v>9229</v>
      </c>
      <c r="BZ260" s="133" t="s">
        <v>18</v>
      </c>
      <c r="CA260" s="145" t="s">
        <v>9230</v>
      </c>
      <c r="CB260" s="146" t="s">
        <v>9231</v>
      </c>
      <c r="CC260" s="126">
        <v>429152</v>
      </c>
      <c r="CD260" s="126">
        <v>430385</v>
      </c>
      <c r="CE260" s="126">
        <v>430831</v>
      </c>
      <c r="CF260" s="126">
        <v>430380</v>
      </c>
      <c r="CG260" s="127">
        <v>948089</v>
      </c>
      <c r="CH260" s="127" t="s">
        <v>4154</v>
      </c>
      <c r="CI260" s="127" t="s">
        <v>4154</v>
      </c>
      <c r="CJ260" s="127" t="s">
        <v>4154</v>
      </c>
      <c r="CK260" s="128">
        <v>2.21</v>
      </c>
      <c r="CL260" s="128" t="s">
        <v>4154</v>
      </c>
      <c r="CM260" s="128" t="s">
        <v>4154</v>
      </c>
      <c r="CN260" s="128" t="s">
        <v>4154</v>
      </c>
      <c r="CO260" s="129">
        <v>0.53769999999999996</v>
      </c>
      <c r="CP260" s="129">
        <v>0.45040000000000002</v>
      </c>
      <c r="CQ260" s="129">
        <v>0.47</v>
      </c>
      <c r="CR260" s="130">
        <v>0.49180000000000001</v>
      </c>
    </row>
    <row r="261" spans="1:96" s="147" customFormat="1" ht="200" customHeight="1" x14ac:dyDescent="0.2">
      <c r="A261" s="132" t="s">
        <v>46</v>
      </c>
      <c r="B261" s="133" t="s">
        <v>1424</v>
      </c>
      <c r="C261" s="133" t="str">
        <f>IF(A261="","自動表示",IF(B261="",VLOOKUP(A261,リスト!$C$2:$D$48,2,FALSE),VLOOKUP(一覧表!A261&amp;一覧表!B261,リスト!$C$49:$D$1789,2,FALSE)))</f>
        <v>132101</v>
      </c>
      <c r="D261" s="134" t="str">
        <f>IF(C261="自動表示","自動表示",VLOOKUP(C261,リスト!$D$2:$E$1789,2,FALSE))</f>
        <v>都市Ⅲ－３</v>
      </c>
      <c r="E261" s="132" t="s">
        <v>3560</v>
      </c>
      <c r="F261" s="133" t="s">
        <v>3737</v>
      </c>
      <c r="G261" s="135">
        <v>30</v>
      </c>
      <c r="H261" s="133" t="str">
        <f t="shared" si="4"/>
        <v>20年超</v>
      </c>
      <c r="I261" s="133" t="s">
        <v>3634</v>
      </c>
      <c r="J261" s="136">
        <v>12.3</v>
      </c>
      <c r="K261" s="133" t="s">
        <v>18</v>
      </c>
      <c r="L261" s="137" t="s">
        <v>9232</v>
      </c>
      <c r="M261" s="133" t="s">
        <v>18</v>
      </c>
      <c r="N261" s="133" t="s">
        <v>3635</v>
      </c>
      <c r="O261" s="137" t="s">
        <v>9233</v>
      </c>
      <c r="P261" s="133" t="s">
        <v>18</v>
      </c>
      <c r="Q261" s="137" t="s">
        <v>9234</v>
      </c>
      <c r="R261" s="133" t="s">
        <v>18</v>
      </c>
      <c r="S261" s="133" t="s">
        <v>3667</v>
      </c>
      <c r="T261" s="138">
        <v>9.8000000000000007</v>
      </c>
      <c r="U261" s="138"/>
      <c r="V261" s="133" t="s">
        <v>18</v>
      </c>
      <c r="W261" s="139" t="s">
        <v>9235</v>
      </c>
      <c r="X261" s="140">
        <v>2022</v>
      </c>
      <c r="Y261" s="140">
        <v>2051</v>
      </c>
      <c r="Z261" s="140">
        <v>30</v>
      </c>
      <c r="AA261" s="138">
        <v>1693</v>
      </c>
      <c r="AB261" s="133" t="s">
        <v>18</v>
      </c>
      <c r="AC261" s="139" t="s">
        <v>9236</v>
      </c>
      <c r="AD261" s="140">
        <v>2022</v>
      </c>
      <c r="AE261" s="140">
        <v>2051</v>
      </c>
      <c r="AF261" s="140">
        <v>30</v>
      </c>
      <c r="AG261" s="138">
        <v>1484</v>
      </c>
      <c r="AH261" s="133" t="s">
        <v>18</v>
      </c>
      <c r="AI261" s="141" t="s">
        <v>9237</v>
      </c>
      <c r="AJ261" s="140">
        <v>2022</v>
      </c>
      <c r="AK261" s="140">
        <v>2051</v>
      </c>
      <c r="AL261" s="140">
        <v>30</v>
      </c>
      <c r="AM261" s="138">
        <v>209</v>
      </c>
      <c r="AN261" s="133" t="s">
        <v>18</v>
      </c>
      <c r="AO261" s="137" t="s">
        <v>9238</v>
      </c>
      <c r="AP261" s="133" t="s">
        <v>18</v>
      </c>
      <c r="AQ261" s="137" t="s">
        <v>9239</v>
      </c>
      <c r="AR261" s="133" t="s">
        <v>18</v>
      </c>
      <c r="AS261" s="137" t="s">
        <v>9240</v>
      </c>
      <c r="AT261" s="133" t="s">
        <v>18</v>
      </c>
      <c r="AU261" s="137" t="s">
        <v>9241</v>
      </c>
      <c r="AV261" s="133" t="s">
        <v>18</v>
      </c>
      <c r="AW261" s="137" t="s">
        <v>9242</v>
      </c>
      <c r="AX261" s="133" t="s">
        <v>18</v>
      </c>
      <c r="AY261" s="137" t="s">
        <v>9243</v>
      </c>
      <c r="AZ261" s="133" t="s">
        <v>18</v>
      </c>
      <c r="BA261" s="137" t="s">
        <v>9244</v>
      </c>
      <c r="BB261" s="133" t="s">
        <v>18</v>
      </c>
      <c r="BC261" s="137" t="s">
        <v>9245</v>
      </c>
      <c r="BD261" s="133" t="s">
        <v>19</v>
      </c>
      <c r="BE261" s="137"/>
      <c r="BF261" s="133" t="s">
        <v>18</v>
      </c>
      <c r="BG261" s="137" t="s">
        <v>9246</v>
      </c>
      <c r="BH261" s="133" t="s">
        <v>19</v>
      </c>
      <c r="BI261" s="137"/>
      <c r="BJ261" s="142" t="s">
        <v>19</v>
      </c>
      <c r="BK261" s="142" t="s">
        <v>19</v>
      </c>
      <c r="BL261" s="142" t="s">
        <v>19</v>
      </c>
      <c r="BM261" s="142" t="s">
        <v>19</v>
      </c>
      <c r="BN261" s="133" t="s">
        <v>18</v>
      </c>
      <c r="BO261" s="137" t="s">
        <v>9247</v>
      </c>
      <c r="BP261" s="133" t="s">
        <v>18</v>
      </c>
      <c r="BQ261" s="137" t="s">
        <v>9248</v>
      </c>
      <c r="BR261" s="133" t="s">
        <v>18</v>
      </c>
      <c r="BS261" s="137" t="s">
        <v>9248</v>
      </c>
      <c r="BT261" s="133" t="s">
        <v>19</v>
      </c>
      <c r="BU261" s="133" t="s">
        <v>19</v>
      </c>
      <c r="BV261" s="133" t="s">
        <v>18</v>
      </c>
      <c r="BW261" s="137" t="s">
        <v>9249</v>
      </c>
      <c r="BX261" s="143"/>
      <c r="BY261" s="144" t="s">
        <v>9250</v>
      </c>
      <c r="BZ261" s="133" t="s">
        <v>18</v>
      </c>
      <c r="CA261" s="145" t="s">
        <v>9251</v>
      </c>
      <c r="CB261" s="146"/>
      <c r="CC261" s="126">
        <v>123828</v>
      </c>
      <c r="CD261" s="126">
        <v>124617</v>
      </c>
      <c r="CE261" s="126">
        <v>124756</v>
      </c>
      <c r="CF261" s="126">
        <v>124614</v>
      </c>
      <c r="CG261" s="127">
        <v>166136.07999999999</v>
      </c>
      <c r="CH261" s="127">
        <v>166136.07999999999</v>
      </c>
      <c r="CI261" s="127">
        <v>165899</v>
      </c>
      <c r="CJ261" s="127">
        <v>165874</v>
      </c>
      <c r="CK261" s="128">
        <v>1.34</v>
      </c>
      <c r="CL261" s="128">
        <v>1.33</v>
      </c>
      <c r="CM261" s="128">
        <v>1.33</v>
      </c>
      <c r="CN261" s="128">
        <v>1.33</v>
      </c>
      <c r="CO261" s="129">
        <v>0.69599999999999995</v>
      </c>
      <c r="CP261" s="129">
        <v>0.69199999999999995</v>
      </c>
      <c r="CQ261" s="129">
        <v>0.68899999999999995</v>
      </c>
      <c r="CR261" s="130">
        <v>0.70399999999999996</v>
      </c>
    </row>
    <row r="262" spans="1:96" s="147" customFormat="1" ht="200" customHeight="1" x14ac:dyDescent="0.2">
      <c r="A262" s="132" t="s">
        <v>46</v>
      </c>
      <c r="B262" s="133" t="s">
        <v>1426</v>
      </c>
      <c r="C262" s="133" t="str">
        <f>IF(A262="","自動表示",IF(B262="",VLOOKUP(A262,リスト!$C$2:$D$48,2,FALSE),VLOOKUP(一覧表!A262&amp;一覧表!B262,リスト!$C$49:$D$1789,2,FALSE)))</f>
        <v>132110</v>
      </c>
      <c r="D262" s="134" t="str">
        <f>IF(C262="自動表示","自動表示",VLOOKUP(C262,リスト!$D$2:$E$1789,2,FALSE))</f>
        <v>都市Ⅳ－３</v>
      </c>
      <c r="E262" s="132" t="s">
        <v>3560</v>
      </c>
      <c r="F262" s="133" t="s">
        <v>3730</v>
      </c>
      <c r="G262" s="135">
        <v>10</v>
      </c>
      <c r="H262" s="133" t="str">
        <f t="shared" si="4"/>
        <v>10年</v>
      </c>
      <c r="I262" s="133" t="s">
        <v>17</v>
      </c>
      <c r="J262" s="136">
        <v>19</v>
      </c>
      <c r="K262" s="133" t="s">
        <v>18</v>
      </c>
      <c r="L262" s="137" t="s">
        <v>9252</v>
      </c>
      <c r="M262" s="133" t="s">
        <v>18</v>
      </c>
      <c r="N262" s="133" t="s">
        <v>3635</v>
      </c>
      <c r="O262" s="137" t="s">
        <v>9253</v>
      </c>
      <c r="P262" s="133" t="s">
        <v>18</v>
      </c>
      <c r="Q262" s="137" t="s">
        <v>9254</v>
      </c>
      <c r="R262" s="133" t="s">
        <v>18</v>
      </c>
      <c r="S262" s="133" t="s">
        <v>3667</v>
      </c>
      <c r="T262" s="138">
        <v>27</v>
      </c>
      <c r="U262" s="138"/>
      <c r="V262" s="133" t="s">
        <v>18</v>
      </c>
      <c r="W262" s="139" t="s">
        <v>9255</v>
      </c>
      <c r="X262" s="140">
        <v>2022</v>
      </c>
      <c r="Y262" s="140">
        <v>2062</v>
      </c>
      <c r="Z262" s="140">
        <v>41</v>
      </c>
      <c r="AA262" s="138">
        <v>3916</v>
      </c>
      <c r="AB262" s="133" t="s">
        <v>18</v>
      </c>
      <c r="AC262" s="139" t="s">
        <v>9256</v>
      </c>
      <c r="AD262" s="140">
        <v>2022</v>
      </c>
      <c r="AE262" s="140">
        <v>2062</v>
      </c>
      <c r="AF262" s="140">
        <v>41</v>
      </c>
      <c r="AG262" s="138">
        <v>3516</v>
      </c>
      <c r="AH262" s="133" t="s">
        <v>18</v>
      </c>
      <c r="AI262" s="141" t="s">
        <v>9256</v>
      </c>
      <c r="AJ262" s="140">
        <v>2022</v>
      </c>
      <c r="AK262" s="140">
        <v>2062</v>
      </c>
      <c r="AL262" s="140">
        <v>41</v>
      </c>
      <c r="AM262" s="138">
        <v>400</v>
      </c>
      <c r="AN262" s="133" t="s">
        <v>18</v>
      </c>
      <c r="AO262" s="137" t="s">
        <v>9257</v>
      </c>
      <c r="AP262" s="133" t="s">
        <v>18</v>
      </c>
      <c r="AQ262" s="137" t="s">
        <v>9258</v>
      </c>
      <c r="AR262" s="133" t="s">
        <v>18</v>
      </c>
      <c r="AS262" s="137" t="s">
        <v>9259</v>
      </c>
      <c r="AT262" s="133" t="s">
        <v>18</v>
      </c>
      <c r="AU262" s="137" t="s">
        <v>9260</v>
      </c>
      <c r="AV262" s="133" t="s">
        <v>18</v>
      </c>
      <c r="AW262" s="137" t="s">
        <v>9261</v>
      </c>
      <c r="AX262" s="133" t="s">
        <v>18</v>
      </c>
      <c r="AY262" s="137" t="s">
        <v>9262</v>
      </c>
      <c r="AZ262" s="133" t="s">
        <v>18</v>
      </c>
      <c r="BA262" s="137" t="s">
        <v>9263</v>
      </c>
      <c r="BB262" s="133" t="s">
        <v>18</v>
      </c>
      <c r="BC262" s="137" t="s">
        <v>9264</v>
      </c>
      <c r="BD262" s="133" t="s">
        <v>18</v>
      </c>
      <c r="BE262" s="137" t="s">
        <v>9265</v>
      </c>
      <c r="BF262" s="133" t="s">
        <v>18</v>
      </c>
      <c r="BG262" s="137" t="s">
        <v>9266</v>
      </c>
      <c r="BH262" s="133" t="s">
        <v>19</v>
      </c>
      <c r="BI262" s="137"/>
      <c r="BJ262" s="142" t="s">
        <v>19</v>
      </c>
      <c r="BK262" s="142" t="s">
        <v>19</v>
      </c>
      <c r="BL262" s="142" t="s">
        <v>19</v>
      </c>
      <c r="BM262" s="142" t="s">
        <v>19</v>
      </c>
      <c r="BN262" s="133" t="s">
        <v>18</v>
      </c>
      <c r="BO262" s="137" t="s">
        <v>9267</v>
      </c>
      <c r="BP262" s="133" t="s">
        <v>18</v>
      </c>
      <c r="BQ262" s="137" t="s">
        <v>9268</v>
      </c>
      <c r="BR262" s="133" t="s">
        <v>18</v>
      </c>
      <c r="BS262" s="137" t="s">
        <v>9269</v>
      </c>
      <c r="BT262" s="133" t="s">
        <v>18</v>
      </c>
      <c r="BU262" s="133" t="s">
        <v>18</v>
      </c>
      <c r="BV262" s="133" t="s">
        <v>18</v>
      </c>
      <c r="BW262" s="137" t="s">
        <v>9270</v>
      </c>
      <c r="BX262" s="143"/>
      <c r="BY262" s="144" t="s">
        <v>9271</v>
      </c>
      <c r="BZ262" s="133" t="s">
        <v>18</v>
      </c>
      <c r="CA262" s="145" t="s">
        <v>9272</v>
      </c>
      <c r="CB262" s="146" t="s">
        <v>9273</v>
      </c>
      <c r="CC262" s="126">
        <v>195543</v>
      </c>
      <c r="CD262" s="126">
        <v>195361</v>
      </c>
      <c r="CE262" s="126">
        <v>196924</v>
      </c>
      <c r="CF262" s="126">
        <v>196913</v>
      </c>
      <c r="CG262" s="127">
        <v>314127</v>
      </c>
      <c r="CH262" s="127">
        <v>311274</v>
      </c>
      <c r="CI262" s="127">
        <v>315564</v>
      </c>
      <c r="CJ262" s="127">
        <v>315456</v>
      </c>
      <c r="CK262" s="128">
        <v>1.61</v>
      </c>
      <c r="CL262" s="128">
        <v>1.59</v>
      </c>
      <c r="CM262" s="128">
        <v>1.6</v>
      </c>
      <c r="CN262" s="128">
        <v>1.6</v>
      </c>
      <c r="CO262" s="129">
        <v>0.68899999999999995</v>
      </c>
      <c r="CP262" s="129">
        <v>0.69599999999999995</v>
      </c>
      <c r="CQ262" s="129">
        <v>0.68799999999999994</v>
      </c>
      <c r="CR262" s="130" t="s">
        <v>4154</v>
      </c>
    </row>
    <row r="263" spans="1:96" s="147" customFormat="1" ht="200" customHeight="1" x14ac:dyDescent="0.2">
      <c r="A263" s="132" t="s">
        <v>46</v>
      </c>
      <c r="B263" s="133" t="s">
        <v>1428</v>
      </c>
      <c r="C263" s="133" t="str">
        <f>IF(A263="","自動表示",IF(B263="",VLOOKUP(A263,リスト!$C$2:$D$48,2,FALSE),VLOOKUP(一覧表!A263&amp;一覧表!B263,リスト!$C$49:$D$1789,2,FALSE)))</f>
        <v>132128</v>
      </c>
      <c r="D263" s="134" t="str">
        <f>IF(C263="自動表示","自動表示",VLOOKUP(C263,リスト!$D$2:$E$1789,2,FALSE))</f>
        <v>都市Ⅳ－３</v>
      </c>
      <c r="E263" s="132" t="s">
        <v>3560</v>
      </c>
      <c r="F263" s="133" t="s">
        <v>3761</v>
      </c>
      <c r="G263" s="135">
        <v>30</v>
      </c>
      <c r="H263" s="133" t="str">
        <f t="shared" si="4"/>
        <v>20年超</v>
      </c>
      <c r="I263" s="133" t="s">
        <v>3635</v>
      </c>
      <c r="J263" s="136">
        <v>18.7</v>
      </c>
      <c r="K263" s="133" t="s">
        <v>18</v>
      </c>
      <c r="L263" s="137" t="s">
        <v>9274</v>
      </c>
      <c r="M263" s="133" t="s">
        <v>18</v>
      </c>
      <c r="N263" s="133" t="s">
        <v>3636</v>
      </c>
      <c r="O263" s="137" t="s">
        <v>9275</v>
      </c>
      <c r="P263" s="133" t="s">
        <v>18</v>
      </c>
      <c r="Q263" s="137" t="s">
        <v>9276</v>
      </c>
      <c r="R263" s="133" t="s">
        <v>18</v>
      </c>
      <c r="S263" s="133" t="s">
        <v>3667</v>
      </c>
      <c r="T263" s="138">
        <v>31.2</v>
      </c>
      <c r="U263" s="138"/>
      <c r="V263" s="133" t="s">
        <v>18</v>
      </c>
      <c r="W263" s="139" t="s">
        <v>9277</v>
      </c>
      <c r="X263" s="140">
        <v>2023</v>
      </c>
      <c r="Y263" s="140">
        <v>2052</v>
      </c>
      <c r="Z263" s="140">
        <v>30</v>
      </c>
      <c r="AA263" s="138">
        <v>2168.8000000000002</v>
      </c>
      <c r="AB263" s="133" t="s">
        <v>18</v>
      </c>
      <c r="AC263" s="139" t="s">
        <v>9278</v>
      </c>
      <c r="AD263" s="140">
        <v>2023</v>
      </c>
      <c r="AE263" s="140">
        <v>2052</v>
      </c>
      <c r="AF263" s="140">
        <v>30</v>
      </c>
      <c r="AG263" s="138">
        <v>1830.6</v>
      </c>
      <c r="AH263" s="133" t="s">
        <v>18</v>
      </c>
      <c r="AI263" s="141" t="s">
        <v>9279</v>
      </c>
      <c r="AJ263" s="140">
        <v>2023</v>
      </c>
      <c r="AK263" s="140">
        <v>2052</v>
      </c>
      <c r="AL263" s="140">
        <v>30</v>
      </c>
      <c r="AM263" s="138">
        <v>338.2</v>
      </c>
      <c r="AN263" s="133" t="s">
        <v>18</v>
      </c>
      <c r="AO263" s="137" t="s">
        <v>9280</v>
      </c>
      <c r="AP263" s="133" t="s">
        <v>18</v>
      </c>
      <c r="AQ263" s="137" t="s">
        <v>9281</v>
      </c>
      <c r="AR263" s="133" t="s">
        <v>18</v>
      </c>
      <c r="AS263" s="137" t="s">
        <v>9282</v>
      </c>
      <c r="AT263" s="133" t="s">
        <v>18</v>
      </c>
      <c r="AU263" s="137" t="s">
        <v>9283</v>
      </c>
      <c r="AV263" s="133" t="s">
        <v>18</v>
      </c>
      <c r="AW263" s="137" t="s">
        <v>9284</v>
      </c>
      <c r="AX263" s="133" t="s">
        <v>18</v>
      </c>
      <c r="AY263" s="137" t="s">
        <v>9285</v>
      </c>
      <c r="AZ263" s="133" t="s">
        <v>18</v>
      </c>
      <c r="BA263" s="137" t="s">
        <v>9286</v>
      </c>
      <c r="BB263" s="133" t="s">
        <v>18</v>
      </c>
      <c r="BC263" s="137" t="s">
        <v>9287</v>
      </c>
      <c r="BD263" s="133" t="s">
        <v>18</v>
      </c>
      <c r="BE263" s="137" t="s">
        <v>9288</v>
      </c>
      <c r="BF263" s="133" t="s">
        <v>18</v>
      </c>
      <c r="BG263" s="137" t="s">
        <v>9289</v>
      </c>
      <c r="BH263" s="133" t="s">
        <v>18</v>
      </c>
      <c r="BI263" s="137" t="s">
        <v>9290</v>
      </c>
      <c r="BJ263" s="142" t="s">
        <v>19</v>
      </c>
      <c r="BK263" s="142" t="s">
        <v>18</v>
      </c>
      <c r="BL263" s="142" t="s">
        <v>18</v>
      </c>
      <c r="BM263" s="142" t="s">
        <v>18</v>
      </c>
      <c r="BN263" s="133" t="s">
        <v>18</v>
      </c>
      <c r="BO263" s="137" t="s">
        <v>9291</v>
      </c>
      <c r="BP263" s="133" t="s">
        <v>18</v>
      </c>
      <c r="BQ263" s="137" t="s">
        <v>9292</v>
      </c>
      <c r="BR263" s="133" t="s">
        <v>18</v>
      </c>
      <c r="BS263" s="137" t="s">
        <v>9293</v>
      </c>
      <c r="BT263" s="133" t="s">
        <v>18</v>
      </c>
      <c r="BU263" s="133" t="s">
        <v>18</v>
      </c>
      <c r="BV263" s="133" t="s">
        <v>18</v>
      </c>
      <c r="BW263" s="137" t="s">
        <v>9294</v>
      </c>
      <c r="BX263" s="143" t="s">
        <v>9295</v>
      </c>
      <c r="BY263" s="144"/>
      <c r="BZ263" s="133" t="s">
        <v>18</v>
      </c>
      <c r="CA263" s="145" t="s">
        <v>9296</v>
      </c>
      <c r="CB263" s="146" t="s">
        <v>9297</v>
      </c>
      <c r="CC263" s="126">
        <v>187027</v>
      </c>
      <c r="CD263" s="126">
        <v>187304</v>
      </c>
      <c r="CE263" s="126">
        <v>187254</v>
      </c>
      <c r="CF263" s="126">
        <v>187494</v>
      </c>
      <c r="CG263" s="127">
        <v>356586</v>
      </c>
      <c r="CH263" s="127">
        <v>362254.65</v>
      </c>
      <c r="CI263" s="127">
        <v>356907</v>
      </c>
      <c r="CJ263" s="127">
        <v>359205</v>
      </c>
      <c r="CK263" s="128">
        <v>1.91</v>
      </c>
      <c r="CL263" s="128">
        <v>1.93</v>
      </c>
      <c r="CM263" s="128">
        <v>1.91</v>
      </c>
      <c r="CN263" s="128">
        <v>1.92</v>
      </c>
      <c r="CO263" s="129">
        <v>0.65</v>
      </c>
      <c r="CP263" s="129">
        <v>0.61099999999999999</v>
      </c>
      <c r="CQ263" s="129" t="s">
        <v>4154</v>
      </c>
      <c r="CR263" s="130">
        <v>0.65100000000000002</v>
      </c>
    </row>
    <row r="264" spans="1:96" s="147" customFormat="1" ht="200" customHeight="1" x14ac:dyDescent="0.2">
      <c r="A264" s="132" t="s">
        <v>46</v>
      </c>
      <c r="B264" s="133" t="s">
        <v>1430</v>
      </c>
      <c r="C264" s="133" t="str">
        <f>IF(A264="","自動表示",IF(B264="",VLOOKUP(A264,リスト!$C$2:$D$48,2,FALSE),VLOOKUP(一覧表!A264&amp;一覧表!B264,リスト!$C$49:$D$1789,2,FALSE)))</f>
        <v>132136</v>
      </c>
      <c r="D264" s="134" t="str">
        <f>IF(C264="自動表示","自動表示",VLOOKUP(C264,リスト!$D$2:$E$1789,2,FALSE))</f>
        <v>都市Ⅳ－３</v>
      </c>
      <c r="E264" s="132" t="s">
        <v>3560</v>
      </c>
      <c r="F264" s="133" t="s">
        <v>3746</v>
      </c>
      <c r="G264" s="135">
        <v>15</v>
      </c>
      <c r="H264" s="133" t="str">
        <f t="shared" si="4"/>
        <v>11年～20年</v>
      </c>
      <c r="I264" s="133" t="s">
        <v>17</v>
      </c>
      <c r="J264" s="136">
        <v>15.1</v>
      </c>
      <c r="K264" s="133" t="s">
        <v>18</v>
      </c>
      <c r="L264" s="137" t="s">
        <v>9298</v>
      </c>
      <c r="M264" s="133" t="s">
        <v>18</v>
      </c>
      <c r="N264" s="133" t="s">
        <v>3635</v>
      </c>
      <c r="O264" s="137" t="s">
        <v>9299</v>
      </c>
      <c r="P264" s="133" t="s">
        <v>18</v>
      </c>
      <c r="Q264" s="137" t="s">
        <v>9300</v>
      </c>
      <c r="R264" s="133" t="s">
        <v>18</v>
      </c>
      <c r="S264" s="133" t="s">
        <v>3667</v>
      </c>
      <c r="T264" s="138">
        <v>109</v>
      </c>
      <c r="U264" s="138" t="s">
        <v>9301</v>
      </c>
      <c r="V264" s="133" t="s">
        <v>18</v>
      </c>
      <c r="W264" s="139" t="s">
        <v>9302</v>
      </c>
      <c r="X264" s="140">
        <v>2017</v>
      </c>
      <c r="Y264" s="140">
        <v>2046</v>
      </c>
      <c r="Z264" s="140">
        <v>30</v>
      </c>
      <c r="AA264" s="138">
        <v>1400</v>
      </c>
      <c r="AB264" s="133" t="s">
        <v>19</v>
      </c>
      <c r="AC264" s="139"/>
      <c r="AD264" s="140"/>
      <c r="AE264" s="140"/>
      <c r="AF264" s="140">
        <v>0</v>
      </c>
      <c r="AG264" s="138"/>
      <c r="AH264" s="133" t="s">
        <v>19</v>
      </c>
      <c r="AI264" s="141" t="s">
        <v>9303</v>
      </c>
      <c r="AJ264" s="140"/>
      <c r="AK264" s="140"/>
      <c r="AL264" s="140">
        <v>0</v>
      </c>
      <c r="AM264" s="138"/>
      <c r="AN264" s="133" t="s">
        <v>18</v>
      </c>
      <c r="AO264" s="137" t="s">
        <v>9304</v>
      </c>
      <c r="AP264" s="133" t="s">
        <v>18</v>
      </c>
      <c r="AQ264" s="137" t="s">
        <v>9305</v>
      </c>
      <c r="AR264" s="133" t="s">
        <v>18</v>
      </c>
      <c r="AS264" s="137" t="s">
        <v>9306</v>
      </c>
      <c r="AT264" s="133" t="s">
        <v>18</v>
      </c>
      <c r="AU264" s="137" t="s">
        <v>9307</v>
      </c>
      <c r="AV264" s="133" t="s">
        <v>18</v>
      </c>
      <c r="AW264" s="137" t="s">
        <v>9308</v>
      </c>
      <c r="AX264" s="133" t="s">
        <v>18</v>
      </c>
      <c r="AY264" s="137" t="s">
        <v>9309</v>
      </c>
      <c r="AZ264" s="133" t="s">
        <v>18</v>
      </c>
      <c r="BA264" s="137" t="s">
        <v>9310</v>
      </c>
      <c r="BB264" s="133" t="s">
        <v>18</v>
      </c>
      <c r="BC264" s="137" t="s">
        <v>9311</v>
      </c>
      <c r="BD264" s="133" t="s">
        <v>19</v>
      </c>
      <c r="BE264" s="137" t="s">
        <v>9312</v>
      </c>
      <c r="BF264" s="133" t="s">
        <v>18</v>
      </c>
      <c r="BG264" s="137" t="s">
        <v>9313</v>
      </c>
      <c r="BH264" s="133" t="s">
        <v>19</v>
      </c>
      <c r="BI264" s="137"/>
      <c r="BJ264" s="142" t="s">
        <v>19</v>
      </c>
      <c r="BK264" s="142" t="s">
        <v>19</v>
      </c>
      <c r="BL264" s="142" t="s">
        <v>19</v>
      </c>
      <c r="BM264" s="142" t="s">
        <v>19</v>
      </c>
      <c r="BN264" s="133" t="s">
        <v>18</v>
      </c>
      <c r="BO264" s="137" t="s">
        <v>9314</v>
      </c>
      <c r="BP264" s="133" t="s">
        <v>5245</v>
      </c>
      <c r="BQ264" s="137" t="s">
        <v>9315</v>
      </c>
      <c r="BR264" s="133" t="s">
        <v>5245</v>
      </c>
      <c r="BS264" s="137" t="s">
        <v>9316</v>
      </c>
      <c r="BT264" s="133" t="s">
        <v>5245</v>
      </c>
      <c r="BU264" s="133" t="s">
        <v>5245</v>
      </c>
      <c r="BV264" s="133" t="s">
        <v>5245</v>
      </c>
      <c r="BW264" s="137" t="s">
        <v>9317</v>
      </c>
      <c r="BX264" s="143"/>
      <c r="BY264" s="144" t="s">
        <v>9318</v>
      </c>
      <c r="BZ264" s="133" t="s">
        <v>5245</v>
      </c>
      <c r="CA264" s="145" t="s">
        <v>9319</v>
      </c>
      <c r="CB264" s="146" t="s">
        <v>9320</v>
      </c>
      <c r="CC264" s="126">
        <v>151575</v>
      </c>
      <c r="CD264" s="126">
        <v>151695</v>
      </c>
      <c r="CE264" s="126">
        <v>151814</v>
      </c>
      <c r="CF264" s="126">
        <v>151751</v>
      </c>
      <c r="CG264" s="127">
        <v>249395</v>
      </c>
      <c r="CH264" s="127">
        <v>249400</v>
      </c>
      <c r="CI264" s="127">
        <v>248490</v>
      </c>
      <c r="CJ264" s="127">
        <v>248556.53000000003</v>
      </c>
      <c r="CK264" s="128">
        <v>1.65</v>
      </c>
      <c r="CL264" s="128">
        <v>1.64</v>
      </c>
      <c r="CM264" s="128">
        <v>1.64</v>
      </c>
      <c r="CN264" s="128">
        <v>1.64</v>
      </c>
      <c r="CO264" s="129">
        <v>0.77200000000000002</v>
      </c>
      <c r="CP264" s="129">
        <v>0.77700000000000002</v>
      </c>
      <c r="CQ264" s="129">
        <v>0.77900000000000003</v>
      </c>
      <c r="CR264" s="130">
        <v>0.78400000000000003</v>
      </c>
    </row>
    <row r="265" spans="1:96" s="147" customFormat="1" ht="200" customHeight="1" x14ac:dyDescent="0.2">
      <c r="A265" s="132" t="s">
        <v>46</v>
      </c>
      <c r="B265" s="133" t="s">
        <v>1432</v>
      </c>
      <c r="C265" s="133" t="str">
        <f>IF(A265="","自動表示",IF(B265="",VLOOKUP(A265,リスト!$C$2:$D$48,2,FALSE),VLOOKUP(一覧表!A265&amp;一覧表!B265,リスト!$C$49:$D$1789,2,FALSE)))</f>
        <v>132144</v>
      </c>
      <c r="D265" s="134" t="str">
        <f>IF(C265="自動表示","自動表示",VLOOKUP(C265,リスト!$D$2:$E$1789,2,FALSE))</f>
        <v>都市Ⅲ－３</v>
      </c>
      <c r="E265" s="132" t="s">
        <v>5</v>
      </c>
      <c r="F265" s="133" t="s">
        <v>3871</v>
      </c>
      <c r="G265" s="135">
        <v>13</v>
      </c>
      <c r="H265" s="133" t="str">
        <f t="shared" si="4"/>
        <v>11年～20年</v>
      </c>
      <c r="I265" s="133" t="s">
        <v>17</v>
      </c>
      <c r="J265" s="136">
        <v>11.9</v>
      </c>
      <c r="K265" s="133" t="s">
        <v>18</v>
      </c>
      <c r="L265" s="137" t="s">
        <v>9321</v>
      </c>
      <c r="M265" s="133" t="s">
        <v>18</v>
      </c>
      <c r="N265" s="133" t="s">
        <v>16</v>
      </c>
      <c r="O265" s="137" t="s">
        <v>9322</v>
      </c>
      <c r="P265" s="133" t="s">
        <v>18</v>
      </c>
      <c r="Q265" s="137" t="s">
        <v>9323</v>
      </c>
      <c r="R265" s="133" t="s">
        <v>18</v>
      </c>
      <c r="S265" s="133" t="s">
        <v>3667</v>
      </c>
      <c r="T265" s="138">
        <v>13.8</v>
      </c>
      <c r="U265" s="138"/>
      <c r="V265" s="133" t="s">
        <v>18</v>
      </c>
      <c r="W265" s="139" t="s">
        <v>9324</v>
      </c>
      <c r="X265" s="140">
        <v>2015</v>
      </c>
      <c r="Y265" s="140">
        <v>2054</v>
      </c>
      <c r="Z265" s="140">
        <v>40</v>
      </c>
      <c r="AA265" s="138">
        <v>1370</v>
      </c>
      <c r="AB265" s="133" t="s">
        <v>18</v>
      </c>
      <c r="AC265" s="139" t="s">
        <v>9325</v>
      </c>
      <c r="AD265" s="140">
        <v>2015</v>
      </c>
      <c r="AE265" s="140">
        <v>2054</v>
      </c>
      <c r="AF265" s="140">
        <v>40</v>
      </c>
      <c r="AG265" s="138">
        <v>479</v>
      </c>
      <c r="AH265" s="133" t="s">
        <v>18</v>
      </c>
      <c r="AI265" s="141" t="s">
        <v>9326</v>
      </c>
      <c r="AJ265" s="140">
        <v>2018</v>
      </c>
      <c r="AK265" s="140">
        <v>2057</v>
      </c>
      <c r="AL265" s="140">
        <v>40</v>
      </c>
      <c r="AM265" s="138">
        <v>236</v>
      </c>
      <c r="AN265" s="133" t="s">
        <v>18</v>
      </c>
      <c r="AO265" s="137" t="s">
        <v>9327</v>
      </c>
      <c r="AP265" s="133" t="s">
        <v>18</v>
      </c>
      <c r="AQ265" s="137" t="s">
        <v>9328</v>
      </c>
      <c r="AR265" s="133" t="s">
        <v>18</v>
      </c>
      <c r="AS265" s="137" t="s">
        <v>9329</v>
      </c>
      <c r="AT265" s="133" t="s">
        <v>18</v>
      </c>
      <c r="AU265" s="137" t="s">
        <v>9330</v>
      </c>
      <c r="AV265" s="133" t="s">
        <v>18</v>
      </c>
      <c r="AW265" s="137" t="s">
        <v>9329</v>
      </c>
      <c r="AX265" s="133" t="s">
        <v>18</v>
      </c>
      <c r="AY265" s="137" t="s">
        <v>9331</v>
      </c>
      <c r="AZ265" s="133" t="s">
        <v>18</v>
      </c>
      <c r="BA265" s="137" t="s">
        <v>9332</v>
      </c>
      <c r="BB265" s="133" t="s">
        <v>18</v>
      </c>
      <c r="BC265" s="137" t="s">
        <v>9333</v>
      </c>
      <c r="BD265" s="133" t="s">
        <v>19</v>
      </c>
      <c r="BE265" s="137"/>
      <c r="BF265" s="133" t="s">
        <v>18</v>
      </c>
      <c r="BG265" s="137" t="s">
        <v>9334</v>
      </c>
      <c r="BH265" s="133" t="s">
        <v>19</v>
      </c>
      <c r="BI265" s="137"/>
      <c r="BJ265" s="142" t="s">
        <v>19</v>
      </c>
      <c r="BK265" s="142" t="s">
        <v>19</v>
      </c>
      <c r="BL265" s="142" t="s">
        <v>19</v>
      </c>
      <c r="BM265" s="142" t="s">
        <v>19</v>
      </c>
      <c r="BN265" s="133" t="s">
        <v>18</v>
      </c>
      <c r="BO265" s="137" t="s">
        <v>9335</v>
      </c>
      <c r="BP265" s="133" t="s">
        <v>18</v>
      </c>
      <c r="BQ265" s="137" t="s">
        <v>9336</v>
      </c>
      <c r="BR265" s="133" t="s">
        <v>18</v>
      </c>
      <c r="BS265" s="137" t="s">
        <v>9337</v>
      </c>
      <c r="BT265" s="133" t="s">
        <v>18</v>
      </c>
      <c r="BU265" s="133" t="s">
        <v>18</v>
      </c>
      <c r="BV265" s="133" t="s">
        <v>18</v>
      </c>
      <c r="BW265" s="137" t="s">
        <v>9338</v>
      </c>
      <c r="BX265" s="143">
        <v>10</v>
      </c>
      <c r="BY265" s="144"/>
      <c r="BZ265" s="133" t="s">
        <v>18</v>
      </c>
      <c r="CA265" s="145" t="s">
        <v>9339</v>
      </c>
      <c r="CB265" s="146"/>
      <c r="CC265" s="126">
        <v>126862</v>
      </c>
      <c r="CD265" s="126">
        <v>127792</v>
      </c>
      <c r="CE265" s="126">
        <v>128238</v>
      </c>
      <c r="CF265" s="126">
        <v>128762</v>
      </c>
      <c r="CG265" s="127">
        <v>145180</v>
      </c>
      <c r="CH265" s="127">
        <v>145180</v>
      </c>
      <c r="CI265" s="127">
        <v>150109</v>
      </c>
      <c r="CJ265" s="127">
        <v>150109</v>
      </c>
      <c r="CK265" s="128">
        <v>1.1399999999999999</v>
      </c>
      <c r="CL265" s="128">
        <v>1.1399999999999999</v>
      </c>
      <c r="CM265" s="128">
        <v>1.17</v>
      </c>
      <c r="CN265" s="128">
        <v>1.17</v>
      </c>
      <c r="CO265" s="129">
        <v>0.59499999999999997</v>
      </c>
      <c r="CP265" s="129">
        <v>0.61</v>
      </c>
      <c r="CQ265" s="129">
        <v>0.623</v>
      </c>
      <c r="CR265" s="130">
        <v>0.63400000000000001</v>
      </c>
    </row>
    <row r="266" spans="1:96" s="147" customFormat="1" ht="200" customHeight="1" x14ac:dyDescent="0.2">
      <c r="A266" s="132" t="s">
        <v>46</v>
      </c>
      <c r="B266" s="133" t="s">
        <v>1434</v>
      </c>
      <c r="C266" s="133" t="str">
        <f>IF(A266="","自動表示",IF(B266="",VLOOKUP(A266,リスト!$C$2:$D$48,2,FALSE),VLOOKUP(一覧表!A266&amp;一覧表!B266,リスト!$C$49:$D$1789,2,FALSE)))</f>
        <v>132152</v>
      </c>
      <c r="D266" s="134" t="str">
        <f>IF(C266="自動表示","自動表示",VLOOKUP(C266,リスト!$D$2:$E$1789,2,FALSE))</f>
        <v>都市Ⅱ－３</v>
      </c>
      <c r="E266" s="132" t="s">
        <v>3560</v>
      </c>
      <c r="F266" s="133" t="s">
        <v>3747</v>
      </c>
      <c r="G266" s="135">
        <v>50</v>
      </c>
      <c r="H266" s="133" t="str">
        <f t="shared" si="4"/>
        <v>20年超</v>
      </c>
      <c r="I266" s="133" t="s">
        <v>17</v>
      </c>
      <c r="J266" s="136">
        <v>7.4</v>
      </c>
      <c r="K266" s="133" t="s">
        <v>18</v>
      </c>
      <c r="L266" s="137" t="s">
        <v>9340</v>
      </c>
      <c r="M266" s="133" t="s">
        <v>18</v>
      </c>
      <c r="N266" s="133" t="s">
        <v>3652</v>
      </c>
      <c r="O266" s="137" t="s">
        <v>9341</v>
      </c>
      <c r="P266" s="133" t="s">
        <v>18</v>
      </c>
      <c r="Q266" s="137" t="s">
        <v>9342</v>
      </c>
      <c r="R266" s="133" t="s">
        <v>18</v>
      </c>
      <c r="S266" s="133" t="s">
        <v>3667</v>
      </c>
      <c r="T266" s="138">
        <v>59.5</v>
      </c>
      <c r="U266" s="138"/>
      <c r="V266" s="133" t="s">
        <v>18</v>
      </c>
      <c r="W266" s="139" t="s">
        <v>9343</v>
      </c>
      <c r="X266" s="140">
        <v>2017</v>
      </c>
      <c r="Y266" s="140">
        <v>2066</v>
      </c>
      <c r="Z266" s="140">
        <v>50</v>
      </c>
      <c r="AA266" s="138">
        <v>3050</v>
      </c>
      <c r="AB266" s="133" t="s">
        <v>18</v>
      </c>
      <c r="AC266" s="139" t="s">
        <v>9344</v>
      </c>
      <c r="AD266" s="140">
        <v>2017</v>
      </c>
      <c r="AE266" s="140">
        <v>2066</v>
      </c>
      <c r="AF266" s="140">
        <v>50</v>
      </c>
      <c r="AG266" s="138">
        <v>2888</v>
      </c>
      <c r="AH266" s="133" t="s">
        <v>18</v>
      </c>
      <c r="AI266" s="141" t="s">
        <v>9345</v>
      </c>
      <c r="AJ266" s="140">
        <v>2017</v>
      </c>
      <c r="AK266" s="140">
        <v>2066</v>
      </c>
      <c r="AL266" s="140">
        <v>50</v>
      </c>
      <c r="AM266" s="138">
        <v>783.1</v>
      </c>
      <c r="AN266" s="133" t="s">
        <v>18</v>
      </c>
      <c r="AO266" s="137" t="s">
        <v>9346</v>
      </c>
      <c r="AP266" s="133" t="s">
        <v>18</v>
      </c>
      <c r="AQ266" s="137" t="s">
        <v>9347</v>
      </c>
      <c r="AR266" s="133" t="s">
        <v>18</v>
      </c>
      <c r="AS266" s="137" t="s">
        <v>9348</v>
      </c>
      <c r="AT266" s="133" t="s">
        <v>18</v>
      </c>
      <c r="AU266" s="137" t="s">
        <v>9349</v>
      </c>
      <c r="AV266" s="133" t="s">
        <v>18</v>
      </c>
      <c r="AW266" s="137" t="s">
        <v>9350</v>
      </c>
      <c r="AX266" s="133" t="s">
        <v>18</v>
      </c>
      <c r="AY266" s="137" t="s">
        <v>9351</v>
      </c>
      <c r="AZ266" s="133" t="s">
        <v>18</v>
      </c>
      <c r="BA266" s="137" t="s">
        <v>9352</v>
      </c>
      <c r="BB266" s="133" t="s">
        <v>18</v>
      </c>
      <c r="BC266" s="137" t="s">
        <v>9353</v>
      </c>
      <c r="BD266" s="133" t="s">
        <v>18</v>
      </c>
      <c r="BE266" s="137" t="s">
        <v>9354</v>
      </c>
      <c r="BF266" s="133" t="s">
        <v>18</v>
      </c>
      <c r="BG266" s="137" t="s">
        <v>9355</v>
      </c>
      <c r="BH266" s="133" t="s">
        <v>18</v>
      </c>
      <c r="BI266" s="137" t="s">
        <v>9356</v>
      </c>
      <c r="BJ266" s="142" t="s">
        <v>19</v>
      </c>
      <c r="BK266" s="142" t="s">
        <v>18</v>
      </c>
      <c r="BL266" s="142" t="s">
        <v>18</v>
      </c>
      <c r="BM266" s="142" t="s">
        <v>18</v>
      </c>
      <c r="BN266" s="133" t="s">
        <v>18</v>
      </c>
      <c r="BO266" s="137" t="s">
        <v>9357</v>
      </c>
      <c r="BP266" s="133" t="s">
        <v>18</v>
      </c>
      <c r="BQ266" s="137" t="s">
        <v>9357</v>
      </c>
      <c r="BR266" s="133" t="s">
        <v>18</v>
      </c>
      <c r="BS266" s="137" t="s">
        <v>9358</v>
      </c>
      <c r="BT266" s="133" t="s">
        <v>18</v>
      </c>
      <c r="BU266" s="133" t="s">
        <v>18</v>
      </c>
      <c r="BV266" s="133" t="s">
        <v>18</v>
      </c>
      <c r="BW266" s="137" t="s">
        <v>9358</v>
      </c>
      <c r="BX266" s="143"/>
      <c r="BY266" s="144" t="s">
        <v>9359</v>
      </c>
      <c r="BZ266" s="133" t="s">
        <v>18</v>
      </c>
      <c r="CA266" s="145" t="s">
        <v>9360</v>
      </c>
      <c r="CB266" s="146" t="s">
        <v>9361</v>
      </c>
      <c r="CC266" s="126">
        <v>76280</v>
      </c>
      <c r="CD266" s="126">
        <v>76317</v>
      </c>
      <c r="CE266" s="126">
        <v>76168</v>
      </c>
      <c r="CF266" s="126">
        <v>75889</v>
      </c>
      <c r="CG266" s="127">
        <v>121090</v>
      </c>
      <c r="CH266" s="127">
        <v>120418</v>
      </c>
      <c r="CI266" s="127">
        <v>121160</v>
      </c>
      <c r="CJ266" s="127">
        <v>122783</v>
      </c>
      <c r="CK266" s="128">
        <v>1.59</v>
      </c>
      <c r="CL266" s="128">
        <v>1.58</v>
      </c>
      <c r="CM266" s="128">
        <v>1.59</v>
      </c>
      <c r="CN266" s="128">
        <v>1.62</v>
      </c>
      <c r="CO266" s="129">
        <v>0.65600000000000003</v>
      </c>
      <c r="CP266" s="129">
        <v>0.66</v>
      </c>
      <c r="CQ266" s="129">
        <v>0.65600000000000003</v>
      </c>
      <c r="CR266" s="130">
        <v>0.64100000000000001</v>
      </c>
    </row>
    <row r="267" spans="1:96" s="147" customFormat="1" ht="200" customHeight="1" x14ac:dyDescent="0.2">
      <c r="A267" s="132" t="s">
        <v>46</v>
      </c>
      <c r="B267" s="133" t="s">
        <v>1436</v>
      </c>
      <c r="C267" s="133" t="str">
        <f>IF(A267="","自動表示",IF(B267="",VLOOKUP(A267,リスト!$C$2:$D$48,2,FALSE),VLOOKUP(一覧表!A267&amp;一覧表!B267,リスト!$C$49:$D$1789,2,FALSE)))</f>
        <v>132187</v>
      </c>
      <c r="D267" s="134" t="str">
        <f>IF(C267="自動表示","自動表示",VLOOKUP(C267,リスト!$D$2:$E$1789,2,FALSE))</f>
        <v>都市Ⅱ－３</v>
      </c>
      <c r="E267" s="132" t="s">
        <v>3560</v>
      </c>
      <c r="F267" s="133" t="s">
        <v>3730</v>
      </c>
      <c r="G267" s="135">
        <v>40</v>
      </c>
      <c r="H267" s="133" t="str">
        <f t="shared" si="4"/>
        <v>20年超</v>
      </c>
      <c r="I267" s="133" t="s">
        <v>3634</v>
      </c>
      <c r="J267" s="136">
        <v>5.7</v>
      </c>
      <c r="K267" s="133" t="s">
        <v>18</v>
      </c>
      <c r="L267" s="137" t="s">
        <v>9362</v>
      </c>
      <c r="M267" s="133" t="s">
        <v>18</v>
      </c>
      <c r="N267" s="133" t="s">
        <v>3635</v>
      </c>
      <c r="O267" s="137" t="s">
        <v>9363</v>
      </c>
      <c r="P267" s="133" t="s">
        <v>18</v>
      </c>
      <c r="Q267" s="137" t="s">
        <v>9364</v>
      </c>
      <c r="R267" s="133" t="s">
        <v>18</v>
      </c>
      <c r="S267" s="133" t="s">
        <v>3667</v>
      </c>
      <c r="T267" s="138" t="s">
        <v>9365</v>
      </c>
      <c r="U267" s="138"/>
      <c r="V267" s="133" t="s">
        <v>18</v>
      </c>
      <c r="W267" s="139" t="s">
        <v>9366</v>
      </c>
      <c r="X267" s="140">
        <v>2015</v>
      </c>
      <c r="Y267" s="140">
        <v>2054</v>
      </c>
      <c r="Z267" s="140">
        <v>40</v>
      </c>
      <c r="AA267" s="138" t="s">
        <v>9367</v>
      </c>
      <c r="AB267" s="133" t="s">
        <v>18</v>
      </c>
      <c r="AC267" s="139" t="s">
        <v>9368</v>
      </c>
      <c r="AD267" s="140">
        <v>2021</v>
      </c>
      <c r="AE267" s="140">
        <v>2060</v>
      </c>
      <c r="AF267" s="140">
        <v>40</v>
      </c>
      <c r="AG267" s="138" t="s">
        <v>9369</v>
      </c>
      <c r="AH267" s="133" t="s">
        <v>18</v>
      </c>
      <c r="AI267" s="141" t="s">
        <v>9370</v>
      </c>
      <c r="AJ267" s="140">
        <v>2021</v>
      </c>
      <c r="AK267" s="140">
        <v>2060</v>
      </c>
      <c r="AL267" s="140">
        <v>40</v>
      </c>
      <c r="AM267" s="138" t="s">
        <v>9371</v>
      </c>
      <c r="AN267" s="133" t="s">
        <v>18</v>
      </c>
      <c r="AO267" s="137" t="s">
        <v>9372</v>
      </c>
      <c r="AP267" s="133" t="s">
        <v>18</v>
      </c>
      <c r="AQ267" s="137" t="s">
        <v>9373</v>
      </c>
      <c r="AR267" s="133" t="s">
        <v>18</v>
      </c>
      <c r="AS267" s="137" t="s">
        <v>9374</v>
      </c>
      <c r="AT267" s="133" t="s">
        <v>18</v>
      </c>
      <c r="AU267" s="137" t="s">
        <v>9375</v>
      </c>
      <c r="AV267" s="133" t="s">
        <v>18</v>
      </c>
      <c r="AW267" s="137" t="s">
        <v>9376</v>
      </c>
      <c r="AX267" s="133" t="s">
        <v>18</v>
      </c>
      <c r="AY267" s="137" t="s">
        <v>9377</v>
      </c>
      <c r="AZ267" s="133" t="s">
        <v>18</v>
      </c>
      <c r="BA267" s="137" t="s">
        <v>9378</v>
      </c>
      <c r="BB267" s="133" t="s">
        <v>18</v>
      </c>
      <c r="BC267" s="137" t="s">
        <v>9379</v>
      </c>
      <c r="BD267" s="133" t="s">
        <v>18</v>
      </c>
      <c r="BE267" s="137" t="s">
        <v>9380</v>
      </c>
      <c r="BF267" s="133" t="s">
        <v>18</v>
      </c>
      <c r="BG267" s="137" t="s">
        <v>9381</v>
      </c>
      <c r="BH267" s="133" t="s">
        <v>18</v>
      </c>
      <c r="BI267" s="137" t="s">
        <v>9382</v>
      </c>
      <c r="BJ267" s="142" t="s">
        <v>19</v>
      </c>
      <c r="BK267" s="142" t="s">
        <v>18</v>
      </c>
      <c r="BL267" s="142" t="s">
        <v>19</v>
      </c>
      <c r="BM267" s="142" t="s">
        <v>19</v>
      </c>
      <c r="BN267" s="133" t="s">
        <v>18</v>
      </c>
      <c r="BO267" s="137" t="s">
        <v>9383</v>
      </c>
      <c r="BP267" s="133" t="s">
        <v>18</v>
      </c>
      <c r="BQ267" s="137" t="s">
        <v>9384</v>
      </c>
      <c r="BR267" s="133" t="s">
        <v>18</v>
      </c>
      <c r="BS267" s="137" t="s">
        <v>9385</v>
      </c>
      <c r="BT267" s="133" t="s">
        <v>18</v>
      </c>
      <c r="BU267" s="133" t="s">
        <v>18</v>
      </c>
      <c r="BV267" s="133" t="s">
        <v>18</v>
      </c>
      <c r="BW267" s="137" t="s">
        <v>9386</v>
      </c>
      <c r="BX267" s="143">
        <v>5</v>
      </c>
      <c r="BY267" s="144"/>
      <c r="BZ267" s="133" t="s">
        <v>18</v>
      </c>
      <c r="CA267" s="145" t="s">
        <v>9387</v>
      </c>
      <c r="CB267" s="146" t="s">
        <v>10588</v>
      </c>
      <c r="CC267" s="126">
        <v>57024</v>
      </c>
      <c r="CD267" s="126">
        <v>56274</v>
      </c>
      <c r="CE267" s="126">
        <v>56201</v>
      </c>
      <c r="CF267" s="126">
        <v>56512</v>
      </c>
      <c r="CG267" s="127">
        <v>143322</v>
      </c>
      <c r="CH267" s="127">
        <v>142884</v>
      </c>
      <c r="CI267" s="127">
        <v>141096.32000000001</v>
      </c>
      <c r="CJ267" s="127">
        <v>141064</v>
      </c>
      <c r="CK267" s="128">
        <v>2.5099999999999998</v>
      </c>
      <c r="CL267" s="128">
        <v>2.54</v>
      </c>
      <c r="CM267" s="128">
        <v>2.5099999999999998</v>
      </c>
      <c r="CN267" s="128">
        <v>2.5</v>
      </c>
      <c r="CO267" s="129">
        <v>0.61770000000000003</v>
      </c>
      <c r="CP267" s="129">
        <v>0.63460000000000005</v>
      </c>
      <c r="CQ267" s="129">
        <v>0.64500000000000002</v>
      </c>
      <c r="CR267" s="130">
        <v>0.64810000000000001</v>
      </c>
    </row>
    <row r="268" spans="1:96" s="147" customFormat="1" ht="200" customHeight="1" x14ac:dyDescent="0.2">
      <c r="A268" s="132" t="s">
        <v>46</v>
      </c>
      <c r="B268" s="133" t="s">
        <v>1438</v>
      </c>
      <c r="C268" s="133" t="str">
        <f>IF(A268="","自動表示",IF(B268="",VLOOKUP(A268,リスト!$C$2:$D$48,2,FALSE),VLOOKUP(一覧表!A268&amp;一覧表!B268,リスト!$C$49:$D$1789,2,FALSE)))</f>
        <v>132195</v>
      </c>
      <c r="D268" s="134" t="str">
        <f>IF(C268="自動表示","自動表示",VLOOKUP(C268,リスト!$D$2:$E$1789,2,FALSE))</f>
        <v>都市Ⅱ－３</v>
      </c>
      <c r="E268" s="132" t="s">
        <v>3872</v>
      </c>
      <c r="F268" s="133" t="s">
        <v>3873</v>
      </c>
      <c r="G268" s="135">
        <v>10</v>
      </c>
      <c r="H268" s="133" t="str">
        <f t="shared" si="4"/>
        <v>10年</v>
      </c>
      <c r="I268" s="133" t="s">
        <v>9388</v>
      </c>
      <c r="J268" s="136">
        <v>8.5</v>
      </c>
      <c r="K268" s="133" t="s">
        <v>4941</v>
      </c>
      <c r="L268" s="137" t="s">
        <v>9389</v>
      </c>
      <c r="M268" s="133" t="s">
        <v>4941</v>
      </c>
      <c r="N268" s="133" t="s">
        <v>9390</v>
      </c>
      <c r="O268" s="137" t="s">
        <v>9391</v>
      </c>
      <c r="P268" s="133" t="s">
        <v>4941</v>
      </c>
      <c r="Q268" s="137" t="s">
        <v>9392</v>
      </c>
      <c r="R268" s="133" t="s">
        <v>4941</v>
      </c>
      <c r="S268" s="133" t="s">
        <v>9393</v>
      </c>
      <c r="T268" s="138">
        <v>24.5</v>
      </c>
      <c r="U268" s="138"/>
      <c r="V268" s="133" t="s">
        <v>4941</v>
      </c>
      <c r="W268" s="139" t="s">
        <v>9394</v>
      </c>
      <c r="X268" s="140">
        <v>2016</v>
      </c>
      <c r="Y268" s="140">
        <v>2045</v>
      </c>
      <c r="Z268" s="140">
        <v>30</v>
      </c>
      <c r="AA268" s="138">
        <v>659</v>
      </c>
      <c r="AB268" s="133" t="s">
        <v>4941</v>
      </c>
      <c r="AC268" s="139" t="s">
        <v>9395</v>
      </c>
      <c r="AD268" s="140">
        <v>2016</v>
      </c>
      <c r="AE268" s="140">
        <v>2045</v>
      </c>
      <c r="AF268" s="140">
        <v>29</v>
      </c>
      <c r="AG268" s="138">
        <v>448</v>
      </c>
      <c r="AH268" s="133" t="s">
        <v>4941</v>
      </c>
      <c r="AI268" s="141" t="s">
        <v>9396</v>
      </c>
      <c r="AJ268" s="140">
        <v>2016</v>
      </c>
      <c r="AK268" s="140">
        <v>2045</v>
      </c>
      <c r="AL268" s="140">
        <v>29</v>
      </c>
      <c r="AM268" s="138">
        <v>211</v>
      </c>
      <c r="AN268" s="133" t="s">
        <v>4941</v>
      </c>
      <c r="AO268" s="137" t="s">
        <v>9397</v>
      </c>
      <c r="AP268" s="133" t="s">
        <v>4941</v>
      </c>
      <c r="AQ268" s="137" t="s">
        <v>9398</v>
      </c>
      <c r="AR268" s="133" t="s">
        <v>4941</v>
      </c>
      <c r="AS268" s="137" t="s">
        <v>9399</v>
      </c>
      <c r="AT268" s="133" t="s">
        <v>4941</v>
      </c>
      <c r="AU268" s="137" t="s">
        <v>9400</v>
      </c>
      <c r="AV268" s="133" t="s">
        <v>4941</v>
      </c>
      <c r="AW268" s="137" t="s">
        <v>9401</v>
      </c>
      <c r="AX268" s="133" t="s">
        <v>4941</v>
      </c>
      <c r="AY268" s="137" t="s">
        <v>9402</v>
      </c>
      <c r="AZ268" s="133" t="s">
        <v>4941</v>
      </c>
      <c r="BA268" s="137" t="s">
        <v>9403</v>
      </c>
      <c r="BB268" s="133" t="s">
        <v>4941</v>
      </c>
      <c r="BC268" s="137" t="s">
        <v>9404</v>
      </c>
      <c r="BD268" s="133" t="s">
        <v>4941</v>
      </c>
      <c r="BE268" s="137" t="s">
        <v>9405</v>
      </c>
      <c r="BF268" s="133" t="s">
        <v>4941</v>
      </c>
      <c r="BG268" s="137" t="s">
        <v>9406</v>
      </c>
      <c r="BH268" s="133" t="s">
        <v>9407</v>
      </c>
      <c r="BI268" s="137"/>
      <c r="BJ268" s="142" t="s">
        <v>9407</v>
      </c>
      <c r="BK268" s="142" t="s">
        <v>9407</v>
      </c>
      <c r="BL268" s="142" t="s">
        <v>9407</v>
      </c>
      <c r="BM268" s="142" t="s">
        <v>9407</v>
      </c>
      <c r="BN268" s="133" t="s">
        <v>4941</v>
      </c>
      <c r="BO268" s="137" t="s">
        <v>9408</v>
      </c>
      <c r="BP268" s="133" t="s">
        <v>9407</v>
      </c>
      <c r="BQ268" s="137"/>
      <c r="BR268" s="133" t="s">
        <v>9407</v>
      </c>
      <c r="BS268" s="137"/>
      <c r="BT268" s="133" t="s">
        <v>4941</v>
      </c>
      <c r="BU268" s="133" t="s">
        <v>4941</v>
      </c>
      <c r="BV268" s="133" t="s">
        <v>4941</v>
      </c>
      <c r="BW268" s="137" t="s">
        <v>9409</v>
      </c>
      <c r="BX268" s="143" t="s">
        <v>9410</v>
      </c>
      <c r="BY268" s="144"/>
      <c r="BZ268" s="133" t="s">
        <v>4941</v>
      </c>
      <c r="CA268" s="145" t="s">
        <v>9411</v>
      </c>
      <c r="CB268" s="146" t="s">
        <v>9412</v>
      </c>
      <c r="CC268" s="126">
        <v>83268</v>
      </c>
      <c r="CD268" s="126">
        <v>83022</v>
      </c>
      <c r="CE268" s="126">
        <v>82102</v>
      </c>
      <c r="CF268" s="126">
        <v>82048</v>
      </c>
      <c r="CG268" s="127">
        <v>127449</v>
      </c>
      <c r="CH268" s="127">
        <v>125654.05</v>
      </c>
      <c r="CI268" s="127">
        <v>125654.05</v>
      </c>
      <c r="CJ268" s="127">
        <v>125654.05</v>
      </c>
      <c r="CK268" s="128">
        <v>1.53</v>
      </c>
      <c r="CL268" s="128">
        <v>1.51</v>
      </c>
      <c r="CM268" s="128">
        <v>1.53</v>
      </c>
      <c r="CN268" s="128">
        <v>1.53</v>
      </c>
      <c r="CO268" s="129">
        <v>0.53349999999999997</v>
      </c>
      <c r="CP268" s="129">
        <v>0.54400000000000004</v>
      </c>
      <c r="CQ268" s="129">
        <v>0.55200000000000005</v>
      </c>
      <c r="CR268" s="130">
        <v>0.57599999999999996</v>
      </c>
    </row>
    <row r="269" spans="1:96" s="147" customFormat="1" ht="200" customHeight="1" x14ac:dyDescent="0.2">
      <c r="A269" s="132" t="s">
        <v>46</v>
      </c>
      <c r="B269" s="133" t="s">
        <v>1440</v>
      </c>
      <c r="C269" s="133" t="str">
        <f>IF(A269="","自動表示",IF(B269="",VLOOKUP(A269,リスト!$C$2:$D$48,2,FALSE),VLOOKUP(一覧表!A269&amp;一覧表!B269,リスト!$C$49:$D$1789,2,FALSE)))</f>
        <v>132209</v>
      </c>
      <c r="D269" s="134" t="str">
        <f>IF(C269="自動表示","自動表示",VLOOKUP(C269,リスト!$D$2:$E$1789,2,FALSE))</f>
        <v>都市Ⅱ－３</v>
      </c>
      <c r="E269" s="132" t="s">
        <v>3560</v>
      </c>
      <c r="F269" s="133" t="s">
        <v>3874</v>
      </c>
      <c r="G269" s="135">
        <v>40</v>
      </c>
      <c r="H269" s="133" t="str">
        <f t="shared" si="4"/>
        <v>20年超</v>
      </c>
      <c r="I269" s="133" t="s">
        <v>17</v>
      </c>
      <c r="J269" s="136">
        <v>8.61</v>
      </c>
      <c r="K269" s="133" t="s">
        <v>18</v>
      </c>
      <c r="L269" s="137" t="s">
        <v>9413</v>
      </c>
      <c r="M269" s="133" t="s">
        <v>18</v>
      </c>
      <c r="N269" s="133" t="s">
        <v>3634</v>
      </c>
      <c r="O269" s="137" t="s">
        <v>9414</v>
      </c>
      <c r="P269" s="133" t="s">
        <v>18</v>
      </c>
      <c r="Q269" s="137" t="s">
        <v>9415</v>
      </c>
      <c r="R269" s="133" t="s">
        <v>18</v>
      </c>
      <c r="S269" s="133" t="s">
        <v>3666</v>
      </c>
      <c r="T269" s="138">
        <v>43.2</v>
      </c>
      <c r="U269" s="138"/>
      <c r="V269" s="133" t="s">
        <v>18</v>
      </c>
      <c r="W269" s="139" t="s">
        <v>9416</v>
      </c>
      <c r="X269" s="140">
        <v>2023</v>
      </c>
      <c r="Y269" s="140">
        <v>2056</v>
      </c>
      <c r="Z269" s="140">
        <v>34</v>
      </c>
      <c r="AA269" s="138">
        <v>1998</v>
      </c>
      <c r="AB269" s="133" t="s">
        <v>18</v>
      </c>
      <c r="AC269" s="139" t="s">
        <v>9417</v>
      </c>
      <c r="AD269" s="140">
        <v>2023</v>
      </c>
      <c r="AE269" s="140">
        <v>2056</v>
      </c>
      <c r="AF269" s="140">
        <v>34</v>
      </c>
      <c r="AG269" s="138">
        <v>2417</v>
      </c>
      <c r="AH269" s="133" t="s">
        <v>18</v>
      </c>
      <c r="AI269" s="141" t="s">
        <v>9418</v>
      </c>
      <c r="AJ269" s="140">
        <v>2023</v>
      </c>
      <c r="AK269" s="140">
        <v>2056</v>
      </c>
      <c r="AL269" s="140">
        <v>34</v>
      </c>
      <c r="AM269" s="138">
        <v>103</v>
      </c>
      <c r="AN269" s="133" t="s">
        <v>18</v>
      </c>
      <c r="AO269" s="137" t="s">
        <v>9419</v>
      </c>
      <c r="AP269" s="133" t="s">
        <v>18</v>
      </c>
      <c r="AQ269" s="137" t="s">
        <v>9420</v>
      </c>
      <c r="AR269" s="133" t="s">
        <v>18</v>
      </c>
      <c r="AS269" s="137" t="s">
        <v>9421</v>
      </c>
      <c r="AT269" s="133" t="s">
        <v>18</v>
      </c>
      <c r="AU269" s="137" t="s">
        <v>9422</v>
      </c>
      <c r="AV269" s="133" t="s">
        <v>18</v>
      </c>
      <c r="AW269" s="137" t="s">
        <v>9423</v>
      </c>
      <c r="AX269" s="133" t="s">
        <v>18</v>
      </c>
      <c r="AY269" s="137" t="s">
        <v>9424</v>
      </c>
      <c r="AZ269" s="133" t="s">
        <v>18</v>
      </c>
      <c r="BA269" s="137" t="s">
        <v>9425</v>
      </c>
      <c r="BB269" s="133" t="s">
        <v>18</v>
      </c>
      <c r="BC269" s="137" t="s">
        <v>9426</v>
      </c>
      <c r="BD269" s="133" t="s">
        <v>18</v>
      </c>
      <c r="BE269" s="137" t="s">
        <v>9427</v>
      </c>
      <c r="BF269" s="133" t="s">
        <v>18</v>
      </c>
      <c r="BG269" s="137" t="s">
        <v>9428</v>
      </c>
      <c r="BH269" s="133" t="s">
        <v>18</v>
      </c>
      <c r="BI269" s="137" t="s">
        <v>9429</v>
      </c>
      <c r="BJ269" s="142" t="s">
        <v>19</v>
      </c>
      <c r="BK269" s="142" t="s">
        <v>18</v>
      </c>
      <c r="BL269" s="142" t="s">
        <v>18</v>
      </c>
      <c r="BM269" s="142" t="s">
        <v>19</v>
      </c>
      <c r="BN269" s="133" t="s">
        <v>18</v>
      </c>
      <c r="BO269" s="137" t="s">
        <v>9430</v>
      </c>
      <c r="BP269" s="133" t="s">
        <v>19</v>
      </c>
      <c r="BQ269" s="137"/>
      <c r="BR269" s="133" t="s">
        <v>19</v>
      </c>
      <c r="BS269" s="137"/>
      <c r="BT269" s="133" t="s">
        <v>19</v>
      </c>
      <c r="BU269" s="133" t="s">
        <v>18</v>
      </c>
      <c r="BV269" s="133" t="s">
        <v>18</v>
      </c>
      <c r="BW269" s="137" t="s">
        <v>9431</v>
      </c>
      <c r="BX269" s="143"/>
      <c r="BY269" s="144" t="s">
        <v>9432</v>
      </c>
      <c r="BZ269" s="133" t="s">
        <v>18</v>
      </c>
      <c r="CA269" s="145" t="s">
        <v>9433</v>
      </c>
      <c r="CB269" s="146" t="s">
        <v>9434</v>
      </c>
      <c r="CC269" s="126">
        <v>85317</v>
      </c>
      <c r="CD269" s="126">
        <v>85285</v>
      </c>
      <c r="CE269" s="126">
        <v>84870</v>
      </c>
      <c r="CF269" s="126">
        <v>85085</v>
      </c>
      <c r="CG269" s="127">
        <v>151527</v>
      </c>
      <c r="CH269" s="127">
        <v>151700</v>
      </c>
      <c r="CI269" s="127">
        <v>151631</v>
      </c>
      <c r="CJ269" s="127">
        <v>151561.80000000013</v>
      </c>
      <c r="CK269" s="128">
        <v>1.78</v>
      </c>
      <c r="CL269" s="128">
        <v>1.78</v>
      </c>
      <c r="CM269" s="128">
        <v>1.79</v>
      </c>
      <c r="CN269" s="128">
        <v>1.78</v>
      </c>
      <c r="CO269" s="129">
        <v>0.71099999999999997</v>
      </c>
      <c r="CP269" s="129">
        <v>0.72299999999999998</v>
      </c>
      <c r="CQ269" s="129">
        <v>0.73099999999999998</v>
      </c>
      <c r="CR269" s="130" t="s">
        <v>4154</v>
      </c>
    </row>
    <row r="270" spans="1:96" s="147" customFormat="1" ht="200" customHeight="1" x14ac:dyDescent="0.2">
      <c r="A270" s="132" t="s">
        <v>46</v>
      </c>
      <c r="B270" s="133" t="s">
        <v>1442</v>
      </c>
      <c r="C270" s="133" t="str">
        <f>IF(A270="","自動表示",IF(B270="",VLOOKUP(A270,リスト!$C$2:$D$48,2,FALSE),VLOOKUP(一覧表!A270&amp;一覧表!B270,リスト!$C$49:$D$1789,2,FALSE)))</f>
        <v>132217</v>
      </c>
      <c r="D270" s="134" t="str">
        <f>IF(C270="自動表示","自動表示",VLOOKUP(C270,リスト!$D$2:$E$1789,2,FALSE))</f>
        <v>都市Ⅱ－３</v>
      </c>
      <c r="E270" s="132" t="s">
        <v>3560</v>
      </c>
      <c r="F270" s="133" t="s">
        <v>3730</v>
      </c>
      <c r="G270" s="135">
        <v>30</v>
      </c>
      <c r="H270" s="133" t="str">
        <f t="shared" si="4"/>
        <v>20年超</v>
      </c>
      <c r="I270" s="133" t="s">
        <v>3635</v>
      </c>
      <c r="J270" s="136">
        <v>7.5</v>
      </c>
      <c r="K270" s="133" t="s">
        <v>18</v>
      </c>
      <c r="L270" s="137" t="s">
        <v>9435</v>
      </c>
      <c r="M270" s="133" t="s">
        <v>18</v>
      </c>
      <c r="N270" s="133" t="s">
        <v>3634</v>
      </c>
      <c r="O270" s="137" t="s">
        <v>9436</v>
      </c>
      <c r="P270" s="133" t="s">
        <v>18</v>
      </c>
      <c r="Q270" s="137" t="s">
        <v>9437</v>
      </c>
      <c r="R270" s="133" t="s">
        <v>18</v>
      </c>
      <c r="S270" s="133" t="s">
        <v>3667</v>
      </c>
      <c r="T270" s="138">
        <v>25.3</v>
      </c>
      <c r="U270" s="138"/>
      <c r="V270" s="133" t="s">
        <v>18</v>
      </c>
      <c r="W270" s="139" t="s">
        <v>9438</v>
      </c>
      <c r="X270" s="140">
        <v>2022</v>
      </c>
      <c r="Y270" s="140">
        <v>2051</v>
      </c>
      <c r="Z270" s="140">
        <v>30</v>
      </c>
      <c r="AA270" s="138">
        <v>1503</v>
      </c>
      <c r="AB270" s="133" t="s">
        <v>18</v>
      </c>
      <c r="AC270" s="139" t="s">
        <v>9439</v>
      </c>
      <c r="AD270" s="140">
        <v>2022</v>
      </c>
      <c r="AE270" s="140">
        <v>2051</v>
      </c>
      <c r="AF270" s="140">
        <v>30</v>
      </c>
      <c r="AG270" s="138">
        <v>1102</v>
      </c>
      <c r="AH270" s="133" t="s">
        <v>18</v>
      </c>
      <c r="AI270" s="141" t="s">
        <v>9440</v>
      </c>
      <c r="AJ270" s="140">
        <v>2022</v>
      </c>
      <c r="AK270" s="140">
        <v>2051</v>
      </c>
      <c r="AL270" s="140">
        <v>30</v>
      </c>
      <c r="AM270" s="138">
        <v>401</v>
      </c>
      <c r="AN270" s="133" t="s">
        <v>18</v>
      </c>
      <c r="AO270" s="137" t="s">
        <v>9441</v>
      </c>
      <c r="AP270" s="133" t="s">
        <v>18</v>
      </c>
      <c r="AQ270" s="137" t="s">
        <v>9442</v>
      </c>
      <c r="AR270" s="133" t="s">
        <v>18</v>
      </c>
      <c r="AS270" s="137" t="s">
        <v>9443</v>
      </c>
      <c r="AT270" s="133" t="s">
        <v>18</v>
      </c>
      <c r="AU270" s="137" t="s">
        <v>9444</v>
      </c>
      <c r="AV270" s="133" t="s">
        <v>18</v>
      </c>
      <c r="AW270" s="137" t="s">
        <v>9445</v>
      </c>
      <c r="AX270" s="133" t="s">
        <v>18</v>
      </c>
      <c r="AY270" s="137" t="s">
        <v>9446</v>
      </c>
      <c r="AZ270" s="133" t="s">
        <v>18</v>
      </c>
      <c r="BA270" s="137" t="s">
        <v>9447</v>
      </c>
      <c r="BB270" s="133" t="s">
        <v>18</v>
      </c>
      <c r="BC270" s="137" t="s">
        <v>9448</v>
      </c>
      <c r="BD270" s="133" t="s">
        <v>18</v>
      </c>
      <c r="BE270" s="137" t="s">
        <v>9449</v>
      </c>
      <c r="BF270" s="133" t="s">
        <v>18</v>
      </c>
      <c r="BG270" s="137" t="s">
        <v>9450</v>
      </c>
      <c r="BH270" s="133" t="s">
        <v>19</v>
      </c>
      <c r="BI270" s="137"/>
      <c r="BJ270" s="142" t="s">
        <v>19</v>
      </c>
      <c r="BK270" s="142" t="s">
        <v>19</v>
      </c>
      <c r="BL270" s="142" t="s">
        <v>19</v>
      </c>
      <c r="BM270" s="142" t="s">
        <v>19</v>
      </c>
      <c r="BN270" s="133" t="s">
        <v>18</v>
      </c>
      <c r="BO270" s="137" t="s">
        <v>9451</v>
      </c>
      <c r="BP270" s="133" t="s">
        <v>18</v>
      </c>
      <c r="BQ270" s="137" t="s">
        <v>9452</v>
      </c>
      <c r="BR270" s="133" t="s">
        <v>18</v>
      </c>
      <c r="BS270" s="137" t="s">
        <v>9453</v>
      </c>
      <c r="BT270" s="133" t="s">
        <v>18</v>
      </c>
      <c r="BU270" s="133" t="s">
        <v>18</v>
      </c>
      <c r="BV270" s="133" t="s">
        <v>18</v>
      </c>
      <c r="BW270" s="137" t="s">
        <v>9454</v>
      </c>
      <c r="BX270" s="143">
        <v>10</v>
      </c>
      <c r="BY270" s="144" t="s">
        <v>4154</v>
      </c>
      <c r="BZ270" s="133" t="s">
        <v>18</v>
      </c>
      <c r="CA270" s="145" t="s">
        <v>9455</v>
      </c>
      <c r="CB270" s="146" t="s">
        <v>9456</v>
      </c>
      <c r="CC270" s="126">
        <v>74636</v>
      </c>
      <c r="CD270" s="126">
        <v>74905</v>
      </c>
      <c r="CE270" s="126">
        <v>74948</v>
      </c>
      <c r="CF270" s="126">
        <v>74702</v>
      </c>
      <c r="CG270" s="127">
        <v>132719</v>
      </c>
      <c r="CH270" s="127">
        <v>126937</v>
      </c>
      <c r="CI270" s="127">
        <v>127056</v>
      </c>
      <c r="CJ270" s="127">
        <v>126973</v>
      </c>
      <c r="CK270" s="128">
        <v>1.78</v>
      </c>
      <c r="CL270" s="128">
        <v>1.69</v>
      </c>
      <c r="CM270" s="128">
        <v>1.7</v>
      </c>
      <c r="CN270" s="128">
        <v>1.7</v>
      </c>
      <c r="CO270" s="129">
        <v>0.53100000000000003</v>
      </c>
      <c r="CP270" s="129">
        <v>0.54200000000000004</v>
      </c>
      <c r="CQ270" s="129">
        <v>0.56000000000000005</v>
      </c>
      <c r="CR270" s="130">
        <v>0.57699999999999996</v>
      </c>
    </row>
    <row r="271" spans="1:96" s="147" customFormat="1" ht="200" customHeight="1" x14ac:dyDescent="0.2">
      <c r="A271" s="132" t="s">
        <v>46</v>
      </c>
      <c r="B271" s="133" t="s">
        <v>1444</v>
      </c>
      <c r="C271" s="133" t="str">
        <f>IF(A271="","自動表示",IF(B271="",VLOOKUP(A271,リスト!$C$2:$D$48,2,FALSE),VLOOKUP(一覧表!A271&amp;一覧表!B271,リスト!$C$49:$D$1789,2,FALSE)))</f>
        <v>132225</v>
      </c>
      <c r="D271" s="134" t="str">
        <f>IF(C271="自動表示","自動表示",VLOOKUP(C271,リスト!$D$2:$E$1789,2,FALSE))</f>
        <v>都市Ⅲ－３</v>
      </c>
      <c r="E271" s="132" t="s">
        <v>3560</v>
      </c>
      <c r="F271" s="133" t="s">
        <v>3761</v>
      </c>
      <c r="G271" s="135">
        <v>14</v>
      </c>
      <c r="H271" s="133" t="str">
        <f t="shared" si="4"/>
        <v>11年～20年</v>
      </c>
      <c r="I271" s="133" t="s">
        <v>3636</v>
      </c>
      <c r="J271" s="136">
        <v>11.7</v>
      </c>
      <c r="K271" s="133" t="s">
        <v>18</v>
      </c>
      <c r="L271" s="137" t="s">
        <v>9457</v>
      </c>
      <c r="M271" s="133" t="s">
        <v>18</v>
      </c>
      <c r="N271" s="133" t="s">
        <v>3636</v>
      </c>
      <c r="O271" s="137" t="s">
        <v>9458</v>
      </c>
      <c r="P271" s="133" t="s">
        <v>18</v>
      </c>
      <c r="Q271" s="137" t="s">
        <v>9459</v>
      </c>
      <c r="R271" s="133" t="s">
        <v>18</v>
      </c>
      <c r="S271" s="133" t="s">
        <v>3667</v>
      </c>
      <c r="T271" s="138" t="s">
        <v>9460</v>
      </c>
      <c r="U271" s="138"/>
      <c r="V271" s="133" t="s">
        <v>18</v>
      </c>
      <c r="W271" s="139" t="s">
        <v>9461</v>
      </c>
      <c r="X271" s="140">
        <v>2023</v>
      </c>
      <c r="Y271" s="140">
        <v>2052</v>
      </c>
      <c r="Z271" s="140">
        <v>30</v>
      </c>
      <c r="AA271" s="138">
        <v>975.1</v>
      </c>
      <c r="AB271" s="133" t="s">
        <v>18</v>
      </c>
      <c r="AC271" s="139" t="s">
        <v>9462</v>
      </c>
      <c r="AD271" s="140">
        <v>2023</v>
      </c>
      <c r="AE271" s="140">
        <v>2052</v>
      </c>
      <c r="AF271" s="140">
        <v>30</v>
      </c>
      <c r="AG271" s="138">
        <v>924.6</v>
      </c>
      <c r="AH271" s="133" t="s">
        <v>18</v>
      </c>
      <c r="AI271" s="141" t="s">
        <v>9463</v>
      </c>
      <c r="AJ271" s="140">
        <v>2023</v>
      </c>
      <c r="AK271" s="140">
        <v>2052</v>
      </c>
      <c r="AL271" s="140">
        <v>30</v>
      </c>
      <c r="AM271" s="138">
        <v>50.5</v>
      </c>
      <c r="AN271" s="133" t="s">
        <v>18</v>
      </c>
      <c r="AO271" s="137" t="s">
        <v>9464</v>
      </c>
      <c r="AP271" s="133" t="s">
        <v>18</v>
      </c>
      <c r="AQ271" s="137" t="s">
        <v>9465</v>
      </c>
      <c r="AR271" s="133" t="s">
        <v>18</v>
      </c>
      <c r="AS271" s="137" t="s">
        <v>9466</v>
      </c>
      <c r="AT271" s="133" t="s">
        <v>18</v>
      </c>
      <c r="AU271" s="137" t="s">
        <v>9467</v>
      </c>
      <c r="AV271" s="133" t="s">
        <v>18</v>
      </c>
      <c r="AW271" s="137" t="s">
        <v>9468</v>
      </c>
      <c r="AX271" s="133" t="s">
        <v>18</v>
      </c>
      <c r="AY271" s="137" t="s">
        <v>9469</v>
      </c>
      <c r="AZ271" s="133" t="s">
        <v>18</v>
      </c>
      <c r="BA271" s="137" t="s">
        <v>9470</v>
      </c>
      <c r="BB271" s="133" t="s">
        <v>18</v>
      </c>
      <c r="BC271" s="137" t="s">
        <v>9471</v>
      </c>
      <c r="BD271" s="133" t="s">
        <v>18</v>
      </c>
      <c r="BE271" s="137" t="s">
        <v>9472</v>
      </c>
      <c r="BF271" s="133" t="s">
        <v>18</v>
      </c>
      <c r="BG271" s="137" t="s">
        <v>9473</v>
      </c>
      <c r="BH271" s="133" t="s">
        <v>19</v>
      </c>
      <c r="BI271" s="137"/>
      <c r="BJ271" s="142" t="s">
        <v>19</v>
      </c>
      <c r="BK271" s="142" t="s">
        <v>19</v>
      </c>
      <c r="BL271" s="142" t="s">
        <v>19</v>
      </c>
      <c r="BM271" s="142" t="s">
        <v>19</v>
      </c>
      <c r="BN271" s="133" t="s">
        <v>18</v>
      </c>
      <c r="BO271" s="137" t="s">
        <v>9474</v>
      </c>
      <c r="BP271" s="133" t="s">
        <v>18</v>
      </c>
      <c r="BQ271" s="137" t="s">
        <v>9475</v>
      </c>
      <c r="BR271" s="133" t="s">
        <v>18</v>
      </c>
      <c r="BS271" s="137" t="s">
        <v>9476</v>
      </c>
      <c r="BT271" s="133" t="s">
        <v>18</v>
      </c>
      <c r="BU271" s="133" t="s">
        <v>18</v>
      </c>
      <c r="BV271" s="133" t="s">
        <v>18</v>
      </c>
      <c r="BW271" s="137" t="s">
        <v>9477</v>
      </c>
      <c r="BX271" s="143"/>
      <c r="BY271" s="144"/>
      <c r="BZ271" s="133" t="s">
        <v>18</v>
      </c>
      <c r="CA271" s="145" t="s">
        <v>9478</v>
      </c>
      <c r="CB271" s="146" t="s">
        <v>9479</v>
      </c>
      <c r="CC271" s="126">
        <v>117007</v>
      </c>
      <c r="CD271" s="126">
        <v>117091</v>
      </c>
      <c r="CE271" s="126">
        <v>116839</v>
      </c>
      <c r="CF271" s="126">
        <v>116512</v>
      </c>
      <c r="CG271" s="127">
        <v>196319</v>
      </c>
      <c r="CH271" s="127">
        <v>195754</v>
      </c>
      <c r="CI271" s="127">
        <v>195753.51</v>
      </c>
      <c r="CJ271" s="127">
        <v>199635.41</v>
      </c>
      <c r="CK271" s="128">
        <v>1.68</v>
      </c>
      <c r="CL271" s="128">
        <v>1.67</v>
      </c>
      <c r="CM271" s="128">
        <v>1.68</v>
      </c>
      <c r="CN271" s="128">
        <v>1.71</v>
      </c>
      <c r="CO271" s="129">
        <v>0.69230000000000003</v>
      </c>
      <c r="CP271" s="129">
        <v>0.6956</v>
      </c>
      <c r="CQ271" s="129">
        <v>0.7</v>
      </c>
      <c r="CR271" s="130">
        <v>0.70399999999999996</v>
      </c>
    </row>
    <row r="272" spans="1:96" s="147" customFormat="1" ht="200" customHeight="1" x14ac:dyDescent="0.2">
      <c r="A272" s="132" t="s">
        <v>46</v>
      </c>
      <c r="B272" s="133" t="s">
        <v>1446</v>
      </c>
      <c r="C272" s="133" t="str">
        <f>IF(A272="","自動表示",IF(B272="",VLOOKUP(A272,リスト!$C$2:$D$48,2,FALSE),VLOOKUP(一覧表!A272&amp;一覧表!B272,リスト!$C$49:$D$1789,2,FALSE)))</f>
        <v>132233</v>
      </c>
      <c r="D272" s="134" t="str">
        <f>IF(C272="自動表示","自動表示",VLOOKUP(C272,リスト!$D$2:$E$1789,2,FALSE))</f>
        <v>都市Ⅱ－３</v>
      </c>
      <c r="E272" s="132" t="s">
        <v>3560</v>
      </c>
      <c r="F272" s="133" t="s">
        <v>3730</v>
      </c>
      <c r="G272" s="135">
        <v>30</v>
      </c>
      <c r="H272" s="133" t="str">
        <f t="shared" si="4"/>
        <v>20年超</v>
      </c>
      <c r="I272" s="133" t="s">
        <v>3634</v>
      </c>
      <c r="J272" s="136">
        <v>7.1</v>
      </c>
      <c r="K272" s="133" t="s">
        <v>18</v>
      </c>
      <c r="L272" s="137" t="s">
        <v>9480</v>
      </c>
      <c r="M272" s="133" t="s">
        <v>18</v>
      </c>
      <c r="N272" s="133" t="s">
        <v>3634</v>
      </c>
      <c r="O272" s="137" t="s">
        <v>9481</v>
      </c>
      <c r="P272" s="133" t="s">
        <v>18</v>
      </c>
      <c r="Q272" s="137" t="s">
        <v>9482</v>
      </c>
      <c r="R272" s="133" t="s">
        <v>18</v>
      </c>
      <c r="S272" s="133" t="s">
        <v>3667</v>
      </c>
      <c r="T272" s="138">
        <v>21</v>
      </c>
      <c r="U272" s="138"/>
      <c r="V272" s="133" t="s">
        <v>18</v>
      </c>
      <c r="W272" s="139" t="s">
        <v>9483</v>
      </c>
      <c r="X272" s="140">
        <v>2022</v>
      </c>
      <c r="Y272" s="140">
        <v>2071</v>
      </c>
      <c r="Z272" s="140">
        <v>50</v>
      </c>
      <c r="AA272" s="138">
        <v>1944.2</v>
      </c>
      <c r="AB272" s="133" t="s">
        <v>18</v>
      </c>
      <c r="AC272" s="139" t="s">
        <v>9484</v>
      </c>
      <c r="AD272" s="140">
        <v>2022</v>
      </c>
      <c r="AE272" s="140">
        <v>2071</v>
      </c>
      <c r="AF272" s="140">
        <v>50</v>
      </c>
      <c r="AG272" s="138">
        <v>1577.5</v>
      </c>
      <c r="AH272" s="133" t="s">
        <v>18</v>
      </c>
      <c r="AI272" s="141" t="s">
        <v>9485</v>
      </c>
      <c r="AJ272" s="140">
        <v>2022</v>
      </c>
      <c r="AK272" s="140">
        <v>2071</v>
      </c>
      <c r="AL272" s="140">
        <v>50</v>
      </c>
      <c r="AM272" s="138">
        <v>366.7</v>
      </c>
      <c r="AN272" s="133" t="s">
        <v>18</v>
      </c>
      <c r="AO272" s="137" t="s">
        <v>9486</v>
      </c>
      <c r="AP272" s="133" t="s">
        <v>18</v>
      </c>
      <c r="AQ272" s="137" t="s">
        <v>9487</v>
      </c>
      <c r="AR272" s="133" t="s">
        <v>18</v>
      </c>
      <c r="AS272" s="137" t="s">
        <v>9488</v>
      </c>
      <c r="AT272" s="133" t="s">
        <v>18</v>
      </c>
      <c r="AU272" s="137" t="s">
        <v>9489</v>
      </c>
      <c r="AV272" s="133" t="s">
        <v>18</v>
      </c>
      <c r="AW272" s="137" t="s">
        <v>9490</v>
      </c>
      <c r="AX272" s="133" t="s">
        <v>18</v>
      </c>
      <c r="AY272" s="137" t="s">
        <v>9491</v>
      </c>
      <c r="AZ272" s="133" t="s">
        <v>18</v>
      </c>
      <c r="BA272" s="137" t="s">
        <v>9492</v>
      </c>
      <c r="BB272" s="133" t="s">
        <v>18</v>
      </c>
      <c r="BC272" s="137" t="s">
        <v>9493</v>
      </c>
      <c r="BD272" s="133" t="s">
        <v>18</v>
      </c>
      <c r="BE272" s="137" t="s">
        <v>9494</v>
      </c>
      <c r="BF272" s="133" t="s">
        <v>18</v>
      </c>
      <c r="BG272" s="137" t="s">
        <v>9495</v>
      </c>
      <c r="BH272" s="133" t="s">
        <v>18</v>
      </c>
      <c r="BI272" s="137" t="s">
        <v>9496</v>
      </c>
      <c r="BJ272" s="142" t="s">
        <v>19</v>
      </c>
      <c r="BK272" s="142" t="s">
        <v>18</v>
      </c>
      <c r="BL272" s="142" t="s">
        <v>19</v>
      </c>
      <c r="BM272" s="142" t="s">
        <v>19</v>
      </c>
      <c r="BN272" s="133" t="s">
        <v>19</v>
      </c>
      <c r="BO272" s="137"/>
      <c r="BP272" s="133" t="s">
        <v>18</v>
      </c>
      <c r="BQ272" s="137" t="s">
        <v>9497</v>
      </c>
      <c r="BR272" s="133" t="s">
        <v>18</v>
      </c>
      <c r="BS272" s="137" t="s">
        <v>9498</v>
      </c>
      <c r="BT272" s="133" t="s">
        <v>18</v>
      </c>
      <c r="BU272" s="133" t="s">
        <v>18</v>
      </c>
      <c r="BV272" s="133" t="s">
        <v>18</v>
      </c>
      <c r="BW272" s="137" t="s">
        <v>9499</v>
      </c>
      <c r="BX272" s="143"/>
      <c r="BY272" s="144" t="s">
        <v>4566</v>
      </c>
      <c r="BZ272" s="133" t="s">
        <v>18</v>
      </c>
      <c r="CA272" s="145" t="s">
        <v>9500</v>
      </c>
      <c r="CB272" s="146" t="s">
        <v>9501</v>
      </c>
      <c r="CC272" s="126">
        <v>72023</v>
      </c>
      <c r="CD272" s="126">
        <v>71872</v>
      </c>
      <c r="CE272" s="126">
        <v>71296</v>
      </c>
      <c r="CF272" s="126">
        <v>71018</v>
      </c>
      <c r="CG272" s="127">
        <v>146534</v>
      </c>
      <c r="CH272" s="127">
        <v>146534</v>
      </c>
      <c r="CI272" s="127">
        <v>145583</v>
      </c>
      <c r="CJ272" s="127">
        <v>144453</v>
      </c>
      <c r="CK272" s="128">
        <v>2.0299999999999998</v>
      </c>
      <c r="CL272" s="128">
        <v>2.04</v>
      </c>
      <c r="CM272" s="128">
        <v>2.04</v>
      </c>
      <c r="CN272" s="128">
        <v>2.0299999999999998</v>
      </c>
      <c r="CO272" s="129">
        <v>0.58299999999999996</v>
      </c>
      <c r="CP272" s="129">
        <v>0.59399999999999997</v>
      </c>
      <c r="CQ272" s="129">
        <v>0.60699999999999998</v>
      </c>
      <c r="CR272" s="130">
        <v>0.61799999999999999</v>
      </c>
    </row>
    <row r="273" spans="1:96" s="147" customFormat="1" ht="200" customHeight="1" x14ac:dyDescent="0.2">
      <c r="A273" s="132" t="s">
        <v>46</v>
      </c>
      <c r="B273" s="133" t="s">
        <v>1448</v>
      </c>
      <c r="C273" s="133" t="str">
        <f>IF(A273="","自動表示",IF(B273="",VLOOKUP(A273,リスト!$C$2:$D$48,2,FALSE),VLOOKUP(一覧表!A273&amp;一覧表!B273,リスト!$C$49:$D$1789,2,FALSE)))</f>
        <v>132241</v>
      </c>
      <c r="D273" s="134" t="str">
        <f>IF(C273="自動表示","自動表示",VLOOKUP(C273,リスト!$D$2:$E$1789,2,FALSE))</f>
        <v>都市Ⅲ－３</v>
      </c>
      <c r="E273" s="132" t="s">
        <v>5</v>
      </c>
      <c r="F273" s="133" t="s">
        <v>3875</v>
      </c>
      <c r="G273" s="135">
        <v>11</v>
      </c>
      <c r="H273" s="133" t="str">
        <f t="shared" si="4"/>
        <v>11年～20年</v>
      </c>
      <c r="I273" s="133" t="s">
        <v>17</v>
      </c>
      <c r="J273" s="136">
        <v>14.7</v>
      </c>
      <c r="K273" s="133" t="s">
        <v>18</v>
      </c>
      <c r="L273" s="137" t="s">
        <v>9502</v>
      </c>
      <c r="M273" s="133" t="s">
        <v>18</v>
      </c>
      <c r="N273" s="133" t="s">
        <v>3652</v>
      </c>
      <c r="O273" s="137" t="s">
        <v>9503</v>
      </c>
      <c r="P273" s="133" t="s">
        <v>18</v>
      </c>
      <c r="Q273" s="137" t="s">
        <v>9504</v>
      </c>
      <c r="R273" s="133" t="s">
        <v>18</v>
      </c>
      <c r="S273" s="133" t="s">
        <v>3666</v>
      </c>
      <c r="T273" s="138" t="s">
        <v>9505</v>
      </c>
      <c r="U273" s="138"/>
      <c r="V273" s="133" t="s">
        <v>18</v>
      </c>
      <c r="W273" s="139" t="s">
        <v>9506</v>
      </c>
      <c r="X273" s="140"/>
      <c r="Y273" s="140"/>
      <c r="Z273" s="140">
        <v>0</v>
      </c>
      <c r="AA273" s="138">
        <v>77.8</v>
      </c>
      <c r="AB273" s="133" t="s">
        <v>18</v>
      </c>
      <c r="AC273" s="139" t="s">
        <v>9507</v>
      </c>
      <c r="AD273" s="140"/>
      <c r="AE273" s="140"/>
      <c r="AF273" s="140">
        <v>0</v>
      </c>
      <c r="AG273" s="138">
        <v>50.5</v>
      </c>
      <c r="AH273" s="133" t="s">
        <v>18</v>
      </c>
      <c r="AI273" s="141" t="s">
        <v>9508</v>
      </c>
      <c r="AJ273" s="140"/>
      <c r="AK273" s="140"/>
      <c r="AL273" s="140">
        <v>0</v>
      </c>
      <c r="AM273" s="138">
        <v>27.4</v>
      </c>
      <c r="AN273" s="133" t="s">
        <v>18</v>
      </c>
      <c r="AO273" s="137" t="s">
        <v>9509</v>
      </c>
      <c r="AP273" s="133" t="s">
        <v>18</v>
      </c>
      <c r="AQ273" s="137" t="s">
        <v>9510</v>
      </c>
      <c r="AR273" s="133" t="s">
        <v>18</v>
      </c>
      <c r="AS273" s="137" t="s">
        <v>10589</v>
      </c>
      <c r="AT273" s="133" t="s">
        <v>18</v>
      </c>
      <c r="AU273" s="137" t="s">
        <v>9511</v>
      </c>
      <c r="AV273" s="133" t="s">
        <v>18</v>
      </c>
      <c r="AW273" s="137" t="s">
        <v>9512</v>
      </c>
      <c r="AX273" s="133" t="s">
        <v>18</v>
      </c>
      <c r="AY273" s="137" t="s">
        <v>9513</v>
      </c>
      <c r="AZ273" s="133" t="s">
        <v>18</v>
      </c>
      <c r="BA273" s="137" t="s">
        <v>9514</v>
      </c>
      <c r="BB273" s="133" t="s">
        <v>18</v>
      </c>
      <c r="BC273" s="137" t="s">
        <v>9515</v>
      </c>
      <c r="BD273" s="133" t="s">
        <v>18</v>
      </c>
      <c r="BE273" s="137" t="s">
        <v>9516</v>
      </c>
      <c r="BF273" s="133" t="s">
        <v>18</v>
      </c>
      <c r="BG273" s="137" t="s">
        <v>9517</v>
      </c>
      <c r="BH273" s="133" t="s">
        <v>19</v>
      </c>
      <c r="BI273" s="137"/>
      <c r="BJ273" s="142" t="s">
        <v>19</v>
      </c>
      <c r="BK273" s="142" t="s">
        <v>19</v>
      </c>
      <c r="BL273" s="142" t="s">
        <v>19</v>
      </c>
      <c r="BM273" s="142" t="s">
        <v>19</v>
      </c>
      <c r="BN273" s="133" t="s">
        <v>18</v>
      </c>
      <c r="BO273" s="137" t="s">
        <v>9518</v>
      </c>
      <c r="BP273" s="133" t="s">
        <v>19</v>
      </c>
      <c r="BQ273" s="137"/>
      <c r="BR273" s="133" t="s">
        <v>19</v>
      </c>
      <c r="BS273" s="137"/>
      <c r="BT273" s="133" t="s">
        <v>18</v>
      </c>
      <c r="BU273" s="133" t="s">
        <v>18</v>
      </c>
      <c r="BV273" s="133" t="s">
        <v>18</v>
      </c>
      <c r="BW273" s="137" t="s">
        <v>9519</v>
      </c>
      <c r="BX273" s="143"/>
      <c r="BY273" s="144" t="s">
        <v>9519</v>
      </c>
      <c r="BZ273" s="133" t="s">
        <v>19</v>
      </c>
      <c r="CA273" s="145"/>
      <c r="CB273" s="146" t="s">
        <v>9520</v>
      </c>
      <c r="CC273" s="126">
        <v>148479</v>
      </c>
      <c r="CD273" s="126">
        <v>147528</v>
      </c>
      <c r="CE273" s="126">
        <v>148210</v>
      </c>
      <c r="CF273" s="126">
        <v>147776</v>
      </c>
      <c r="CG273" s="127">
        <v>384711</v>
      </c>
      <c r="CH273" s="127">
        <v>383728</v>
      </c>
      <c r="CI273" s="127">
        <v>389032</v>
      </c>
      <c r="CJ273" s="127">
        <v>385742</v>
      </c>
      <c r="CK273" s="128">
        <v>2.59</v>
      </c>
      <c r="CL273" s="128">
        <v>2.6</v>
      </c>
      <c r="CM273" s="128">
        <v>2.62</v>
      </c>
      <c r="CN273" s="128">
        <v>2.61</v>
      </c>
      <c r="CO273" s="129">
        <v>0.63</v>
      </c>
      <c r="CP273" s="129">
        <v>0.61299999999999999</v>
      </c>
      <c r="CQ273" s="129">
        <v>0.60099999999999998</v>
      </c>
      <c r="CR273" s="130">
        <v>0.61699999999999999</v>
      </c>
    </row>
    <row r="274" spans="1:96" s="147" customFormat="1" ht="200" customHeight="1" x14ac:dyDescent="0.2">
      <c r="A274" s="132" t="s">
        <v>46</v>
      </c>
      <c r="B274" s="133" t="s">
        <v>1450</v>
      </c>
      <c r="C274" s="133" t="str">
        <f>IF(A274="","自動表示",IF(B274="",VLOOKUP(A274,リスト!$C$2:$D$48,2,FALSE),VLOOKUP(一覧表!A274&amp;一覧表!B274,リスト!$C$49:$D$1789,2,FALSE)))</f>
        <v>132250</v>
      </c>
      <c r="D274" s="134" t="str">
        <f>IF(C274="自動表示","自動表示",VLOOKUP(C274,リスト!$D$2:$E$1789,2,FALSE))</f>
        <v>都市Ⅱ－３</v>
      </c>
      <c r="E274" s="132" t="s">
        <v>5</v>
      </c>
      <c r="F274" s="133" t="s">
        <v>3769</v>
      </c>
      <c r="G274" s="135">
        <v>15</v>
      </c>
      <c r="H274" s="133" t="str">
        <f t="shared" si="4"/>
        <v>11年～20年</v>
      </c>
      <c r="I274" s="133" t="s">
        <v>15</v>
      </c>
      <c r="J274" s="136">
        <v>8.4</v>
      </c>
      <c r="K274" s="133" t="s">
        <v>18</v>
      </c>
      <c r="L274" s="137" t="s">
        <v>9521</v>
      </c>
      <c r="M274" s="133" t="s">
        <v>18</v>
      </c>
      <c r="N274" s="133" t="s">
        <v>16</v>
      </c>
      <c r="O274" s="137" t="s">
        <v>9522</v>
      </c>
      <c r="P274" s="133" t="s">
        <v>18</v>
      </c>
      <c r="Q274" s="137" t="s">
        <v>9523</v>
      </c>
      <c r="R274" s="133" t="s">
        <v>18</v>
      </c>
      <c r="S274" s="133" t="s">
        <v>3667</v>
      </c>
      <c r="T274" s="138">
        <v>9.1999999999999993</v>
      </c>
      <c r="U274" s="138"/>
      <c r="V274" s="133" t="s">
        <v>18</v>
      </c>
      <c r="W274" s="139" t="s">
        <v>9524</v>
      </c>
      <c r="X274" s="140">
        <v>2014</v>
      </c>
      <c r="Y274" s="140">
        <v>2033</v>
      </c>
      <c r="Z274" s="140">
        <v>20</v>
      </c>
      <c r="AA274" s="138">
        <v>364</v>
      </c>
      <c r="AB274" s="133" t="s">
        <v>18</v>
      </c>
      <c r="AC274" s="139" t="s">
        <v>9525</v>
      </c>
      <c r="AD274" s="140">
        <v>2014</v>
      </c>
      <c r="AE274" s="140">
        <v>2033</v>
      </c>
      <c r="AF274" s="140">
        <v>20</v>
      </c>
      <c r="AG274" s="138">
        <v>130</v>
      </c>
      <c r="AH274" s="133" t="s">
        <v>18</v>
      </c>
      <c r="AI274" s="141" t="s">
        <v>9526</v>
      </c>
      <c r="AJ274" s="140"/>
      <c r="AK274" s="140"/>
      <c r="AL274" s="140">
        <v>0</v>
      </c>
      <c r="AM274" s="138">
        <v>0.42</v>
      </c>
      <c r="AN274" s="133" t="s">
        <v>18</v>
      </c>
      <c r="AO274" s="137" t="s">
        <v>9527</v>
      </c>
      <c r="AP274" s="133" t="s">
        <v>18</v>
      </c>
      <c r="AQ274" s="137" t="s">
        <v>9528</v>
      </c>
      <c r="AR274" s="133" t="s">
        <v>18</v>
      </c>
      <c r="AS274" s="137" t="s">
        <v>9529</v>
      </c>
      <c r="AT274" s="133" t="s">
        <v>18</v>
      </c>
      <c r="AU274" s="137" t="s">
        <v>9530</v>
      </c>
      <c r="AV274" s="133" t="s">
        <v>18</v>
      </c>
      <c r="AW274" s="137" t="s">
        <v>9531</v>
      </c>
      <c r="AX274" s="133" t="s">
        <v>18</v>
      </c>
      <c r="AY274" s="137" t="s">
        <v>9532</v>
      </c>
      <c r="AZ274" s="133" t="s">
        <v>18</v>
      </c>
      <c r="BA274" s="137" t="s">
        <v>9533</v>
      </c>
      <c r="BB274" s="133" t="s">
        <v>18</v>
      </c>
      <c r="BC274" s="137" t="s">
        <v>9534</v>
      </c>
      <c r="BD274" s="133" t="s">
        <v>19</v>
      </c>
      <c r="BE274" s="137"/>
      <c r="BF274" s="133" t="s">
        <v>18</v>
      </c>
      <c r="BG274" s="137" t="s">
        <v>9535</v>
      </c>
      <c r="BH274" s="133" t="s">
        <v>19</v>
      </c>
      <c r="BI274" s="137"/>
      <c r="BJ274" s="142" t="s">
        <v>19</v>
      </c>
      <c r="BK274" s="142" t="s">
        <v>19</v>
      </c>
      <c r="BL274" s="142" t="s">
        <v>19</v>
      </c>
      <c r="BM274" s="142" t="s">
        <v>19</v>
      </c>
      <c r="BN274" s="133" t="s">
        <v>18</v>
      </c>
      <c r="BO274" s="137" t="s">
        <v>9536</v>
      </c>
      <c r="BP274" s="133" t="s">
        <v>19</v>
      </c>
      <c r="BQ274" s="137"/>
      <c r="BR274" s="133" t="s">
        <v>19</v>
      </c>
      <c r="BS274" s="137"/>
      <c r="BT274" s="133" t="s">
        <v>19</v>
      </c>
      <c r="BU274" s="133" t="s">
        <v>18</v>
      </c>
      <c r="BV274" s="133" t="s">
        <v>18</v>
      </c>
      <c r="BW274" s="137" t="s">
        <v>9537</v>
      </c>
      <c r="BX274" s="143"/>
      <c r="BY274" s="144" t="s">
        <v>9538</v>
      </c>
      <c r="BZ274" s="133" t="s">
        <v>18</v>
      </c>
      <c r="CA274" s="145" t="s">
        <v>9539</v>
      </c>
      <c r="CB274" s="146" t="s">
        <v>9540</v>
      </c>
      <c r="CC274" s="126">
        <v>92262</v>
      </c>
      <c r="CD274" s="126">
        <v>93007</v>
      </c>
      <c r="CE274" s="126">
        <v>93421</v>
      </c>
      <c r="CF274" s="126">
        <v>93781</v>
      </c>
      <c r="CG274" s="127">
        <v>180064</v>
      </c>
      <c r="CH274" s="127">
        <v>179722</v>
      </c>
      <c r="CI274" s="127">
        <v>180200</v>
      </c>
      <c r="CJ274" s="127">
        <v>180214</v>
      </c>
      <c r="CK274" s="128">
        <v>1.95</v>
      </c>
      <c r="CL274" s="128">
        <v>1.93</v>
      </c>
      <c r="CM274" s="128">
        <v>1.93</v>
      </c>
      <c r="CN274" s="128">
        <v>1.92</v>
      </c>
      <c r="CO274" s="129">
        <v>0.65149999999999997</v>
      </c>
      <c r="CP274" s="129">
        <v>0.67300000000000004</v>
      </c>
      <c r="CQ274" s="129">
        <v>0.69399999999999995</v>
      </c>
      <c r="CR274" s="130">
        <v>0.71</v>
      </c>
    </row>
    <row r="275" spans="1:96" s="147" customFormat="1" ht="200" customHeight="1" x14ac:dyDescent="0.2">
      <c r="A275" s="132" t="s">
        <v>46</v>
      </c>
      <c r="B275" s="133" t="s">
        <v>1452</v>
      </c>
      <c r="C275" s="133" t="str">
        <f>IF(A275="","自動表示",IF(B275="",VLOOKUP(A275,リスト!$C$2:$D$48,2,FALSE),VLOOKUP(一覧表!A275&amp;一覧表!B275,リスト!$C$49:$D$1789,2,FALSE)))</f>
        <v>132276</v>
      </c>
      <c r="D275" s="134" t="str">
        <f>IF(C275="自動表示","自動表示",VLOOKUP(C275,リスト!$D$2:$E$1789,2,FALSE))</f>
        <v>都市Ⅱ－３</v>
      </c>
      <c r="E275" s="132" t="s">
        <v>3876</v>
      </c>
      <c r="F275" s="133" t="s">
        <v>3781</v>
      </c>
      <c r="G275" s="135">
        <v>30</v>
      </c>
      <c r="H275" s="133" t="str">
        <f t="shared" si="4"/>
        <v>20年超</v>
      </c>
      <c r="I275" s="133" t="s">
        <v>17</v>
      </c>
      <c r="J275" s="136">
        <v>5.6</v>
      </c>
      <c r="K275" s="133" t="s">
        <v>18</v>
      </c>
      <c r="L275" s="137" t="s">
        <v>9541</v>
      </c>
      <c r="M275" s="133" t="s">
        <v>5245</v>
      </c>
      <c r="N275" s="133" t="s">
        <v>5244</v>
      </c>
      <c r="O275" s="137" t="s">
        <v>9542</v>
      </c>
      <c r="P275" s="133" t="s">
        <v>5245</v>
      </c>
      <c r="Q275" s="137" t="s">
        <v>9543</v>
      </c>
      <c r="R275" s="133" t="s">
        <v>5245</v>
      </c>
      <c r="S275" s="133" t="s">
        <v>5227</v>
      </c>
      <c r="T275" s="138">
        <v>13.2</v>
      </c>
      <c r="U275" s="138"/>
      <c r="V275" s="133" t="s">
        <v>5245</v>
      </c>
      <c r="W275" s="139" t="s">
        <v>9544</v>
      </c>
      <c r="X275" s="140">
        <v>2016</v>
      </c>
      <c r="Y275" s="140">
        <v>2045</v>
      </c>
      <c r="Z275" s="140">
        <v>30</v>
      </c>
      <c r="AA275" s="138">
        <v>1011.7</v>
      </c>
      <c r="AB275" s="133" t="s">
        <v>5245</v>
      </c>
      <c r="AC275" s="139" t="s">
        <v>9545</v>
      </c>
      <c r="AD275" s="140">
        <v>2016</v>
      </c>
      <c r="AE275" s="140">
        <v>2045</v>
      </c>
      <c r="AF275" s="140">
        <v>30</v>
      </c>
      <c r="AG275" s="138">
        <v>876.6</v>
      </c>
      <c r="AH275" s="133" t="s">
        <v>5245</v>
      </c>
      <c r="AI275" s="141" t="s">
        <v>9545</v>
      </c>
      <c r="AJ275" s="140">
        <v>2016</v>
      </c>
      <c r="AK275" s="140">
        <v>2045</v>
      </c>
      <c r="AL275" s="140">
        <v>30</v>
      </c>
      <c r="AM275" s="138">
        <v>135.1</v>
      </c>
      <c r="AN275" s="133" t="s">
        <v>5245</v>
      </c>
      <c r="AO275" s="137" t="s">
        <v>9546</v>
      </c>
      <c r="AP275" s="133" t="s">
        <v>5245</v>
      </c>
      <c r="AQ275" s="137" t="s">
        <v>9547</v>
      </c>
      <c r="AR275" s="133" t="s">
        <v>5245</v>
      </c>
      <c r="AS275" s="137" t="s">
        <v>9548</v>
      </c>
      <c r="AT275" s="133" t="s">
        <v>5245</v>
      </c>
      <c r="AU275" s="137" t="s">
        <v>9549</v>
      </c>
      <c r="AV275" s="133" t="s">
        <v>5245</v>
      </c>
      <c r="AW275" s="137" t="s">
        <v>9550</v>
      </c>
      <c r="AX275" s="133" t="s">
        <v>5245</v>
      </c>
      <c r="AY275" s="137" t="s">
        <v>9551</v>
      </c>
      <c r="AZ275" s="133" t="s">
        <v>5245</v>
      </c>
      <c r="BA275" s="137" t="s">
        <v>9552</v>
      </c>
      <c r="BB275" s="133" t="s">
        <v>5245</v>
      </c>
      <c r="BC275" s="137" t="s">
        <v>9553</v>
      </c>
      <c r="BD275" s="133" t="s">
        <v>5245</v>
      </c>
      <c r="BE275" s="137" t="s">
        <v>9554</v>
      </c>
      <c r="BF275" s="133" t="s">
        <v>5245</v>
      </c>
      <c r="BG275" s="137" t="s">
        <v>9555</v>
      </c>
      <c r="BH275" s="133" t="s">
        <v>5245</v>
      </c>
      <c r="BI275" s="137" t="s">
        <v>9556</v>
      </c>
      <c r="BJ275" s="142" t="s">
        <v>19</v>
      </c>
      <c r="BK275" s="142" t="s">
        <v>18</v>
      </c>
      <c r="BL275" s="142" t="s">
        <v>18</v>
      </c>
      <c r="BM275" s="142" t="s">
        <v>18</v>
      </c>
      <c r="BN275" s="133" t="s">
        <v>5245</v>
      </c>
      <c r="BO275" s="137" t="s">
        <v>9557</v>
      </c>
      <c r="BP275" s="133" t="s">
        <v>5245</v>
      </c>
      <c r="BQ275" s="137" t="s">
        <v>9558</v>
      </c>
      <c r="BR275" s="133" t="s">
        <v>5245</v>
      </c>
      <c r="BS275" s="137" t="s">
        <v>9559</v>
      </c>
      <c r="BT275" s="133" t="s">
        <v>5245</v>
      </c>
      <c r="BU275" s="133" t="s">
        <v>5245</v>
      </c>
      <c r="BV275" s="133" t="s">
        <v>5245</v>
      </c>
      <c r="BW275" s="137" t="s">
        <v>9560</v>
      </c>
      <c r="BX275" s="143"/>
      <c r="BY275" s="144" t="s">
        <v>9561</v>
      </c>
      <c r="BZ275" s="133" t="s">
        <v>5245</v>
      </c>
      <c r="CA275" s="145" t="s">
        <v>9562</v>
      </c>
      <c r="CB275" s="146" t="s">
        <v>9563</v>
      </c>
      <c r="CC275" s="126">
        <v>54725</v>
      </c>
      <c r="CD275" s="126">
        <v>54609</v>
      </c>
      <c r="CE275" s="126">
        <v>54504</v>
      </c>
      <c r="CF275" s="126">
        <v>54416</v>
      </c>
      <c r="CG275" s="127">
        <v>150225</v>
      </c>
      <c r="CH275" s="127">
        <v>150063</v>
      </c>
      <c r="CI275" s="127">
        <v>149839</v>
      </c>
      <c r="CJ275" s="127"/>
      <c r="CK275" s="128">
        <v>2.75</v>
      </c>
      <c r="CL275" s="128">
        <v>2.76</v>
      </c>
      <c r="CM275" s="128">
        <v>2.75</v>
      </c>
      <c r="CN275" s="128" t="s">
        <v>5938</v>
      </c>
      <c r="CO275" s="129">
        <v>0.64200000000000002</v>
      </c>
      <c r="CP275" s="129">
        <v>0.65900000000000003</v>
      </c>
      <c r="CQ275" s="129">
        <v>0.68</v>
      </c>
      <c r="CR275" s="130" t="s">
        <v>4154</v>
      </c>
    </row>
    <row r="276" spans="1:96" s="147" customFormat="1" ht="200" customHeight="1" x14ac:dyDescent="0.2">
      <c r="A276" s="132" t="s">
        <v>46</v>
      </c>
      <c r="B276" s="133" t="s">
        <v>1454</v>
      </c>
      <c r="C276" s="133" t="str">
        <f>IF(A276="","自動表示",IF(B276="",VLOOKUP(A276,リスト!$C$2:$D$48,2,FALSE),VLOOKUP(一覧表!A276&amp;一覧表!B276,リスト!$C$49:$D$1789,2,FALSE)))</f>
        <v>132284</v>
      </c>
      <c r="D276" s="134" t="str">
        <f>IF(C276="自動表示","自動表示",VLOOKUP(C276,リスト!$D$2:$E$1789,2,FALSE))</f>
        <v>都市Ⅱ－３</v>
      </c>
      <c r="E276" s="132" t="s">
        <v>3735</v>
      </c>
      <c r="F276" s="133" t="s">
        <v>3752</v>
      </c>
      <c r="G276" s="135">
        <v>10</v>
      </c>
      <c r="H276" s="133" t="str">
        <f t="shared" si="4"/>
        <v>10年</v>
      </c>
      <c r="I276" s="133" t="s">
        <v>9564</v>
      </c>
      <c r="J276" s="136">
        <v>8.1999999999999993</v>
      </c>
      <c r="K276" s="133" t="s">
        <v>3898</v>
      </c>
      <c r="L276" s="137" t="s">
        <v>9565</v>
      </c>
      <c r="M276" s="133" t="s">
        <v>3898</v>
      </c>
      <c r="N276" s="133" t="s">
        <v>9564</v>
      </c>
      <c r="O276" s="137" t="s">
        <v>9566</v>
      </c>
      <c r="P276" s="133" t="s">
        <v>3898</v>
      </c>
      <c r="Q276" s="137" t="s">
        <v>9567</v>
      </c>
      <c r="R276" s="133" t="s">
        <v>3898</v>
      </c>
      <c r="S276" s="133" t="s">
        <v>3903</v>
      </c>
      <c r="T276" s="138">
        <v>15</v>
      </c>
      <c r="U276" s="138"/>
      <c r="V276" s="133" t="s">
        <v>3898</v>
      </c>
      <c r="W276" s="139" t="s">
        <v>9568</v>
      </c>
      <c r="X276" s="140">
        <v>2021</v>
      </c>
      <c r="Y276" s="140">
        <v>2060</v>
      </c>
      <c r="Z276" s="140">
        <v>39</v>
      </c>
      <c r="AA276" s="138">
        <v>1742</v>
      </c>
      <c r="AB276" s="133" t="s">
        <v>3898</v>
      </c>
      <c r="AC276" s="139" t="s">
        <v>9569</v>
      </c>
      <c r="AD276" s="140">
        <v>2021</v>
      </c>
      <c r="AE276" s="140">
        <v>2060</v>
      </c>
      <c r="AF276" s="140">
        <v>39</v>
      </c>
      <c r="AG276" s="138">
        <v>1711</v>
      </c>
      <c r="AH276" s="133" t="s">
        <v>3898</v>
      </c>
      <c r="AI276" s="141" t="s">
        <v>9570</v>
      </c>
      <c r="AJ276" s="140">
        <v>2021</v>
      </c>
      <c r="AK276" s="140">
        <v>2060</v>
      </c>
      <c r="AL276" s="140">
        <v>39</v>
      </c>
      <c r="AM276" s="138">
        <v>40</v>
      </c>
      <c r="AN276" s="133" t="s">
        <v>3898</v>
      </c>
      <c r="AO276" s="137" t="s">
        <v>9571</v>
      </c>
      <c r="AP276" s="133" t="s">
        <v>3917</v>
      </c>
      <c r="AQ276" s="137"/>
      <c r="AR276" s="133" t="s">
        <v>3898</v>
      </c>
      <c r="AS276" s="137" t="s">
        <v>9572</v>
      </c>
      <c r="AT276" s="133" t="s">
        <v>3898</v>
      </c>
      <c r="AU276" s="137" t="s">
        <v>9573</v>
      </c>
      <c r="AV276" s="133" t="s">
        <v>3898</v>
      </c>
      <c r="AW276" s="137" t="s">
        <v>9574</v>
      </c>
      <c r="AX276" s="133" t="s">
        <v>3898</v>
      </c>
      <c r="AY276" s="137" t="s">
        <v>9575</v>
      </c>
      <c r="AZ276" s="133" t="s">
        <v>3898</v>
      </c>
      <c r="BA276" s="137" t="s">
        <v>9576</v>
      </c>
      <c r="BB276" s="133" t="s">
        <v>3898</v>
      </c>
      <c r="BC276" s="137" t="s">
        <v>9577</v>
      </c>
      <c r="BD276" s="133" t="s">
        <v>3917</v>
      </c>
      <c r="BE276" s="137"/>
      <c r="BF276" s="133" t="s">
        <v>3898</v>
      </c>
      <c r="BG276" s="137" t="s">
        <v>9578</v>
      </c>
      <c r="BH276" s="133" t="s">
        <v>3917</v>
      </c>
      <c r="BI276" s="137"/>
      <c r="BJ276" s="142" t="s">
        <v>3917</v>
      </c>
      <c r="BK276" s="142" t="s">
        <v>3917</v>
      </c>
      <c r="BL276" s="142" t="s">
        <v>3917</v>
      </c>
      <c r="BM276" s="142" t="s">
        <v>3917</v>
      </c>
      <c r="BN276" s="133" t="s">
        <v>3917</v>
      </c>
      <c r="BO276" s="137"/>
      <c r="BP276" s="133" t="s">
        <v>3917</v>
      </c>
      <c r="BQ276" s="137"/>
      <c r="BR276" s="133" t="s">
        <v>3917</v>
      </c>
      <c r="BS276" s="137"/>
      <c r="BT276" s="133" t="s">
        <v>3917</v>
      </c>
      <c r="BU276" s="133" t="s">
        <v>3917</v>
      </c>
      <c r="BV276" s="133" t="s">
        <v>3898</v>
      </c>
      <c r="BW276" s="137" t="s">
        <v>9579</v>
      </c>
      <c r="BX276" s="143">
        <v>10</v>
      </c>
      <c r="BY276" s="144"/>
      <c r="BZ276" s="133" t="s">
        <v>3917</v>
      </c>
      <c r="CA276" s="145"/>
      <c r="CB276" s="146"/>
      <c r="CC276" s="126">
        <v>80221</v>
      </c>
      <c r="CD276" s="126">
        <v>80112</v>
      </c>
      <c r="CE276" s="126">
        <v>79807</v>
      </c>
      <c r="CF276" s="126">
        <v>79513</v>
      </c>
      <c r="CG276" s="127">
        <v>196997</v>
      </c>
      <c r="CH276" s="127">
        <v>197073</v>
      </c>
      <c r="CI276" s="127">
        <v>197051</v>
      </c>
      <c r="CJ276" s="127">
        <v>197037.92</v>
      </c>
      <c r="CK276" s="128">
        <v>2.46</v>
      </c>
      <c r="CL276" s="128">
        <v>2.46</v>
      </c>
      <c r="CM276" s="128">
        <v>2.4700000000000002</v>
      </c>
      <c r="CN276" s="128">
        <v>2.48</v>
      </c>
      <c r="CO276" s="129">
        <v>0.74</v>
      </c>
      <c r="CP276" s="129">
        <v>0.7451000000000001</v>
      </c>
      <c r="CQ276" s="129">
        <v>0.75900000000000001</v>
      </c>
      <c r="CR276" s="130">
        <v>0.76700000000000002</v>
      </c>
    </row>
    <row r="277" spans="1:96" s="147" customFormat="1" ht="200" customHeight="1" x14ac:dyDescent="0.2">
      <c r="A277" s="132" t="s">
        <v>46</v>
      </c>
      <c r="B277" s="133" t="s">
        <v>1456</v>
      </c>
      <c r="C277" s="133" t="str">
        <f>IF(A277="","自動表示",IF(B277="",VLOOKUP(A277,リスト!$C$2:$D$48,2,FALSE),VLOOKUP(一覧表!A277&amp;一覧表!B277,リスト!$C$49:$D$1789,2,FALSE)))</f>
        <v>132292</v>
      </c>
      <c r="D277" s="134" t="str">
        <f>IF(C277="自動表示","自動表示",VLOOKUP(C277,リスト!$D$2:$E$1789,2,FALSE))</f>
        <v>都市Ⅳ－３</v>
      </c>
      <c r="E277" s="132" t="s">
        <v>3560</v>
      </c>
      <c r="F277" s="133" t="s">
        <v>3877</v>
      </c>
      <c r="G277" s="135">
        <v>10</v>
      </c>
      <c r="H277" s="133" t="str">
        <f t="shared" si="4"/>
        <v>10年</v>
      </c>
      <c r="I277" s="133" t="s">
        <v>3707</v>
      </c>
      <c r="J277" s="136">
        <v>20.6</v>
      </c>
      <c r="K277" s="133" t="s">
        <v>18</v>
      </c>
      <c r="L277" s="137" t="s">
        <v>9580</v>
      </c>
      <c r="M277" s="133" t="s">
        <v>18</v>
      </c>
      <c r="N277" s="133" t="s">
        <v>3636</v>
      </c>
      <c r="O277" s="137" t="s">
        <v>9581</v>
      </c>
      <c r="P277" s="133" t="s">
        <v>18</v>
      </c>
      <c r="Q277" s="137">
        <v>31.4</v>
      </c>
      <c r="R277" s="133" t="s">
        <v>18</v>
      </c>
      <c r="S277" s="133" t="s">
        <v>3667</v>
      </c>
      <c r="T277" s="138">
        <v>101.1</v>
      </c>
      <c r="U277" s="138"/>
      <c r="V277" s="133" t="s">
        <v>18</v>
      </c>
      <c r="W277" s="139" t="s">
        <v>9582</v>
      </c>
      <c r="X277" s="140">
        <v>2024</v>
      </c>
      <c r="Y277" s="140">
        <v>2033</v>
      </c>
      <c r="Z277" s="140">
        <v>10</v>
      </c>
      <c r="AA277" s="138">
        <v>1011</v>
      </c>
      <c r="AB277" s="133" t="s">
        <v>18</v>
      </c>
      <c r="AC277" s="139" t="s">
        <v>9583</v>
      </c>
      <c r="AD277" s="140">
        <v>2024</v>
      </c>
      <c r="AE277" s="140">
        <v>2033</v>
      </c>
      <c r="AF277" s="140">
        <v>10</v>
      </c>
      <c r="AG277" s="138">
        <v>1</v>
      </c>
      <c r="AH277" s="133" t="s">
        <v>18</v>
      </c>
      <c r="AI277" s="141" t="s">
        <v>9584</v>
      </c>
      <c r="AJ277" s="140">
        <v>2024</v>
      </c>
      <c r="AK277" s="140">
        <v>2033</v>
      </c>
      <c r="AL277" s="140">
        <v>10</v>
      </c>
      <c r="AM277" s="138">
        <v>5.2</v>
      </c>
      <c r="AN277" s="133" t="s">
        <v>18</v>
      </c>
      <c r="AO277" s="137" t="s">
        <v>9585</v>
      </c>
      <c r="AP277" s="133" t="s">
        <v>18</v>
      </c>
      <c r="AQ277" s="137" t="s">
        <v>9586</v>
      </c>
      <c r="AR277" s="133" t="s">
        <v>18</v>
      </c>
      <c r="AS277" s="137" t="s">
        <v>9587</v>
      </c>
      <c r="AT277" s="133" t="s">
        <v>18</v>
      </c>
      <c r="AU277" s="137" t="s">
        <v>9588</v>
      </c>
      <c r="AV277" s="133" t="s">
        <v>18</v>
      </c>
      <c r="AW277" s="137" t="s">
        <v>9589</v>
      </c>
      <c r="AX277" s="133" t="s">
        <v>18</v>
      </c>
      <c r="AY277" s="137" t="s">
        <v>9590</v>
      </c>
      <c r="AZ277" s="133" t="s">
        <v>18</v>
      </c>
      <c r="BA277" s="137" t="s">
        <v>9591</v>
      </c>
      <c r="BB277" s="133" t="s">
        <v>18</v>
      </c>
      <c r="BC277" s="137" t="s">
        <v>9592</v>
      </c>
      <c r="BD277" s="133" t="s">
        <v>18</v>
      </c>
      <c r="BE277" s="137" t="s">
        <v>9593</v>
      </c>
      <c r="BF277" s="133" t="s">
        <v>18</v>
      </c>
      <c r="BG277" s="137" t="s">
        <v>9594</v>
      </c>
      <c r="BH277" s="133" t="s">
        <v>18</v>
      </c>
      <c r="BI277" s="137" t="s">
        <v>9595</v>
      </c>
      <c r="BJ277" s="142" t="s">
        <v>19</v>
      </c>
      <c r="BK277" s="142" t="s">
        <v>19</v>
      </c>
      <c r="BL277" s="142" t="s">
        <v>18</v>
      </c>
      <c r="BM277" s="142" t="s">
        <v>19</v>
      </c>
      <c r="BN277" s="133" t="s">
        <v>18</v>
      </c>
      <c r="BO277" s="137" t="s">
        <v>9596</v>
      </c>
      <c r="BP277" s="133" t="s">
        <v>18</v>
      </c>
      <c r="BQ277" s="137" t="s">
        <v>9597</v>
      </c>
      <c r="BR277" s="133" t="s">
        <v>18</v>
      </c>
      <c r="BS277" s="137" t="s">
        <v>9598</v>
      </c>
      <c r="BT277" s="133" t="s">
        <v>18</v>
      </c>
      <c r="BU277" s="133" t="s">
        <v>18</v>
      </c>
      <c r="BV277" s="133" t="s">
        <v>18</v>
      </c>
      <c r="BW277" s="137" t="s">
        <v>9599</v>
      </c>
      <c r="BX277" s="143">
        <v>3</v>
      </c>
      <c r="BY277" s="144"/>
      <c r="BZ277" s="133" t="s">
        <v>18</v>
      </c>
      <c r="CA277" s="145" t="s">
        <v>9600</v>
      </c>
      <c r="CB277" s="146" t="s">
        <v>9601</v>
      </c>
      <c r="CC277" s="126">
        <v>206047</v>
      </c>
      <c r="CD277" s="126">
        <v>205805</v>
      </c>
      <c r="CE277" s="126">
        <v>205876</v>
      </c>
      <c r="CF277" s="126">
        <v>205899</v>
      </c>
      <c r="CG277" s="127">
        <v>326941</v>
      </c>
      <c r="CH277" s="127">
        <v>308807</v>
      </c>
      <c r="CI277" s="127">
        <v>314558</v>
      </c>
      <c r="CJ277" s="127">
        <v>314194</v>
      </c>
      <c r="CK277" s="128">
        <v>1.59</v>
      </c>
      <c r="CL277" s="128">
        <v>1.5</v>
      </c>
      <c r="CM277" s="128">
        <v>1.53</v>
      </c>
      <c r="CN277" s="128">
        <v>1.53</v>
      </c>
      <c r="CO277" s="129">
        <v>0.52639999999999998</v>
      </c>
      <c r="CP277" s="129">
        <v>0.53520000000000001</v>
      </c>
      <c r="CQ277" s="129">
        <v>0.54759999999999998</v>
      </c>
      <c r="CR277" s="130">
        <v>0.56499999999999995</v>
      </c>
    </row>
    <row r="278" spans="1:96" s="147" customFormat="1" ht="200" customHeight="1" x14ac:dyDescent="0.2">
      <c r="A278" s="132" t="s">
        <v>46</v>
      </c>
      <c r="B278" s="133" t="s">
        <v>1458</v>
      </c>
      <c r="C278" s="133" t="str">
        <f>IF(A278="","自動表示",IF(B278="",VLOOKUP(A278,リスト!$C$2:$D$48,2,FALSE),VLOOKUP(一覧表!A278&amp;一覧表!B278,リスト!$C$49:$D$1789,2,FALSE)))</f>
        <v>133035</v>
      </c>
      <c r="D278" s="134" t="str">
        <f>IF(C278="自動表示","自動表示",VLOOKUP(C278,リスト!$D$2:$E$1789,2,FALSE))</f>
        <v>町村Ⅴ－２</v>
      </c>
      <c r="E278" s="132" t="s">
        <v>3560</v>
      </c>
      <c r="F278" s="133" t="s">
        <v>3878</v>
      </c>
      <c r="G278" s="135">
        <v>24</v>
      </c>
      <c r="H278" s="133" t="str">
        <f t="shared" si="4"/>
        <v>20年超</v>
      </c>
      <c r="I278" s="133" t="s">
        <v>3634</v>
      </c>
      <c r="J278" s="136">
        <v>3.2</v>
      </c>
      <c r="K278" s="133" t="s">
        <v>18</v>
      </c>
      <c r="L278" s="137" t="s">
        <v>9602</v>
      </c>
      <c r="M278" s="133" t="s">
        <v>18</v>
      </c>
      <c r="N278" s="133" t="s">
        <v>3620</v>
      </c>
      <c r="O278" s="137" t="s">
        <v>9603</v>
      </c>
      <c r="P278" s="133" t="s">
        <v>18</v>
      </c>
      <c r="Q278" s="137" t="s">
        <v>9604</v>
      </c>
      <c r="R278" s="133" t="s">
        <v>18</v>
      </c>
      <c r="S278" s="133" t="s">
        <v>3667</v>
      </c>
      <c r="T278" s="138" t="s">
        <v>9605</v>
      </c>
      <c r="U278" s="138"/>
      <c r="V278" s="133" t="s">
        <v>18</v>
      </c>
      <c r="W278" s="139" t="s">
        <v>9606</v>
      </c>
      <c r="X278" s="140">
        <v>2022</v>
      </c>
      <c r="Y278" s="140">
        <v>2040</v>
      </c>
      <c r="Z278" s="140">
        <v>19</v>
      </c>
      <c r="AA278" s="138" t="s">
        <v>9607</v>
      </c>
      <c r="AB278" s="133" t="s">
        <v>19</v>
      </c>
      <c r="AC278" s="139" t="s">
        <v>9608</v>
      </c>
      <c r="AD278" s="140"/>
      <c r="AE278" s="140"/>
      <c r="AF278" s="140">
        <v>0</v>
      </c>
      <c r="AG278" s="138"/>
      <c r="AH278" s="133" t="s">
        <v>19</v>
      </c>
      <c r="AI278" s="141" t="s">
        <v>9609</v>
      </c>
      <c r="AJ278" s="140"/>
      <c r="AK278" s="140"/>
      <c r="AL278" s="140">
        <v>0</v>
      </c>
      <c r="AM278" s="138"/>
      <c r="AN278" s="133" t="s">
        <v>18</v>
      </c>
      <c r="AO278" s="137" t="s">
        <v>9610</v>
      </c>
      <c r="AP278" s="133" t="s">
        <v>18</v>
      </c>
      <c r="AQ278" s="137" t="s">
        <v>9611</v>
      </c>
      <c r="AR278" s="133" t="s">
        <v>18</v>
      </c>
      <c r="AS278" s="137" t="s">
        <v>9612</v>
      </c>
      <c r="AT278" s="133" t="s">
        <v>18</v>
      </c>
      <c r="AU278" s="137" t="s">
        <v>9613</v>
      </c>
      <c r="AV278" s="133" t="s">
        <v>18</v>
      </c>
      <c r="AW278" s="137" t="s">
        <v>9614</v>
      </c>
      <c r="AX278" s="133" t="s">
        <v>18</v>
      </c>
      <c r="AY278" s="137" t="s">
        <v>9615</v>
      </c>
      <c r="AZ278" s="133" t="s">
        <v>18</v>
      </c>
      <c r="BA278" s="137" t="s">
        <v>9616</v>
      </c>
      <c r="BB278" s="133" t="s">
        <v>18</v>
      </c>
      <c r="BC278" s="137" t="s">
        <v>9617</v>
      </c>
      <c r="BD278" s="133" t="s">
        <v>19</v>
      </c>
      <c r="BE278" s="137"/>
      <c r="BF278" s="133" t="s">
        <v>18</v>
      </c>
      <c r="BG278" s="137" t="s">
        <v>9618</v>
      </c>
      <c r="BH278" s="133" t="s">
        <v>18</v>
      </c>
      <c r="BI278" s="137" t="s">
        <v>9619</v>
      </c>
      <c r="BJ278" s="142" t="s">
        <v>19</v>
      </c>
      <c r="BK278" s="142" t="s">
        <v>18</v>
      </c>
      <c r="BL278" s="142" t="s">
        <v>19</v>
      </c>
      <c r="BM278" s="142" t="s">
        <v>19</v>
      </c>
      <c r="BN278" s="133" t="s">
        <v>18</v>
      </c>
      <c r="BO278" s="137" t="s">
        <v>9620</v>
      </c>
      <c r="BP278" s="133" t="s">
        <v>18</v>
      </c>
      <c r="BQ278" s="137" t="s">
        <v>9621</v>
      </c>
      <c r="BR278" s="133" t="s">
        <v>18</v>
      </c>
      <c r="BS278" s="137" t="s">
        <v>9622</v>
      </c>
      <c r="BT278" s="133" t="s">
        <v>18</v>
      </c>
      <c r="BU278" s="133" t="s">
        <v>18</v>
      </c>
      <c r="BV278" s="133" t="s">
        <v>19</v>
      </c>
      <c r="BW278" s="137" t="s">
        <v>9623</v>
      </c>
      <c r="BX278" s="143"/>
      <c r="BY278" s="144"/>
      <c r="BZ278" s="133" t="s">
        <v>18</v>
      </c>
      <c r="CA278" s="145" t="s">
        <v>9624</v>
      </c>
      <c r="CB278" s="146" t="s">
        <v>9625</v>
      </c>
      <c r="CC278" s="126">
        <v>32568</v>
      </c>
      <c r="CD278" s="126">
        <v>32328</v>
      </c>
      <c r="CE278" s="126">
        <v>32161</v>
      </c>
      <c r="CF278" s="126">
        <v>32062</v>
      </c>
      <c r="CG278" s="127">
        <v>98105</v>
      </c>
      <c r="CH278" s="127">
        <v>101379</v>
      </c>
      <c r="CI278" s="127">
        <v>98140</v>
      </c>
      <c r="CJ278" s="127">
        <v>97704.320000000007</v>
      </c>
      <c r="CK278" s="128">
        <v>3.01</v>
      </c>
      <c r="CL278" s="128">
        <v>3.14</v>
      </c>
      <c r="CM278" s="128">
        <v>3.05</v>
      </c>
      <c r="CN278" s="128">
        <v>3.05</v>
      </c>
      <c r="CO278" s="129">
        <v>0.47199999999999998</v>
      </c>
      <c r="CP278" s="129">
        <v>0.48970000000000002</v>
      </c>
      <c r="CQ278" s="129">
        <v>0.51039999999999996</v>
      </c>
      <c r="CR278" s="130">
        <v>0.52700000000000002</v>
      </c>
    </row>
    <row r="279" spans="1:96" s="147" customFormat="1" ht="200" customHeight="1" x14ac:dyDescent="0.2">
      <c r="A279" s="132" t="s">
        <v>46</v>
      </c>
      <c r="B279" s="133" t="s">
        <v>1460</v>
      </c>
      <c r="C279" s="133" t="str">
        <f>IF(A279="","自動表示",IF(B279="",VLOOKUP(A279,リスト!$C$2:$D$48,2,FALSE),VLOOKUP(一覧表!A279&amp;一覧表!B279,リスト!$C$49:$D$1789,2,FALSE)))</f>
        <v>133051</v>
      </c>
      <c r="D279" s="134" t="str">
        <f>IF(C279="自動表示","自動表示",VLOOKUP(C279,リスト!$D$2:$E$1789,2,FALSE))</f>
        <v>町村Ⅳ－２</v>
      </c>
      <c r="E279" s="132" t="s">
        <v>3560</v>
      </c>
      <c r="F279" s="133" t="s">
        <v>3796</v>
      </c>
      <c r="G279" s="135">
        <v>30</v>
      </c>
      <c r="H279" s="133" t="str">
        <f t="shared" si="4"/>
        <v>20年超</v>
      </c>
      <c r="I279" s="133" t="s">
        <v>3634</v>
      </c>
      <c r="J279" s="136">
        <v>1.7</v>
      </c>
      <c r="K279" s="133" t="s">
        <v>18</v>
      </c>
      <c r="L279" s="137" t="s">
        <v>9626</v>
      </c>
      <c r="M279" s="133" t="s">
        <v>18</v>
      </c>
      <c r="N279" s="133" t="s">
        <v>3634</v>
      </c>
      <c r="O279" s="137" t="s">
        <v>9627</v>
      </c>
      <c r="P279" s="133" t="s">
        <v>18</v>
      </c>
      <c r="Q279" s="137" t="s">
        <v>9628</v>
      </c>
      <c r="R279" s="133" t="s">
        <v>18</v>
      </c>
      <c r="S279" s="133" t="s">
        <v>3667</v>
      </c>
      <c r="T279" s="138">
        <v>10.468</v>
      </c>
      <c r="U279" s="138"/>
      <c r="V279" s="133" t="s">
        <v>18</v>
      </c>
      <c r="W279" s="139" t="s">
        <v>9629</v>
      </c>
      <c r="X279" s="140">
        <v>2022</v>
      </c>
      <c r="Y279" s="140">
        <v>2061</v>
      </c>
      <c r="Z279" s="140">
        <v>40</v>
      </c>
      <c r="AA279" s="138">
        <v>843.03</v>
      </c>
      <c r="AB279" s="133" t="s">
        <v>18</v>
      </c>
      <c r="AC279" s="139" t="s">
        <v>9630</v>
      </c>
      <c r="AD279" s="140">
        <v>2022</v>
      </c>
      <c r="AE279" s="140">
        <v>2061</v>
      </c>
      <c r="AF279" s="140">
        <v>40</v>
      </c>
      <c r="AG279" s="138">
        <v>648.16</v>
      </c>
      <c r="AH279" s="133" t="s">
        <v>18</v>
      </c>
      <c r="AI279" s="141" t="s">
        <v>9631</v>
      </c>
      <c r="AJ279" s="140">
        <v>2022</v>
      </c>
      <c r="AK279" s="140">
        <v>2061</v>
      </c>
      <c r="AL279" s="140">
        <v>40</v>
      </c>
      <c r="AM279" s="138">
        <v>194.87</v>
      </c>
      <c r="AN279" s="133" t="s">
        <v>18</v>
      </c>
      <c r="AO279" s="137" t="s">
        <v>9632</v>
      </c>
      <c r="AP279" s="133" t="s">
        <v>18</v>
      </c>
      <c r="AQ279" s="137" t="s">
        <v>9633</v>
      </c>
      <c r="AR279" s="133" t="s">
        <v>18</v>
      </c>
      <c r="AS279" s="137" t="s">
        <v>9634</v>
      </c>
      <c r="AT279" s="133" t="s">
        <v>18</v>
      </c>
      <c r="AU279" s="137" t="s">
        <v>9635</v>
      </c>
      <c r="AV279" s="133" t="s">
        <v>18</v>
      </c>
      <c r="AW279" s="137" t="s">
        <v>9636</v>
      </c>
      <c r="AX279" s="133" t="s">
        <v>18</v>
      </c>
      <c r="AY279" s="137" t="s">
        <v>9637</v>
      </c>
      <c r="AZ279" s="133" t="s">
        <v>18</v>
      </c>
      <c r="BA279" s="137" t="s">
        <v>9638</v>
      </c>
      <c r="BB279" s="133" t="s">
        <v>18</v>
      </c>
      <c r="BC279" s="137" t="s">
        <v>9639</v>
      </c>
      <c r="BD279" s="133" t="s">
        <v>18</v>
      </c>
      <c r="BE279" s="137" t="s">
        <v>9640</v>
      </c>
      <c r="BF279" s="133" t="s">
        <v>18</v>
      </c>
      <c r="BG279" s="137" t="s">
        <v>9641</v>
      </c>
      <c r="BH279" s="133" t="s">
        <v>19</v>
      </c>
      <c r="BI279" s="137"/>
      <c r="BJ279" s="142" t="s">
        <v>19</v>
      </c>
      <c r="BK279" s="142" t="s">
        <v>19</v>
      </c>
      <c r="BL279" s="142" t="s">
        <v>19</v>
      </c>
      <c r="BM279" s="142" t="s">
        <v>19</v>
      </c>
      <c r="BN279" s="133" t="s">
        <v>19</v>
      </c>
      <c r="BO279" s="137"/>
      <c r="BP279" s="133" t="s">
        <v>18</v>
      </c>
      <c r="BQ279" s="137" t="s">
        <v>9642</v>
      </c>
      <c r="BR279" s="133" t="s">
        <v>18</v>
      </c>
      <c r="BS279" s="137" t="s">
        <v>9643</v>
      </c>
      <c r="BT279" s="133" t="s">
        <v>19</v>
      </c>
      <c r="BU279" s="133" t="s">
        <v>19</v>
      </c>
      <c r="BV279" s="133" t="s">
        <v>18</v>
      </c>
      <c r="BW279" s="137" t="s">
        <v>9644</v>
      </c>
      <c r="BX279" s="143">
        <v>10</v>
      </c>
      <c r="BY279" s="144"/>
      <c r="BZ279" s="133" t="s">
        <v>18</v>
      </c>
      <c r="CA279" s="145" t="s">
        <v>9645</v>
      </c>
      <c r="CB279" s="146" t="s">
        <v>9646</v>
      </c>
      <c r="CC279" s="126">
        <v>16588</v>
      </c>
      <c r="CD279" s="126">
        <v>16549</v>
      </c>
      <c r="CE279" s="126">
        <v>16409</v>
      </c>
      <c r="CF279" s="126">
        <v>16300</v>
      </c>
      <c r="CG279" s="127">
        <v>65300</v>
      </c>
      <c r="CH279" s="127">
        <v>61144</v>
      </c>
      <c r="CI279" s="127">
        <v>61108.81</v>
      </c>
      <c r="CJ279" s="127">
        <v>61128.800999999999</v>
      </c>
      <c r="CK279" s="128">
        <v>3.94</v>
      </c>
      <c r="CL279" s="128">
        <v>3.69</v>
      </c>
      <c r="CM279" s="128">
        <v>3.72</v>
      </c>
      <c r="CN279" s="128">
        <v>3.75</v>
      </c>
      <c r="CO279" s="129">
        <v>0.59</v>
      </c>
      <c r="CP279" s="129">
        <v>0.59499999999999997</v>
      </c>
      <c r="CQ279" s="129">
        <v>0.60699999999999998</v>
      </c>
      <c r="CR279" s="130">
        <v>0.61899999999999999</v>
      </c>
    </row>
    <row r="280" spans="1:96" s="147" customFormat="1" ht="200" customHeight="1" x14ac:dyDescent="0.2">
      <c r="A280" s="132" t="s">
        <v>46</v>
      </c>
      <c r="B280" s="133" t="s">
        <v>1462</v>
      </c>
      <c r="C280" s="133" t="str">
        <f>IF(A280="","自動表示",IF(B280="",VLOOKUP(A280,リスト!$C$2:$D$48,2,FALSE),VLOOKUP(一覧表!A280&amp;一覧表!B280,リスト!$C$49:$D$1789,2,FALSE)))</f>
        <v>133078</v>
      </c>
      <c r="D280" s="134" t="str">
        <f>IF(C280="自動表示","自動表示",VLOOKUP(C280,リスト!$D$2:$E$1789,2,FALSE))</f>
        <v>町村Ⅰ－２</v>
      </c>
      <c r="E280" s="132" t="s">
        <v>3560</v>
      </c>
      <c r="F280" s="133" t="s">
        <v>3743</v>
      </c>
      <c r="G280" s="135">
        <v>40</v>
      </c>
      <c r="H280" s="133" t="str">
        <f t="shared" si="4"/>
        <v>20年超</v>
      </c>
      <c r="I280" s="133" t="s">
        <v>3636</v>
      </c>
      <c r="J280" s="136">
        <v>0.2</v>
      </c>
      <c r="K280" s="133" t="s">
        <v>18</v>
      </c>
      <c r="L280" s="137" t="s">
        <v>9647</v>
      </c>
      <c r="M280" s="133" t="s">
        <v>18</v>
      </c>
      <c r="N280" s="133" t="s">
        <v>3636</v>
      </c>
      <c r="O280" s="137" t="s">
        <v>9648</v>
      </c>
      <c r="P280" s="133" t="s">
        <v>18</v>
      </c>
      <c r="Q280" s="137" t="s">
        <v>9649</v>
      </c>
      <c r="R280" s="133" t="s">
        <v>18</v>
      </c>
      <c r="S280" s="133" t="s">
        <v>3666</v>
      </c>
      <c r="T280" s="138">
        <v>0.1</v>
      </c>
      <c r="U280" s="138" t="s">
        <v>9650</v>
      </c>
      <c r="V280" s="133" t="s">
        <v>18</v>
      </c>
      <c r="W280" s="139" t="s">
        <v>9651</v>
      </c>
      <c r="X280" s="140">
        <v>2023</v>
      </c>
      <c r="Y280" s="140">
        <v>2062</v>
      </c>
      <c r="Z280" s="140">
        <v>39</v>
      </c>
      <c r="AA280" s="138">
        <v>177.4</v>
      </c>
      <c r="AB280" s="133" t="s">
        <v>18</v>
      </c>
      <c r="AC280" s="139" t="s">
        <v>9651</v>
      </c>
      <c r="AD280" s="140">
        <v>2023</v>
      </c>
      <c r="AE280" s="140">
        <v>2062</v>
      </c>
      <c r="AF280" s="140">
        <v>39</v>
      </c>
      <c r="AG280" s="138">
        <v>93.3</v>
      </c>
      <c r="AH280" s="133" t="s">
        <v>18</v>
      </c>
      <c r="AI280" s="141" t="s">
        <v>9651</v>
      </c>
      <c r="AJ280" s="140">
        <v>2023</v>
      </c>
      <c r="AK280" s="140">
        <v>2062</v>
      </c>
      <c r="AL280" s="140">
        <v>39</v>
      </c>
      <c r="AM280" s="138">
        <v>84.1</v>
      </c>
      <c r="AN280" s="133" t="s">
        <v>18</v>
      </c>
      <c r="AO280" s="137" t="s">
        <v>9652</v>
      </c>
      <c r="AP280" s="133" t="s">
        <v>18</v>
      </c>
      <c r="AQ280" s="137" t="s">
        <v>9653</v>
      </c>
      <c r="AR280" s="133" t="s">
        <v>18</v>
      </c>
      <c r="AS280" s="137" t="s">
        <v>9654</v>
      </c>
      <c r="AT280" s="133" t="s">
        <v>18</v>
      </c>
      <c r="AU280" s="137" t="s">
        <v>9655</v>
      </c>
      <c r="AV280" s="133" t="s">
        <v>18</v>
      </c>
      <c r="AW280" s="137" t="s">
        <v>9656</v>
      </c>
      <c r="AX280" s="133" t="s">
        <v>19</v>
      </c>
      <c r="AY280" s="137" t="s">
        <v>8287</v>
      </c>
      <c r="AZ280" s="133" t="s">
        <v>18</v>
      </c>
      <c r="BA280" s="137" t="s">
        <v>9657</v>
      </c>
      <c r="BB280" s="133" t="s">
        <v>18</v>
      </c>
      <c r="BC280" s="137" t="s">
        <v>9658</v>
      </c>
      <c r="BD280" s="133" t="s">
        <v>19</v>
      </c>
      <c r="BE280" s="137" t="s">
        <v>4154</v>
      </c>
      <c r="BF280" s="133" t="s">
        <v>18</v>
      </c>
      <c r="BG280" s="137" t="s">
        <v>9659</v>
      </c>
      <c r="BH280" s="133" t="s">
        <v>18</v>
      </c>
      <c r="BI280" s="137" t="s">
        <v>9660</v>
      </c>
      <c r="BJ280" s="142" t="s">
        <v>18</v>
      </c>
      <c r="BK280" s="142" t="s">
        <v>19</v>
      </c>
      <c r="BL280" s="142" t="s">
        <v>18</v>
      </c>
      <c r="BM280" s="142" t="s">
        <v>18</v>
      </c>
      <c r="BN280" s="133" t="s">
        <v>18</v>
      </c>
      <c r="BO280" s="137" t="s">
        <v>8293</v>
      </c>
      <c r="BP280" s="133" t="s">
        <v>18</v>
      </c>
      <c r="BQ280" s="137" t="s">
        <v>9661</v>
      </c>
      <c r="BR280" s="133" t="s">
        <v>19</v>
      </c>
      <c r="BS280" s="137" t="s">
        <v>9662</v>
      </c>
      <c r="BT280" s="133" t="s">
        <v>18</v>
      </c>
      <c r="BU280" s="133" t="s">
        <v>19</v>
      </c>
      <c r="BV280" s="133" t="s">
        <v>18</v>
      </c>
      <c r="BW280" s="137" t="s">
        <v>9663</v>
      </c>
      <c r="BX280" s="143" t="s">
        <v>5716</v>
      </c>
      <c r="BY280" s="144" t="s">
        <v>5716</v>
      </c>
      <c r="BZ280" s="133" t="s">
        <v>19</v>
      </c>
      <c r="CA280" s="145" t="s">
        <v>9664</v>
      </c>
      <c r="CB280" s="146" t="s">
        <v>9665</v>
      </c>
      <c r="CC280" s="126">
        <v>2138</v>
      </c>
      <c r="CD280" s="126">
        <v>2112</v>
      </c>
      <c r="CE280" s="126">
        <v>2069</v>
      </c>
      <c r="CF280" s="126">
        <v>1986</v>
      </c>
      <c r="CG280" s="127">
        <v>32363.57</v>
      </c>
      <c r="CH280" s="127">
        <v>34176.949999999997</v>
      </c>
      <c r="CI280" s="127">
        <v>31273.61</v>
      </c>
      <c r="CJ280" s="127">
        <v>31274</v>
      </c>
      <c r="CK280" s="128">
        <v>15.2</v>
      </c>
      <c r="CL280" s="128">
        <v>16.27</v>
      </c>
      <c r="CM280" s="128">
        <v>15.12</v>
      </c>
      <c r="CN280" s="128">
        <v>15.75</v>
      </c>
      <c r="CO280" s="129">
        <v>0.55900000000000005</v>
      </c>
      <c r="CP280" s="129">
        <v>0.60899999999999999</v>
      </c>
      <c r="CQ280" s="129">
        <v>0.57799999999999996</v>
      </c>
      <c r="CR280" s="130">
        <v>0.57799999999999996</v>
      </c>
    </row>
    <row r="281" spans="1:96" s="147" customFormat="1" ht="200" customHeight="1" x14ac:dyDescent="0.2">
      <c r="A281" s="132" t="s">
        <v>46</v>
      </c>
      <c r="B281" s="133" t="s">
        <v>1464</v>
      </c>
      <c r="C281" s="133" t="str">
        <f>IF(A281="","自動表示",IF(B281="",VLOOKUP(A281,リスト!$C$2:$D$48,2,FALSE),VLOOKUP(一覧表!A281&amp;一覧表!B281,リスト!$C$49:$D$1789,2,FALSE)))</f>
        <v>133086</v>
      </c>
      <c r="D281" s="134" t="str">
        <f>IF(C281="自動表示","自動表示",VLOOKUP(C281,リスト!$D$2:$E$1789,2,FALSE))</f>
        <v>町村Ⅰ－２</v>
      </c>
      <c r="E281" s="132" t="s">
        <v>5</v>
      </c>
      <c r="F281" s="133" t="s">
        <v>3743</v>
      </c>
      <c r="G281" s="135">
        <v>30</v>
      </c>
      <c r="H281" s="133" t="str">
        <f t="shared" si="4"/>
        <v>20年超</v>
      </c>
      <c r="I281" s="133" t="s">
        <v>17</v>
      </c>
      <c r="J281" s="136">
        <v>0.4</v>
      </c>
      <c r="K281" s="133" t="s">
        <v>18</v>
      </c>
      <c r="L281" s="137" t="s">
        <v>9666</v>
      </c>
      <c r="M281" s="133" t="s">
        <v>18</v>
      </c>
      <c r="N281" s="133" t="s">
        <v>3634</v>
      </c>
      <c r="O281" s="137" t="s">
        <v>9667</v>
      </c>
      <c r="P281" s="133" t="s">
        <v>18</v>
      </c>
      <c r="Q281" s="137" t="s">
        <v>9668</v>
      </c>
      <c r="R281" s="133" t="s">
        <v>18</v>
      </c>
      <c r="S281" s="133" t="s">
        <v>4428</v>
      </c>
      <c r="T281" s="138">
        <v>9</v>
      </c>
      <c r="U281" s="138"/>
      <c r="V281" s="133" t="s">
        <v>18</v>
      </c>
      <c r="W281" s="139" t="s">
        <v>9669</v>
      </c>
      <c r="X281" s="140">
        <v>2016</v>
      </c>
      <c r="Y281" s="140">
        <v>2045</v>
      </c>
      <c r="Z281" s="140">
        <v>30</v>
      </c>
      <c r="AA281" s="138">
        <v>226</v>
      </c>
      <c r="AB281" s="133" t="s">
        <v>19</v>
      </c>
      <c r="AC281" s="139" t="s">
        <v>9670</v>
      </c>
      <c r="AD281" s="140"/>
      <c r="AE281" s="140"/>
      <c r="AF281" s="140">
        <v>0</v>
      </c>
      <c r="AG281" s="138"/>
      <c r="AH281" s="133" t="s">
        <v>19</v>
      </c>
      <c r="AI281" s="141" t="s">
        <v>9670</v>
      </c>
      <c r="AJ281" s="140"/>
      <c r="AK281" s="140"/>
      <c r="AL281" s="140">
        <v>0</v>
      </c>
      <c r="AM281" s="138"/>
      <c r="AN281" s="133" t="s">
        <v>18</v>
      </c>
      <c r="AO281" s="137" t="s">
        <v>9671</v>
      </c>
      <c r="AP281" s="133" t="s">
        <v>18</v>
      </c>
      <c r="AQ281" s="137" t="s">
        <v>9672</v>
      </c>
      <c r="AR281" s="133" t="s">
        <v>18</v>
      </c>
      <c r="AS281" s="137" t="s">
        <v>9673</v>
      </c>
      <c r="AT281" s="133" t="s">
        <v>18</v>
      </c>
      <c r="AU281" s="137" t="s">
        <v>9674</v>
      </c>
      <c r="AV281" s="133" t="s">
        <v>18</v>
      </c>
      <c r="AW281" s="137" t="s">
        <v>9675</v>
      </c>
      <c r="AX281" s="133" t="s">
        <v>18</v>
      </c>
      <c r="AY281" s="137" t="s">
        <v>9676</v>
      </c>
      <c r="AZ281" s="133" t="s">
        <v>18</v>
      </c>
      <c r="BA281" s="137" t="s">
        <v>9677</v>
      </c>
      <c r="BB281" s="133" t="s">
        <v>18</v>
      </c>
      <c r="BC281" s="137" t="s">
        <v>9678</v>
      </c>
      <c r="BD281" s="133" t="s">
        <v>18</v>
      </c>
      <c r="BE281" s="137" t="s">
        <v>9679</v>
      </c>
      <c r="BF281" s="133" t="s">
        <v>18</v>
      </c>
      <c r="BG281" s="137" t="s">
        <v>9680</v>
      </c>
      <c r="BH281" s="133" t="s">
        <v>19</v>
      </c>
      <c r="BI281" s="137"/>
      <c r="BJ281" s="142" t="s">
        <v>19</v>
      </c>
      <c r="BK281" s="142" t="s">
        <v>19</v>
      </c>
      <c r="BL281" s="142" t="s">
        <v>19</v>
      </c>
      <c r="BM281" s="142" t="s">
        <v>19</v>
      </c>
      <c r="BN281" s="133" t="s">
        <v>18</v>
      </c>
      <c r="BO281" s="137" t="s">
        <v>9681</v>
      </c>
      <c r="BP281" s="133" t="s">
        <v>18</v>
      </c>
      <c r="BQ281" s="137" t="s">
        <v>9682</v>
      </c>
      <c r="BR281" s="133" t="s">
        <v>18</v>
      </c>
      <c r="BS281" s="137" t="s">
        <v>9683</v>
      </c>
      <c r="BT281" s="133" t="s">
        <v>19</v>
      </c>
      <c r="BU281" s="133" t="s">
        <v>19</v>
      </c>
      <c r="BV281" s="133" t="s">
        <v>18</v>
      </c>
      <c r="BW281" s="137" t="s">
        <v>9684</v>
      </c>
      <c r="BX281" s="143"/>
      <c r="BY281" s="144" t="s">
        <v>9685</v>
      </c>
      <c r="BZ281" s="133" t="s">
        <v>19</v>
      </c>
      <c r="CA281" s="145"/>
      <c r="CB281" s="146" t="s">
        <v>9686</v>
      </c>
      <c r="CC281" s="126">
        <v>4991</v>
      </c>
      <c r="CD281" s="126">
        <v>4897</v>
      </c>
      <c r="CE281" s="126">
        <v>4746</v>
      </c>
      <c r="CF281" s="126">
        <v>4603</v>
      </c>
      <c r="CG281" s="127">
        <v>71336</v>
      </c>
      <c r="CH281" s="127">
        <v>71995</v>
      </c>
      <c r="CI281" s="127">
        <v>72463</v>
      </c>
      <c r="CJ281" s="127">
        <v>72607</v>
      </c>
      <c r="CK281" s="128">
        <v>14.29</v>
      </c>
      <c r="CL281" s="128">
        <v>14.7</v>
      </c>
      <c r="CM281" s="128">
        <v>15.27</v>
      </c>
      <c r="CN281" s="128">
        <v>15.77</v>
      </c>
      <c r="CO281" s="129">
        <v>0.68899999999999995</v>
      </c>
      <c r="CP281" s="129">
        <v>0.70699999999999996</v>
      </c>
      <c r="CQ281" s="129">
        <v>0.72399999999999998</v>
      </c>
      <c r="CR281" s="130"/>
    </row>
    <row r="282" spans="1:96" s="147" customFormat="1" ht="200" customHeight="1" x14ac:dyDescent="0.2">
      <c r="A282" s="132" t="s">
        <v>46</v>
      </c>
      <c r="B282" s="133" t="s">
        <v>1466</v>
      </c>
      <c r="C282" s="133" t="str">
        <f>IF(A282="","自動表示",IF(B282="",VLOOKUP(A282,リスト!$C$2:$D$48,2,FALSE),VLOOKUP(一覧表!A282&amp;一覧表!B282,リスト!$C$49:$D$1789,2,FALSE)))</f>
        <v>133612</v>
      </c>
      <c r="D282" s="134" t="str">
        <f>IF(C282="自動表示","自動表示",VLOOKUP(C282,リスト!$D$2:$E$1789,2,FALSE))</f>
        <v>町村Ⅱ－２</v>
      </c>
      <c r="E282" s="132" t="s">
        <v>3560</v>
      </c>
      <c r="F282" s="133" t="s">
        <v>3730</v>
      </c>
      <c r="G282" s="135">
        <v>30</v>
      </c>
      <c r="H282" s="133" t="str">
        <f t="shared" si="4"/>
        <v>20年超</v>
      </c>
      <c r="I282" s="133" t="s">
        <v>3635</v>
      </c>
      <c r="J282" s="136">
        <v>0.7</v>
      </c>
      <c r="K282" s="133" t="s">
        <v>18</v>
      </c>
      <c r="L282" s="137" t="s">
        <v>9687</v>
      </c>
      <c r="M282" s="133" t="s">
        <v>18</v>
      </c>
      <c r="N282" s="133" t="s">
        <v>3635</v>
      </c>
      <c r="O282" s="137" t="s">
        <v>9688</v>
      </c>
      <c r="P282" s="133" t="s">
        <v>18</v>
      </c>
      <c r="Q282" s="137" t="s">
        <v>9689</v>
      </c>
      <c r="R282" s="133" t="s">
        <v>18</v>
      </c>
      <c r="S282" s="133" t="s">
        <v>3667</v>
      </c>
      <c r="T282" s="138">
        <v>16.5</v>
      </c>
      <c r="U282" s="138"/>
      <c r="V282" s="133" t="s">
        <v>18</v>
      </c>
      <c r="W282" s="139" t="s">
        <v>9690</v>
      </c>
      <c r="X282" s="140">
        <v>2022</v>
      </c>
      <c r="Y282" s="140">
        <v>2051</v>
      </c>
      <c r="Z282" s="140">
        <v>29</v>
      </c>
      <c r="AA282" s="138">
        <v>463.1</v>
      </c>
      <c r="AB282" s="133" t="s">
        <v>18</v>
      </c>
      <c r="AC282" s="139" t="s">
        <v>9691</v>
      </c>
      <c r="AD282" s="140">
        <v>2022</v>
      </c>
      <c r="AE282" s="140">
        <v>2051</v>
      </c>
      <c r="AF282" s="140">
        <v>29</v>
      </c>
      <c r="AG282" s="138">
        <v>88.5</v>
      </c>
      <c r="AH282" s="133" t="s">
        <v>18</v>
      </c>
      <c r="AI282" s="141" t="s">
        <v>9691</v>
      </c>
      <c r="AJ282" s="140">
        <v>2022</v>
      </c>
      <c r="AK282" s="140">
        <v>2051</v>
      </c>
      <c r="AL282" s="140">
        <v>29</v>
      </c>
      <c r="AM282" s="138">
        <v>383.53</v>
      </c>
      <c r="AN282" s="133" t="s">
        <v>18</v>
      </c>
      <c r="AO282" s="137" t="s">
        <v>9692</v>
      </c>
      <c r="AP282" s="133" t="s">
        <v>18</v>
      </c>
      <c r="AQ282" s="137" t="s">
        <v>9693</v>
      </c>
      <c r="AR282" s="133" t="s">
        <v>18</v>
      </c>
      <c r="AS282" s="137" t="s">
        <v>9694</v>
      </c>
      <c r="AT282" s="133" t="s">
        <v>18</v>
      </c>
      <c r="AU282" s="137" t="s">
        <v>9695</v>
      </c>
      <c r="AV282" s="133" t="s">
        <v>18</v>
      </c>
      <c r="AW282" s="137" t="s">
        <v>9696</v>
      </c>
      <c r="AX282" s="133" t="s">
        <v>18</v>
      </c>
      <c r="AY282" s="137" t="s">
        <v>9697</v>
      </c>
      <c r="AZ282" s="133" t="s">
        <v>18</v>
      </c>
      <c r="BA282" s="137" t="s">
        <v>9698</v>
      </c>
      <c r="BB282" s="133" t="s">
        <v>18</v>
      </c>
      <c r="BC282" s="137" t="s">
        <v>9699</v>
      </c>
      <c r="BD282" s="133" t="s">
        <v>18</v>
      </c>
      <c r="BE282" s="137" t="s">
        <v>9700</v>
      </c>
      <c r="BF282" s="133" t="s">
        <v>18</v>
      </c>
      <c r="BG282" s="137" t="s">
        <v>9701</v>
      </c>
      <c r="BH282" s="133" t="s">
        <v>19</v>
      </c>
      <c r="BI282" s="137"/>
      <c r="BJ282" s="142" t="s">
        <v>19</v>
      </c>
      <c r="BK282" s="142" t="s">
        <v>19</v>
      </c>
      <c r="BL282" s="142" t="s">
        <v>19</v>
      </c>
      <c r="BM282" s="142" t="s">
        <v>19</v>
      </c>
      <c r="BN282" s="133" t="s">
        <v>19</v>
      </c>
      <c r="BO282" s="137"/>
      <c r="BP282" s="133" t="s">
        <v>19</v>
      </c>
      <c r="BQ282" s="137"/>
      <c r="BR282" s="133" t="s">
        <v>19</v>
      </c>
      <c r="BS282" s="137"/>
      <c r="BT282" s="133" t="s">
        <v>19</v>
      </c>
      <c r="BU282" s="133" t="s">
        <v>18</v>
      </c>
      <c r="BV282" s="133" t="s">
        <v>18</v>
      </c>
      <c r="BW282" s="137" t="s">
        <v>9702</v>
      </c>
      <c r="BX282" s="143"/>
      <c r="BY282" s="144" t="s">
        <v>9703</v>
      </c>
      <c r="BZ282" s="133" t="s">
        <v>18</v>
      </c>
      <c r="CA282" s="145" t="s">
        <v>9704</v>
      </c>
      <c r="CB282" s="146" t="s">
        <v>9705</v>
      </c>
      <c r="CC282" s="126">
        <v>7228</v>
      </c>
      <c r="CD282" s="126">
        <v>7411</v>
      </c>
      <c r="CE282" s="126">
        <v>7262</v>
      </c>
      <c r="CF282" s="126">
        <v>7150</v>
      </c>
      <c r="CG282" s="127">
        <v>100862</v>
      </c>
      <c r="CH282" s="127">
        <v>100862</v>
      </c>
      <c r="CI282" s="127">
        <v>100319.27</v>
      </c>
      <c r="CJ282" s="127">
        <v>100263.796</v>
      </c>
      <c r="CK282" s="128">
        <v>13.95</v>
      </c>
      <c r="CL282" s="128">
        <v>13.61</v>
      </c>
      <c r="CM282" s="128">
        <v>13.81</v>
      </c>
      <c r="CN282" s="128">
        <v>14.02</v>
      </c>
      <c r="CO282" s="129">
        <v>0.438</v>
      </c>
      <c r="CP282" s="129">
        <v>0.45939999999999998</v>
      </c>
      <c r="CQ282" s="129">
        <v>0.4773</v>
      </c>
      <c r="CR282" s="130">
        <v>0.49428</v>
      </c>
    </row>
    <row r="283" spans="1:96" s="147" customFormat="1" ht="200" customHeight="1" x14ac:dyDescent="0.2">
      <c r="A283" s="132" t="s">
        <v>46</v>
      </c>
      <c r="B283" s="133" t="s">
        <v>1468</v>
      </c>
      <c r="C283" s="133" t="str">
        <f>IF(A283="","自動表示",IF(B283="",VLOOKUP(A283,リスト!$C$2:$D$48,2,FALSE),VLOOKUP(一覧表!A283&amp;一覧表!B283,リスト!$C$49:$D$1789,2,FALSE)))</f>
        <v>133621</v>
      </c>
      <c r="D283" s="134" t="str">
        <f>IF(C283="自動表示","自動表示",VLOOKUP(C283,リスト!$D$2:$E$1789,2,FALSE))</f>
        <v>町村Ⅰ－２</v>
      </c>
      <c r="E283" s="132" t="s">
        <v>3609</v>
      </c>
      <c r="F283" s="133" t="s">
        <v>3730</v>
      </c>
      <c r="G283" s="135">
        <v>40</v>
      </c>
      <c r="H283" s="133" t="str">
        <f t="shared" si="4"/>
        <v>20年超</v>
      </c>
      <c r="I283" s="133" t="s">
        <v>17</v>
      </c>
      <c r="J283" s="136">
        <v>0.03</v>
      </c>
      <c r="K283" s="133" t="s">
        <v>18</v>
      </c>
      <c r="L283" s="137" t="s">
        <v>9706</v>
      </c>
      <c r="M283" s="133" t="s">
        <v>18</v>
      </c>
      <c r="N283" s="133" t="s">
        <v>17</v>
      </c>
      <c r="O283" s="137" t="s">
        <v>9707</v>
      </c>
      <c r="P283" s="133" t="s">
        <v>18</v>
      </c>
      <c r="Q283" s="137" t="s">
        <v>9708</v>
      </c>
      <c r="R283" s="133" t="s">
        <v>18</v>
      </c>
      <c r="S283" s="133" t="s">
        <v>3666</v>
      </c>
      <c r="T283" s="138">
        <v>5.91</v>
      </c>
      <c r="U283" s="138"/>
      <c r="V283" s="133" t="s">
        <v>18</v>
      </c>
      <c r="W283" s="139" t="s">
        <v>9709</v>
      </c>
      <c r="X283" s="140">
        <v>2021</v>
      </c>
      <c r="Y283" s="140">
        <v>2060</v>
      </c>
      <c r="Z283" s="140">
        <v>40</v>
      </c>
      <c r="AA283" s="138">
        <v>57</v>
      </c>
      <c r="AB283" s="133" t="s">
        <v>18</v>
      </c>
      <c r="AC283" s="139" t="s">
        <v>9710</v>
      </c>
      <c r="AD283" s="140">
        <v>2021</v>
      </c>
      <c r="AE283" s="140">
        <v>2060</v>
      </c>
      <c r="AF283" s="140">
        <v>40</v>
      </c>
      <c r="AG283" s="138">
        <v>64</v>
      </c>
      <c r="AH283" s="133" t="s">
        <v>18</v>
      </c>
      <c r="AI283" s="141" t="s">
        <v>9711</v>
      </c>
      <c r="AJ283" s="140">
        <v>2021</v>
      </c>
      <c r="AK283" s="140">
        <v>2060</v>
      </c>
      <c r="AL283" s="140">
        <v>40</v>
      </c>
      <c r="AM283" s="138">
        <v>64</v>
      </c>
      <c r="AN283" s="133" t="s">
        <v>18</v>
      </c>
      <c r="AO283" s="137" t="s">
        <v>9712</v>
      </c>
      <c r="AP283" s="133" t="s">
        <v>18</v>
      </c>
      <c r="AQ283" s="137" t="s">
        <v>9713</v>
      </c>
      <c r="AR283" s="133" t="s">
        <v>18</v>
      </c>
      <c r="AS283" s="137" t="s">
        <v>9714</v>
      </c>
      <c r="AT283" s="133" t="s">
        <v>18</v>
      </c>
      <c r="AU283" s="137" t="s">
        <v>9715</v>
      </c>
      <c r="AV283" s="133" t="s">
        <v>18</v>
      </c>
      <c r="AW283" s="137" t="s">
        <v>9716</v>
      </c>
      <c r="AX283" s="133" t="s">
        <v>18</v>
      </c>
      <c r="AY283" s="137" t="s">
        <v>9717</v>
      </c>
      <c r="AZ283" s="133" t="s">
        <v>18</v>
      </c>
      <c r="BA283" s="137" t="s">
        <v>9718</v>
      </c>
      <c r="BB283" s="133" t="s">
        <v>18</v>
      </c>
      <c r="BC283" s="137" t="s">
        <v>9719</v>
      </c>
      <c r="BD283" s="133" t="s">
        <v>18</v>
      </c>
      <c r="BE283" s="137" t="s">
        <v>9720</v>
      </c>
      <c r="BF283" s="133" t="s">
        <v>18</v>
      </c>
      <c r="BG283" s="137" t="s">
        <v>9721</v>
      </c>
      <c r="BH283" s="133" t="s">
        <v>18</v>
      </c>
      <c r="BI283" s="137" t="s">
        <v>9722</v>
      </c>
      <c r="BJ283" s="142" t="s">
        <v>19</v>
      </c>
      <c r="BK283" s="142" t="s">
        <v>19</v>
      </c>
      <c r="BL283" s="142" t="s">
        <v>19</v>
      </c>
      <c r="BM283" s="142" t="s">
        <v>18</v>
      </c>
      <c r="BN283" s="133" t="s">
        <v>18</v>
      </c>
      <c r="BO283" s="137" t="s">
        <v>9723</v>
      </c>
      <c r="BP283" s="133" t="s">
        <v>18</v>
      </c>
      <c r="BQ283" s="137" t="s">
        <v>9724</v>
      </c>
      <c r="BR283" s="133" t="s">
        <v>19</v>
      </c>
      <c r="BS283" s="137"/>
      <c r="BT283" s="133" t="s">
        <v>18</v>
      </c>
      <c r="BU283" s="133" t="s">
        <v>18</v>
      </c>
      <c r="BV283" s="133" t="s">
        <v>18</v>
      </c>
      <c r="BW283" s="137" t="s">
        <v>9725</v>
      </c>
      <c r="BX283" s="143">
        <v>5</v>
      </c>
      <c r="BY283" s="144"/>
      <c r="BZ283" s="133" t="s">
        <v>18</v>
      </c>
      <c r="CA283" s="145" t="s">
        <v>9726</v>
      </c>
      <c r="CB283" s="146"/>
      <c r="CC283" s="126">
        <v>322</v>
      </c>
      <c r="CD283" s="126">
        <v>310</v>
      </c>
      <c r="CE283" s="126">
        <v>332</v>
      </c>
      <c r="CF283" s="126">
        <v>317</v>
      </c>
      <c r="CG283" s="127">
        <v>2978</v>
      </c>
      <c r="CH283" s="127">
        <v>2978</v>
      </c>
      <c r="CI283" s="127">
        <v>2978</v>
      </c>
      <c r="CJ283" s="127">
        <v>2978</v>
      </c>
      <c r="CK283" s="128">
        <v>9.25</v>
      </c>
      <c r="CL283" s="128">
        <v>9.61</v>
      </c>
      <c r="CM283" s="128">
        <v>8.9700000000000006</v>
      </c>
      <c r="CN283" s="128">
        <v>9.39</v>
      </c>
      <c r="CO283" s="129">
        <v>0.73399999999999999</v>
      </c>
      <c r="CP283" s="129" t="s">
        <v>4154</v>
      </c>
      <c r="CQ283" s="129" t="s">
        <v>4154</v>
      </c>
      <c r="CR283" s="130" t="s">
        <v>4154</v>
      </c>
    </row>
    <row r="284" spans="1:96" s="147" customFormat="1" ht="200" customHeight="1" x14ac:dyDescent="0.2">
      <c r="A284" s="132" t="s">
        <v>46</v>
      </c>
      <c r="B284" s="133" t="s">
        <v>1470</v>
      </c>
      <c r="C284" s="133" t="str">
        <f>IF(A284="","自動表示",IF(B284="",VLOOKUP(A284,リスト!$C$2:$D$48,2,FALSE),VLOOKUP(一覧表!A284&amp;一覧表!B284,リスト!$C$49:$D$1789,2,FALSE)))</f>
        <v>133639</v>
      </c>
      <c r="D284" s="134" t="str">
        <f>IF(C284="自動表示","自動表示",VLOOKUP(C284,リスト!$D$2:$E$1789,2,FALSE))</f>
        <v>町村Ⅰ－２</v>
      </c>
      <c r="E284" s="132" t="s">
        <v>3560</v>
      </c>
      <c r="F284" s="133" t="s">
        <v>3730</v>
      </c>
      <c r="G284" s="135">
        <v>50</v>
      </c>
      <c r="H284" s="133" t="str">
        <f t="shared" si="4"/>
        <v>20年超</v>
      </c>
      <c r="I284" s="133" t="s">
        <v>17</v>
      </c>
      <c r="J284" s="136">
        <v>0.3</v>
      </c>
      <c r="K284" s="133" t="s">
        <v>18</v>
      </c>
      <c r="L284" s="137" t="s">
        <v>9727</v>
      </c>
      <c r="M284" s="133" t="s">
        <v>18</v>
      </c>
      <c r="N284" s="133" t="s">
        <v>17</v>
      </c>
      <c r="O284" s="137" t="s">
        <v>9728</v>
      </c>
      <c r="P284" s="133" t="s">
        <v>18</v>
      </c>
      <c r="Q284" s="137" t="s">
        <v>9729</v>
      </c>
      <c r="R284" s="133" t="s">
        <v>18</v>
      </c>
      <c r="S284" s="133" t="s">
        <v>3667</v>
      </c>
      <c r="T284" s="138">
        <v>14.8</v>
      </c>
      <c r="U284" s="138"/>
      <c r="V284" s="133" t="s">
        <v>18</v>
      </c>
      <c r="W284" s="139" t="s">
        <v>9730</v>
      </c>
      <c r="X284" s="140">
        <v>2022</v>
      </c>
      <c r="Y284" s="140">
        <v>2072</v>
      </c>
      <c r="Z284" s="140">
        <v>51</v>
      </c>
      <c r="AA284" s="138">
        <v>448.2</v>
      </c>
      <c r="AB284" s="133" t="s">
        <v>18</v>
      </c>
      <c r="AC284" s="139" t="s">
        <v>9731</v>
      </c>
      <c r="AD284" s="140">
        <v>2022</v>
      </c>
      <c r="AE284" s="140">
        <v>2072</v>
      </c>
      <c r="AF284" s="140">
        <v>51</v>
      </c>
      <c r="AG284" s="138">
        <v>247.5</v>
      </c>
      <c r="AH284" s="133" t="s">
        <v>18</v>
      </c>
      <c r="AI284" s="141" t="s">
        <v>9732</v>
      </c>
      <c r="AJ284" s="140">
        <v>2022</v>
      </c>
      <c r="AK284" s="140">
        <v>2072</v>
      </c>
      <c r="AL284" s="140">
        <v>51</v>
      </c>
      <c r="AM284" s="138">
        <v>414.9</v>
      </c>
      <c r="AN284" s="133" t="s">
        <v>18</v>
      </c>
      <c r="AO284" s="137" t="s">
        <v>9733</v>
      </c>
      <c r="AP284" s="133" t="s">
        <v>18</v>
      </c>
      <c r="AQ284" s="137" t="s">
        <v>9734</v>
      </c>
      <c r="AR284" s="133" t="s">
        <v>18</v>
      </c>
      <c r="AS284" s="137" t="s">
        <v>9735</v>
      </c>
      <c r="AT284" s="133" t="s">
        <v>18</v>
      </c>
      <c r="AU284" s="137" t="s">
        <v>9736</v>
      </c>
      <c r="AV284" s="133" t="s">
        <v>18</v>
      </c>
      <c r="AW284" s="137" t="s">
        <v>9737</v>
      </c>
      <c r="AX284" s="133" t="s">
        <v>18</v>
      </c>
      <c r="AY284" s="137" t="s">
        <v>9738</v>
      </c>
      <c r="AZ284" s="133" t="s">
        <v>18</v>
      </c>
      <c r="BA284" s="137" t="s">
        <v>9739</v>
      </c>
      <c r="BB284" s="133" t="s">
        <v>18</v>
      </c>
      <c r="BC284" s="137" t="s">
        <v>9740</v>
      </c>
      <c r="BD284" s="133" t="s">
        <v>19</v>
      </c>
      <c r="BE284" s="137"/>
      <c r="BF284" s="133" t="s">
        <v>18</v>
      </c>
      <c r="BG284" s="137" t="s">
        <v>9741</v>
      </c>
      <c r="BH284" s="133" t="s">
        <v>19</v>
      </c>
      <c r="BI284" s="137"/>
      <c r="BJ284" s="142" t="s">
        <v>19</v>
      </c>
      <c r="BK284" s="142" t="s">
        <v>19</v>
      </c>
      <c r="BL284" s="142" t="s">
        <v>19</v>
      </c>
      <c r="BM284" s="142" t="s">
        <v>19</v>
      </c>
      <c r="BN284" s="133" t="s">
        <v>18</v>
      </c>
      <c r="BO284" s="137" t="s">
        <v>9742</v>
      </c>
      <c r="BP284" s="133" t="s">
        <v>19</v>
      </c>
      <c r="BQ284" s="137"/>
      <c r="BR284" s="133" t="s">
        <v>18</v>
      </c>
      <c r="BS284" s="137" t="s">
        <v>9743</v>
      </c>
      <c r="BT284" s="133" t="s">
        <v>19</v>
      </c>
      <c r="BU284" s="133" t="s">
        <v>18</v>
      </c>
      <c r="BV284" s="133" t="s">
        <v>18</v>
      </c>
      <c r="BW284" s="137" t="s">
        <v>9744</v>
      </c>
      <c r="BX284" s="143">
        <v>10</v>
      </c>
      <c r="BY284" s="144"/>
      <c r="BZ284" s="133" t="s">
        <v>18</v>
      </c>
      <c r="CA284" s="145" t="s">
        <v>9745</v>
      </c>
      <c r="CB284" s="146" t="s">
        <v>5675</v>
      </c>
      <c r="CC284" s="126">
        <v>2688</v>
      </c>
      <c r="CD284" s="126">
        <v>2633</v>
      </c>
      <c r="CE284" s="126">
        <v>2547</v>
      </c>
      <c r="CF284" s="126">
        <v>2495</v>
      </c>
      <c r="CG284" s="127">
        <v>45421.86</v>
      </c>
      <c r="CH284" s="127">
        <v>45421.86</v>
      </c>
      <c r="CI284" s="127">
        <v>45624.86</v>
      </c>
      <c r="CJ284" s="127">
        <v>44823.67000000002</v>
      </c>
      <c r="CK284" s="128">
        <v>16.899999999999999</v>
      </c>
      <c r="CL284" s="128">
        <v>17.25</v>
      </c>
      <c r="CM284" s="128">
        <v>17.91</v>
      </c>
      <c r="CN284" s="128">
        <v>17.97</v>
      </c>
      <c r="CO284" s="129">
        <v>0.52400000000000002</v>
      </c>
      <c r="CP284" s="129">
        <v>0.54100000000000004</v>
      </c>
      <c r="CQ284" s="129">
        <v>0.55900000000000005</v>
      </c>
      <c r="CR284" s="130">
        <v>0.57399999999999995</v>
      </c>
    </row>
    <row r="285" spans="1:96" s="147" customFormat="1" ht="200" customHeight="1" x14ac:dyDescent="0.2">
      <c r="A285" s="132" t="s">
        <v>46</v>
      </c>
      <c r="B285" s="133" t="s">
        <v>1472</v>
      </c>
      <c r="C285" s="133" t="str">
        <f>IF(A285="","自動表示",IF(B285="",VLOOKUP(A285,リスト!$C$2:$D$48,2,FALSE),VLOOKUP(一覧表!A285&amp;一覧表!B285,リスト!$C$49:$D$1789,2,FALSE)))</f>
        <v>133647</v>
      </c>
      <c r="D285" s="134" t="str">
        <f>IF(C285="自動表示","自動表示",VLOOKUP(C285,リスト!$D$2:$E$1789,2,FALSE))</f>
        <v>町村Ⅰ－２</v>
      </c>
      <c r="E285" s="132" t="s">
        <v>3560</v>
      </c>
      <c r="F285" s="133" t="s">
        <v>3879</v>
      </c>
      <c r="G285" s="135">
        <v>10</v>
      </c>
      <c r="H285" s="133" t="str">
        <f t="shared" ref="H285:H320" si="5">IF(G285="","自動表示（左隣の「年数」のみ入力）",IF(G285="終期無","終期無",IF(G285=10,"10年",IF(G285&lt;=20,"11年～20年",IF(G285&lt;=80,"20年超","")))))</f>
        <v>10年</v>
      </c>
      <c r="I285" s="133" t="s">
        <v>17</v>
      </c>
      <c r="J285" s="136">
        <v>0.2</v>
      </c>
      <c r="K285" s="133" t="s">
        <v>18</v>
      </c>
      <c r="L285" s="137" t="s">
        <v>9746</v>
      </c>
      <c r="M285" s="133" t="s">
        <v>5245</v>
      </c>
      <c r="N285" s="133" t="s">
        <v>9088</v>
      </c>
      <c r="O285" s="137" t="s">
        <v>9747</v>
      </c>
      <c r="P285" s="133" t="s">
        <v>5245</v>
      </c>
      <c r="Q285" s="137" t="s">
        <v>9748</v>
      </c>
      <c r="R285" s="133" t="s">
        <v>5245</v>
      </c>
      <c r="S285" s="133" t="s">
        <v>5227</v>
      </c>
      <c r="T285" s="138">
        <v>5.05</v>
      </c>
      <c r="U285" s="138"/>
      <c r="V285" s="133" t="s">
        <v>5245</v>
      </c>
      <c r="W285" s="139" t="s">
        <v>9749</v>
      </c>
      <c r="X285" s="140">
        <v>2022</v>
      </c>
      <c r="Y285" s="140">
        <v>2061</v>
      </c>
      <c r="Z285" s="140">
        <v>40</v>
      </c>
      <c r="AA285" s="138">
        <v>177.2</v>
      </c>
      <c r="AB285" s="133" t="s">
        <v>18</v>
      </c>
      <c r="AC285" s="139" t="s">
        <v>9750</v>
      </c>
      <c r="AD285" s="140">
        <v>2021</v>
      </c>
      <c r="AE285" s="140">
        <v>2030</v>
      </c>
      <c r="AF285" s="140">
        <v>10</v>
      </c>
      <c r="AG285" s="138">
        <v>21.1</v>
      </c>
      <c r="AH285" s="133" t="s">
        <v>18</v>
      </c>
      <c r="AI285" s="141" t="s">
        <v>9751</v>
      </c>
      <c r="AJ285" s="140">
        <v>2021</v>
      </c>
      <c r="AK285" s="140">
        <v>2030</v>
      </c>
      <c r="AL285" s="140">
        <v>10</v>
      </c>
      <c r="AM285" s="138">
        <v>21.1</v>
      </c>
      <c r="AN285" s="133" t="s">
        <v>18</v>
      </c>
      <c r="AO285" s="137" t="s">
        <v>9752</v>
      </c>
      <c r="AP285" s="133" t="s">
        <v>5245</v>
      </c>
      <c r="AQ285" s="137" t="s">
        <v>9753</v>
      </c>
      <c r="AR285" s="133" t="s">
        <v>5245</v>
      </c>
      <c r="AS285" s="137" t="s">
        <v>9754</v>
      </c>
      <c r="AT285" s="133" t="s">
        <v>5245</v>
      </c>
      <c r="AU285" s="137" t="s">
        <v>9755</v>
      </c>
      <c r="AV285" s="133" t="s">
        <v>5245</v>
      </c>
      <c r="AW285" s="137" t="s">
        <v>9756</v>
      </c>
      <c r="AX285" s="133" t="s">
        <v>5245</v>
      </c>
      <c r="AY285" s="137" t="s">
        <v>9756</v>
      </c>
      <c r="AZ285" s="133" t="s">
        <v>5245</v>
      </c>
      <c r="BA285" s="137" t="s">
        <v>9757</v>
      </c>
      <c r="BB285" s="133" t="s">
        <v>5245</v>
      </c>
      <c r="BC285" s="137" t="s">
        <v>9758</v>
      </c>
      <c r="BD285" s="133" t="s">
        <v>19</v>
      </c>
      <c r="BE285" s="137"/>
      <c r="BF285" s="133" t="s">
        <v>18</v>
      </c>
      <c r="BG285" s="137" t="s">
        <v>9759</v>
      </c>
      <c r="BH285" s="133" t="s">
        <v>19</v>
      </c>
      <c r="BI285" s="137"/>
      <c r="BJ285" s="142" t="s">
        <v>19</v>
      </c>
      <c r="BK285" s="142" t="s">
        <v>19</v>
      </c>
      <c r="BL285" s="142" t="s">
        <v>19</v>
      </c>
      <c r="BM285" s="142" t="s">
        <v>19</v>
      </c>
      <c r="BN285" s="133" t="s">
        <v>18</v>
      </c>
      <c r="BO285" s="137" t="s">
        <v>9760</v>
      </c>
      <c r="BP285" s="133" t="s">
        <v>18</v>
      </c>
      <c r="BQ285" s="137" t="s">
        <v>9761</v>
      </c>
      <c r="BR285" s="133" t="s">
        <v>18</v>
      </c>
      <c r="BS285" s="137" t="s">
        <v>9762</v>
      </c>
      <c r="BT285" s="133" t="s">
        <v>18</v>
      </c>
      <c r="BU285" s="133" t="s">
        <v>18</v>
      </c>
      <c r="BV285" s="133" t="s">
        <v>18</v>
      </c>
      <c r="BW285" s="137" t="s">
        <v>9763</v>
      </c>
      <c r="BX285" s="143">
        <v>10</v>
      </c>
      <c r="BY285" s="144"/>
      <c r="BZ285" s="133" t="s">
        <v>18</v>
      </c>
      <c r="CA285" s="145" t="s">
        <v>9764</v>
      </c>
      <c r="CB285" s="146" t="s">
        <v>9765</v>
      </c>
      <c r="CC285" s="126">
        <v>1887</v>
      </c>
      <c r="CD285" s="126">
        <v>1877</v>
      </c>
      <c r="CE285" s="126">
        <v>1813</v>
      </c>
      <c r="CF285" s="126">
        <v>1775</v>
      </c>
      <c r="CG285" s="127">
        <v>26092</v>
      </c>
      <c r="CH285" s="127">
        <v>26092</v>
      </c>
      <c r="CI285" s="127">
        <v>26092</v>
      </c>
      <c r="CJ285" s="127">
        <v>26092</v>
      </c>
      <c r="CK285" s="128">
        <v>13.83</v>
      </c>
      <c r="CL285" s="128">
        <v>13.9</v>
      </c>
      <c r="CM285" s="128">
        <v>14.39</v>
      </c>
      <c r="CN285" s="128">
        <v>14.7</v>
      </c>
      <c r="CO285" s="129">
        <v>0.60699999999999998</v>
      </c>
      <c r="CP285" s="129">
        <v>0.61799999999999999</v>
      </c>
      <c r="CQ285" s="129">
        <v>0.61699999999999999</v>
      </c>
      <c r="CR285" s="130" t="s">
        <v>4154</v>
      </c>
    </row>
    <row r="286" spans="1:96" s="147" customFormat="1" ht="200" customHeight="1" x14ac:dyDescent="0.2">
      <c r="A286" s="132" t="s">
        <v>46</v>
      </c>
      <c r="B286" s="133" t="s">
        <v>1474</v>
      </c>
      <c r="C286" s="133" t="str">
        <f>IF(A286="","自動表示",IF(B286="",VLOOKUP(A286,リスト!$C$2:$D$48,2,FALSE),VLOOKUP(一覧表!A286&amp;一覧表!B286,リスト!$C$49:$D$1789,2,FALSE)))</f>
        <v>133817</v>
      </c>
      <c r="D286" s="134" t="str">
        <f>IF(C286="自動表示","自動表示",VLOOKUP(C286,リスト!$D$2:$E$1789,2,FALSE))</f>
        <v>町村Ⅰ－２</v>
      </c>
      <c r="E286" s="132" t="s">
        <v>3609</v>
      </c>
      <c r="F286" s="133" t="s">
        <v>3819</v>
      </c>
      <c r="G286" s="135">
        <v>11</v>
      </c>
      <c r="H286" s="133" t="str">
        <f t="shared" si="5"/>
        <v>11年～20年</v>
      </c>
      <c r="I286" s="133" t="s">
        <v>17</v>
      </c>
      <c r="J286" s="136">
        <v>0.3</v>
      </c>
      <c r="K286" s="133" t="s">
        <v>18</v>
      </c>
      <c r="L286" s="137" t="s">
        <v>9766</v>
      </c>
      <c r="M286" s="133" t="s">
        <v>18</v>
      </c>
      <c r="N286" s="133" t="s">
        <v>13</v>
      </c>
      <c r="O286" s="137" t="s">
        <v>9767</v>
      </c>
      <c r="P286" s="133" t="s">
        <v>18</v>
      </c>
      <c r="Q286" s="137" t="s">
        <v>9768</v>
      </c>
      <c r="R286" s="133" t="s">
        <v>18</v>
      </c>
      <c r="S286" s="133" t="s">
        <v>3667</v>
      </c>
      <c r="T286" s="138" t="s">
        <v>9769</v>
      </c>
      <c r="U286" s="138"/>
      <c r="V286" s="133" t="s">
        <v>18</v>
      </c>
      <c r="W286" s="139" t="s">
        <v>9770</v>
      </c>
      <c r="X286" s="140">
        <v>2005</v>
      </c>
      <c r="Y286" s="140">
        <v>2049</v>
      </c>
      <c r="Z286" s="140">
        <v>45</v>
      </c>
      <c r="AA286" s="138">
        <v>246</v>
      </c>
      <c r="AB286" s="133" t="s">
        <v>19</v>
      </c>
      <c r="AC286" s="139" t="s">
        <v>9771</v>
      </c>
      <c r="AD286" s="140"/>
      <c r="AE286" s="140"/>
      <c r="AF286" s="140">
        <v>0</v>
      </c>
      <c r="AG286" s="138"/>
      <c r="AH286" s="133" t="s">
        <v>19</v>
      </c>
      <c r="AI286" s="141" t="s">
        <v>9771</v>
      </c>
      <c r="AJ286" s="140"/>
      <c r="AK286" s="140"/>
      <c r="AL286" s="140">
        <v>0</v>
      </c>
      <c r="AM286" s="138"/>
      <c r="AN286" s="133" t="s">
        <v>18</v>
      </c>
      <c r="AO286" s="137" t="s">
        <v>9772</v>
      </c>
      <c r="AP286" s="133" t="s">
        <v>18</v>
      </c>
      <c r="AQ286" s="137" t="s">
        <v>9773</v>
      </c>
      <c r="AR286" s="133" t="s">
        <v>18</v>
      </c>
      <c r="AS286" s="137" t="s">
        <v>9774</v>
      </c>
      <c r="AT286" s="133" t="s">
        <v>18</v>
      </c>
      <c r="AU286" s="137" t="s">
        <v>9775</v>
      </c>
      <c r="AV286" s="133" t="s">
        <v>18</v>
      </c>
      <c r="AW286" s="137" t="s">
        <v>9776</v>
      </c>
      <c r="AX286" s="133" t="s">
        <v>18</v>
      </c>
      <c r="AY286" s="137" t="s">
        <v>9777</v>
      </c>
      <c r="AZ286" s="133" t="s">
        <v>18</v>
      </c>
      <c r="BA286" s="137" t="s">
        <v>9778</v>
      </c>
      <c r="BB286" s="133" t="s">
        <v>18</v>
      </c>
      <c r="BC286" s="137" t="s">
        <v>9779</v>
      </c>
      <c r="BD286" s="133" t="s">
        <v>19</v>
      </c>
      <c r="BE286" s="137" t="s">
        <v>4154</v>
      </c>
      <c r="BF286" s="133" t="s">
        <v>18</v>
      </c>
      <c r="BG286" s="137" t="s">
        <v>9780</v>
      </c>
      <c r="BH286" s="133" t="s">
        <v>19</v>
      </c>
      <c r="BI286" s="137"/>
      <c r="BJ286" s="142" t="s">
        <v>19</v>
      </c>
      <c r="BK286" s="142" t="s">
        <v>19</v>
      </c>
      <c r="BL286" s="142" t="s">
        <v>19</v>
      </c>
      <c r="BM286" s="142" t="s">
        <v>19</v>
      </c>
      <c r="BN286" s="133" t="s">
        <v>19</v>
      </c>
      <c r="BO286" s="137"/>
      <c r="BP286" s="133" t="s">
        <v>19</v>
      </c>
      <c r="BQ286" s="137"/>
      <c r="BR286" s="133" t="s">
        <v>19</v>
      </c>
      <c r="BS286" s="137"/>
      <c r="BT286" s="133" t="s">
        <v>19</v>
      </c>
      <c r="BU286" s="133" t="s">
        <v>19</v>
      </c>
      <c r="BV286" s="133" t="s">
        <v>18</v>
      </c>
      <c r="BW286" s="137" t="s">
        <v>9781</v>
      </c>
      <c r="BX286" s="143">
        <v>1</v>
      </c>
      <c r="BY286" s="144" t="s">
        <v>4425</v>
      </c>
      <c r="BZ286" s="133" t="s">
        <v>19</v>
      </c>
      <c r="CA286" s="145"/>
      <c r="CB286" s="146" t="s">
        <v>5716</v>
      </c>
      <c r="CC286" s="126">
        <v>2383</v>
      </c>
      <c r="CD286" s="126">
        <v>2362</v>
      </c>
      <c r="CE286" s="126">
        <v>2345</v>
      </c>
      <c r="CF286" s="126">
        <v>2301</v>
      </c>
      <c r="CG286" s="127">
        <v>47220</v>
      </c>
      <c r="CH286" s="127">
        <v>47220</v>
      </c>
      <c r="CI286" s="127">
        <v>47220</v>
      </c>
      <c r="CJ286" s="127">
        <v>47220</v>
      </c>
      <c r="CK286" s="128">
        <v>19.82</v>
      </c>
      <c r="CL286" s="128">
        <v>19.989999999999998</v>
      </c>
      <c r="CM286" s="128">
        <v>20.14</v>
      </c>
      <c r="CN286" s="128">
        <v>20.52</v>
      </c>
      <c r="CO286" s="129" t="s">
        <v>4154</v>
      </c>
      <c r="CP286" s="129" t="s">
        <v>4154</v>
      </c>
      <c r="CQ286" s="129" t="s">
        <v>4154</v>
      </c>
      <c r="CR286" s="130" t="s">
        <v>4154</v>
      </c>
    </row>
    <row r="287" spans="1:96" s="147" customFormat="1" ht="200" customHeight="1" x14ac:dyDescent="0.2">
      <c r="A287" s="132" t="s">
        <v>46</v>
      </c>
      <c r="B287" s="133" t="s">
        <v>1476</v>
      </c>
      <c r="C287" s="133" t="str">
        <f>IF(A287="","自動表示",IF(B287="",VLOOKUP(A287,リスト!$C$2:$D$48,2,FALSE),VLOOKUP(一覧表!A287&amp;一覧表!B287,リスト!$C$49:$D$1789,2,FALSE)))</f>
        <v>133825</v>
      </c>
      <c r="D287" s="134" t="str">
        <f>IF(C287="自動表示","自動表示",VLOOKUP(C287,リスト!$D$2:$E$1789,2,FALSE))</f>
        <v>町村Ⅰ－２</v>
      </c>
      <c r="E287" s="132" t="s">
        <v>3609</v>
      </c>
      <c r="F287" s="133" t="s">
        <v>3784</v>
      </c>
      <c r="G287" s="135">
        <v>20</v>
      </c>
      <c r="H287" s="133" t="str">
        <f t="shared" si="5"/>
        <v>11年～20年</v>
      </c>
      <c r="I287" s="133" t="s">
        <v>15</v>
      </c>
      <c r="J287" s="136">
        <v>0.03</v>
      </c>
      <c r="K287" s="133" t="s">
        <v>18</v>
      </c>
      <c r="L287" s="137" t="s">
        <v>9782</v>
      </c>
      <c r="M287" s="133" t="s">
        <v>18</v>
      </c>
      <c r="N287" s="133" t="s">
        <v>17</v>
      </c>
      <c r="O287" s="137" t="s">
        <v>9783</v>
      </c>
      <c r="P287" s="133" t="s">
        <v>18</v>
      </c>
      <c r="Q287" s="137" t="s">
        <v>9784</v>
      </c>
      <c r="R287" s="133" t="s">
        <v>19</v>
      </c>
      <c r="S287" s="133"/>
      <c r="T287" s="138"/>
      <c r="U287" s="138"/>
      <c r="V287" s="133" t="s">
        <v>18</v>
      </c>
      <c r="W287" s="139" t="s">
        <v>9785</v>
      </c>
      <c r="X287" s="140">
        <v>2017</v>
      </c>
      <c r="Y287" s="140">
        <v>2056</v>
      </c>
      <c r="Z287" s="140">
        <v>39</v>
      </c>
      <c r="AA287" s="138">
        <v>39.5</v>
      </c>
      <c r="AB287" s="133" t="s">
        <v>19</v>
      </c>
      <c r="AC287" s="139" t="s">
        <v>9786</v>
      </c>
      <c r="AD287" s="140"/>
      <c r="AE287" s="140"/>
      <c r="AF287" s="140">
        <v>0</v>
      </c>
      <c r="AG287" s="138"/>
      <c r="AH287" s="133" t="s">
        <v>19</v>
      </c>
      <c r="AI287" s="141" t="s">
        <v>9786</v>
      </c>
      <c r="AJ287" s="140"/>
      <c r="AK287" s="140"/>
      <c r="AL287" s="140">
        <v>0</v>
      </c>
      <c r="AM287" s="138"/>
      <c r="AN287" s="133" t="s">
        <v>18</v>
      </c>
      <c r="AO287" s="137" t="s">
        <v>9787</v>
      </c>
      <c r="AP287" s="133" t="s">
        <v>19</v>
      </c>
      <c r="AQ287" s="137"/>
      <c r="AR287" s="133" t="s">
        <v>18</v>
      </c>
      <c r="AS287" s="137" t="s">
        <v>9788</v>
      </c>
      <c r="AT287" s="133" t="s">
        <v>18</v>
      </c>
      <c r="AU287" s="137" t="s">
        <v>9789</v>
      </c>
      <c r="AV287" s="133" t="s">
        <v>18</v>
      </c>
      <c r="AW287" s="137" t="s">
        <v>9790</v>
      </c>
      <c r="AX287" s="133" t="s">
        <v>18</v>
      </c>
      <c r="AY287" s="137" t="s">
        <v>9791</v>
      </c>
      <c r="AZ287" s="133" t="s">
        <v>18</v>
      </c>
      <c r="BA287" s="137" t="s">
        <v>9792</v>
      </c>
      <c r="BB287" s="133" t="s">
        <v>19</v>
      </c>
      <c r="BC287" s="137" t="s">
        <v>9786</v>
      </c>
      <c r="BD287" s="133" t="s">
        <v>19</v>
      </c>
      <c r="BE287" s="137" t="s">
        <v>9786</v>
      </c>
      <c r="BF287" s="133" t="s">
        <v>18</v>
      </c>
      <c r="BG287" s="137" t="s">
        <v>9793</v>
      </c>
      <c r="BH287" s="133" t="s">
        <v>19</v>
      </c>
      <c r="BI287" s="137"/>
      <c r="BJ287" s="142" t="s">
        <v>19</v>
      </c>
      <c r="BK287" s="142" t="s">
        <v>19</v>
      </c>
      <c r="BL287" s="142" t="s">
        <v>19</v>
      </c>
      <c r="BM287" s="142" t="s">
        <v>19</v>
      </c>
      <c r="BN287" s="133" t="s">
        <v>19</v>
      </c>
      <c r="BO287" s="137"/>
      <c r="BP287" s="133" t="s">
        <v>19</v>
      </c>
      <c r="BQ287" s="137"/>
      <c r="BR287" s="133" t="s">
        <v>19</v>
      </c>
      <c r="BS287" s="137"/>
      <c r="BT287" s="133" t="s">
        <v>19</v>
      </c>
      <c r="BU287" s="133" t="s">
        <v>19</v>
      </c>
      <c r="BV287" s="133" t="s">
        <v>19</v>
      </c>
      <c r="BW287" s="137" t="s">
        <v>9786</v>
      </c>
      <c r="BX287" s="143"/>
      <c r="BY287" s="144"/>
      <c r="BZ287" s="133" t="s">
        <v>19</v>
      </c>
      <c r="CA287" s="145"/>
      <c r="CB287" s="146" t="s">
        <v>5675</v>
      </c>
      <c r="CC287" s="126">
        <v>317</v>
      </c>
      <c r="CD287" s="126">
        <v>307</v>
      </c>
      <c r="CE287" s="126">
        <v>292</v>
      </c>
      <c r="CF287" s="126">
        <v>292</v>
      </c>
      <c r="CG287" s="127">
        <v>15506</v>
      </c>
      <c r="CH287" s="127">
        <v>15622</v>
      </c>
      <c r="CI287" s="127">
        <v>15622</v>
      </c>
      <c r="CJ287" s="127">
        <v>15622</v>
      </c>
      <c r="CK287" s="128">
        <v>48.91</v>
      </c>
      <c r="CL287" s="128">
        <v>50.89</v>
      </c>
      <c r="CM287" s="128">
        <v>53.5</v>
      </c>
      <c r="CN287" s="128">
        <v>53.5</v>
      </c>
      <c r="CO287" s="129" t="s">
        <v>4154</v>
      </c>
      <c r="CP287" s="129" t="s">
        <v>4154</v>
      </c>
      <c r="CQ287" s="129" t="s">
        <v>4154</v>
      </c>
      <c r="CR287" s="130" t="s">
        <v>4154</v>
      </c>
    </row>
    <row r="288" spans="1:96" s="147" customFormat="1" ht="200" customHeight="1" x14ac:dyDescent="0.2">
      <c r="A288" s="132" t="s">
        <v>46</v>
      </c>
      <c r="B288" s="133" t="s">
        <v>1478</v>
      </c>
      <c r="C288" s="133" t="str">
        <f>IF(A288="","自動表示",IF(B288="",VLOOKUP(A288,リスト!$C$2:$D$48,2,FALSE),VLOOKUP(一覧表!A288&amp;一覧表!B288,リスト!$C$49:$D$1789,2,FALSE)))</f>
        <v>134015</v>
      </c>
      <c r="D288" s="134" t="str">
        <f>IF(C288="自動表示","自動表示",VLOOKUP(C288,リスト!$D$2:$E$1789,2,FALSE))</f>
        <v>町村Ⅱ－２</v>
      </c>
      <c r="E288" s="132" t="s">
        <v>3560</v>
      </c>
      <c r="F288" s="133" t="s">
        <v>3730</v>
      </c>
      <c r="G288" s="135">
        <v>40</v>
      </c>
      <c r="H288" s="133" t="str">
        <f t="shared" si="5"/>
        <v>20年超</v>
      </c>
      <c r="I288" s="133" t="s">
        <v>17</v>
      </c>
      <c r="J288" s="136">
        <v>0.7</v>
      </c>
      <c r="K288" s="133" t="s">
        <v>18</v>
      </c>
      <c r="L288" s="137" t="s">
        <v>9794</v>
      </c>
      <c r="M288" s="133" t="s">
        <v>18</v>
      </c>
      <c r="N288" s="133" t="s">
        <v>3635</v>
      </c>
      <c r="O288" s="137" t="s">
        <v>9795</v>
      </c>
      <c r="P288" s="133" t="s">
        <v>18</v>
      </c>
      <c r="Q288" s="137" t="s">
        <v>9796</v>
      </c>
      <c r="R288" s="133" t="s">
        <v>18</v>
      </c>
      <c r="S288" s="133" t="s">
        <v>3666</v>
      </c>
      <c r="T288" s="138">
        <v>11.7</v>
      </c>
      <c r="U288" s="138"/>
      <c r="V288" s="133" t="s">
        <v>18</v>
      </c>
      <c r="W288" s="139" t="s">
        <v>9797</v>
      </c>
      <c r="X288" s="140">
        <v>2021</v>
      </c>
      <c r="Y288" s="140">
        <v>2060</v>
      </c>
      <c r="Z288" s="140">
        <v>40</v>
      </c>
      <c r="AA288" s="138">
        <v>800.6</v>
      </c>
      <c r="AB288" s="133" t="s">
        <v>18</v>
      </c>
      <c r="AC288" s="139" t="s">
        <v>9798</v>
      </c>
      <c r="AD288" s="140">
        <v>2021</v>
      </c>
      <c r="AE288" s="140">
        <v>2060</v>
      </c>
      <c r="AF288" s="140">
        <v>40</v>
      </c>
      <c r="AG288" s="138" t="s">
        <v>9799</v>
      </c>
      <c r="AH288" s="133" t="s">
        <v>18</v>
      </c>
      <c r="AI288" s="141" t="s">
        <v>9800</v>
      </c>
      <c r="AJ288" s="140">
        <v>2021</v>
      </c>
      <c r="AK288" s="140">
        <v>2060</v>
      </c>
      <c r="AL288" s="140">
        <v>40</v>
      </c>
      <c r="AM288" s="138">
        <v>69.3</v>
      </c>
      <c r="AN288" s="133" t="s">
        <v>18</v>
      </c>
      <c r="AO288" s="137" t="s">
        <v>9801</v>
      </c>
      <c r="AP288" s="133" t="s">
        <v>18</v>
      </c>
      <c r="AQ288" s="137" t="s">
        <v>9802</v>
      </c>
      <c r="AR288" s="133" t="s">
        <v>18</v>
      </c>
      <c r="AS288" s="137" t="s">
        <v>9803</v>
      </c>
      <c r="AT288" s="133" t="s">
        <v>18</v>
      </c>
      <c r="AU288" s="137" t="s">
        <v>9804</v>
      </c>
      <c r="AV288" s="133" t="s">
        <v>18</v>
      </c>
      <c r="AW288" s="137" t="s">
        <v>9805</v>
      </c>
      <c r="AX288" s="133" t="s">
        <v>18</v>
      </c>
      <c r="AY288" s="137" t="s">
        <v>9806</v>
      </c>
      <c r="AZ288" s="133" t="s">
        <v>18</v>
      </c>
      <c r="BA288" s="137" t="s">
        <v>9807</v>
      </c>
      <c r="BB288" s="133" t="s">
        <v>18</v>
      </c>
      <c r="BC288" s="137" t="s">
        <v>9808</v>
      </c>
      <c r="BD288" s="133" t="s">
        <v>19</v>
      </c>
      <c r="BE288" s="137" t="s">
        <v>4292</v>
      </c>
      <c r="BF288" s="133" t="s">
        <v>18</v>
      </c>
      <c r="BG288" s="137" t="s">
        <v>9809</v>
      </c>
      <c r="BH288" s="133" t="s">
        <v>18</v>
      </c>
      <c r="BI288" s="137" t="s">
        <v>9810</v>
      </c>
      <c r="BJ288" s="142" t="s">
        <v>19</v>
      </c>
      <c r="BK288" s="142" t="s">
        <v>18</v>
      </c>
      <c r="BL288" s="142" t="s">
        <v>19</v>
      </c>
      <c r="BM288" s="142" t="s">
        <v>19</v>
      </c>
      <c r="BN288" s="133" t="s">
        <v>19</v>
      </c>
      <c r="BO288" s="137"/>
      <c r="BP288" s="133" t="s">
        <v>19</v>
      </c>
      <c r="BQ288" s="137"/>
      <c r="BR288" s="133" t="s">
        <v>19</v>
      </c>
      <c r="BS288" s="137"/>
      <c r="BT288" s="133" t="s">
        <v>19</v>
      </c>
      <c r="BU288" s="133" t="s">
        <v>18</v>
      </c>
      <c r="BV288" s="133" t="s">
        <v>18</v>
      </c>
      <c r="BW288" s="137" t="s">
        <v>9811</v>
      </c>
      <c r="BX288" s="143">
        <v>40</v>
      </c>
      <c r="BY288" s="144"/>
      <c r="BZ288" s="133" t="s">
        <v>18</v>
      </c>
      <c r="CA288" s="145" t="s">
        <v>9812</v>
      </c>
      <c r="CB288" s="146" t="s">
        <v>5716</v>
      </c>
      <c r="CC288" s="126">
        <v>7224</v>
      </c>
      <c r="CD288" s="126">
        <v>7128</v>
      </c>
      <c r="CE288" s="126">
        <v>7053</v>
      </c>
      <c r="CF288" s="126"/>
      <c r="CG288" s="127">
        <v>84708</v>
      </c>
      <c r="CH288" s="127">
        <v>86680</v>
      </c>
      <c r="CI288" s="127">
        <v>85142</v>
      </c>
      <c r="CJ288" s="127"/>
      <c r="CK288" s="128">
        <v>11.73</v>
      </c>
      <c r="CL288" s="128">
        <v>12.16</v>
      </c>
      <c r="CM288" s="128">
        <v>12.07</v>
      </c>
      <c r="CN288" s="128" t="s">
        <v>5938</v>
      </c>
      <c r="CO288" s="129">
        <v>0.61399999999999999</v>
      </c>
      <c r="CP288" s="129">
        <v>0.64300000000000002</v>
      </c>
      <c r="CQ288" s="129"/>
      <c r="CR288" s="130"/>
    </row>
    <row r="289" spans="1:96" s="147" customFormat="1" ht="200" customHeight="1" x14ac:dyDescent="0.2">
      <c r="A289" s="132" t="s">
        <v>46</v>
      </c>
      <c r="B289" s="133" t="s">
        <v>1480</v>
      </c>
      <c r="C289" s="133" t="str">
        <f>IF(A289="","自動表示",IF(B289="",VLOOKUP(A289,リスト!$C$2:$D$48,2,FALSE),VLOOKUP(一覧表!A289&amp;一覧表!B289,リスト!$C$49:$D$1789,2,FALSE)))</f>
        <v>134023</v>
      </c>
      <c r="D289" s="134" t="str">
        <f>IF(C289="自動表示","自動表示",VLOOKUP(C289,リスト!$D$2:$E$1789,2,FALSE))</f>
        <v>町村Ⅰ－２</v>
      </c>
      <c r="E289" s="132" t="s">
        <v>3611</v>
      </c>
      <c r="F289" s="133" t="s">
        <v>3784</v>
      </c>
      <c r="G289" s="135">
        <v>20</v>
      </c>
      <c r="H289" s="133" t="str">
        <f t="shared" si="5"/>
        <v>11年～20年</v>
      </c>
      <c r="I289" s="133" t="s">
        <v>3634</v>
      </c>
      <c r="J289" s="136">
        <v>1.6899999999999998E-2</v>
      </c>
      <c r="K289" s="133" t="s">
        <v>18</v>
      </c>
      <c r="L289" s="137" t="s">
        <v>9813</v>
      </c>
      <c r="M289" s="133" t="s">
        <v>18</v>
      </c>
      <c r="N289" s="133" t="s">
        <v>3634</v>
      </c>
      <c r="O289" s="137" t="s">
        <v>9814</v>
      </c>
      <c r="P289" s="133" t="s">
        <v>18</v>
      </c>
      <c r="Q289" s="137" t="s">
        <v>9815</v>
      </c>
      <c r="R289" s="133" t="s">
        <v>18</v>
      </c>
      <c r="S289" s="133" t="s">
        <v>3667</v>
      </c>
      <c r="T289" s="138">
        <v>2.2000000000000002</v>
      </c>
      <c r="U289" s="138"/>
      <c r="V289" s="133" t="s">
        <v>18</v>
      </c>
      <c r="W289" s="139" t="s">
        <v>9816</v>
      </c>
      <c r="X289" s="140">
        <v>2022</v>
      </c>
      <c r="Y289" s="140">
        <v>2061</v>
      </c>
      <c r="Z289" s="140">
        <v>40</v>
      </c>
      <c r="AA289" s="138">
        <v>45.7</v>
      </c>
      <c r="AB289" s="133" t="s">
        <v>18</v>
      </c>
      <c r="AC289" s="139" t="s">
        <v>9817</v>
      </c>
      <c r="AD289" s="140">
        <v>2022</v>
      </c>
      <c r="AE289" s="140">
        <v>2041</v>
      </c>
      <c r="AF289" s="140">
        <v>20</v>
      </c>
      <c r="AG289" s="138">
        <v>26.7</v>
      </c>
      <c r="AH289" s="133" t="s">
        <v>18</v>
      </c>
      <c r="AI289" s="141" t="s">
        <v>9818</v>
      </c>
      <c r="AJ289" s="140">
        <v>2022</v>
      </c>
      <c r="AK289" s="140">
        <v>2041</v>
      </c>
      <c r="AL289" s="140">
        <v>20</v>
      </c>
      <c r="AM289" s="138">
        <v>21.8</v>
      </c>
      <c r="AN289" s="133" t="s">
        <v>18</v>
      </c>
      <c r="AO289" s="137" t="s">
        <v>9819</v>
      </c>
      <c r="AP289" s="133" t="s">
        <v>19</v>
      </c>
      <c r="AQ289" s="137"/>
      <c r="AR289" s="133" t="s">
        <v>18</v>
      </c>
      <c r="AS289" s="137" t="s">
        <v>9820</v>
      </c>
      <c r="AT289" s="133" t="s">
        <v>18</v>
      </c>
      <c r="AU289" s="137" t="s">
        <v>9821</v>
      </c>
      <c r="AV289" s="133" t="s">
        <v>18</v>
      </c>
      <c r="AW289" s="137" t="s">
        <v>9822</v>
      </c>
      <c r="AX289" s="133" t="s">
        <v>18</v>
      </c>
      <c r="AY289" s="137" t="s">
        <v>9823</v>
      </c>
      <c r="AZ289" s="133" t="s">
        <v>18</v>
      </c>
      <c r="BA289" s="137" t="s">
        <v>9824</v>
      </c>
      <c r="BB289" s="133" t="s">
        <v>18</v>
      </c>
      <c r="BC289" s="137" t="s">
        <v>9825</v>
      </c>
      <c r="BD289" s="133" t="s">
        <v>19</v>
      </c>
      <c r="BE289" s="137" t="s">
        <v>5716</v>
      </c>
      <c r="BF289" s="133" t="s">
        <v>18</v>
      </c>
      <c r="BG289" s="137" t="s">
        <v>9826</v>
      </c>
      <c r="BH289" s="133" t="s">
        <v>19</v>
      </c>
      <c r="BI289" s="137"/>
      <c r="BJ289" s="142" t="s">
        <v>19</v>
      </c>
      <c r="BK289" s="142" t="s">
        <v>19</v>
      </c>
      <c r="BL289" s="142" t="s">
        <v>19</v>
      </c>
      <c r="BM289" s="142" t="s">
        <v>19</v>
      </c>
      <c r="BN289" s="133" t="s">
        <v>19</v>
      </c>
      <c r="BO289" s="137"/>
      <c r="BP289" s="133" t="s">
        <v>19</v>
      </c>
      <c r="BQ289" s="137"/>
      <c r="BR289" s="133" t="s">
        <v>19</v>
      </c>
      <c r="BS289" s="137"/>
      <c r="BT289" s="133" t="s">
        <v>19</v>
      </c>
      <c r="BU289" s="133" t="s">
        <v>18</v>
      </c>
      <c r="BV289" s="133" t="s">
        <v>18</v>
      </c>
      <c r="BW289" s="137" t="s">
        <v>9827</v>
      </c>
      <c r="BX289" s="143" t="s">
        <v>4154</v>
      </c>
      <c r="BY289" s="144" t="s">
        <v>5423</v>
      </c>
      <c r="BZ289" s="133" t="s">
        <v>19</v>
      </c>
      <c r="CA289" s="145"/>
      <c r="CB289" s="146" t="s">
        <v>4154</v>
      </c>
      <c r="CC289" s="126">
        <v>165</v>
      </c>
      <c r="CD289" s="126">
        <v>170</v>
      </c>
      <c r="CE289" s="126">
        <v>166</v>
      </c>
      <c r="CF289" s="126">
        <v>168</v>
      </c>
      <c r="CG289" s="127"/>
      <c r="CH289" s="127"/>
      <c r="CI289" s="127"/>
      <c r="CJ289" s="127"/>
      <c r="CK289" s="128" t="s">
        <v>5938</v>
      </c>
      <c r="CL289" s="128" t="s">
        <v>5938</v>
      </c>
      <c r="CM289" s="128" t="s">
        <v>5938</v>
      </c>
      <c r="CN289" s="128" t="s">
        <v>5938</v>
      </c>
      <c r="CO289" s="129" t="s">
        <v>4154</v>
      </c>
      <c r="CP289" s="129" t="s">
        <v>4154</v>
      </c>
      <c r="CQ289" s="129" t="s">
        <v>4154</v>
      </c>
      <c r="CR289" s="130" t="s">
        <v>4154</v>
      </c>
    </row>
    <row r="290" spans="1:96" s="147" customFormat="1" ht="200" customHeight="1" x14ac:dyDescent="0.2">
      <c r="A290" s="132" t="s">
        <v>46</v>
      </c>
      <c r="B290" s="133" t="s">
        <v>1482</v>
      </c>
      <c r="C290" s="133" t="str">
        <f>IF(A290="","自動表示",IF(B290="",VLOOKUP(A290,リスト!$C$2:$D$48,2,FALSE),VLOOKUP(一覧表!A290&amp;一覧表!B290,リスト!$C$49:$D$1789,2,FALSE)))</f>
        <v>134210</v>
      </c>
      <c r="D290" s="134" t="str">
        <f>IF(C290="自動表示","自動表示",VLOOKUP(C290,リスト!$D$2:$E$1789,2,FALSE))</f>
        <v>町村Ⅰ－２</v>
      </c>
      <c r="E290" s="132" t="s">
        <v>3560</v>
      </c>
      <c r="F290" s="133" t="s">
        <v>3784</v>
      </c>
      <c r="G290" s="135">
        <v>30</v>
      </c>
      <c r="H290" s="133" t="str">
        <f t="shared" si="5"/>
        <v>20年超</v>
      </c>
      <c r="I290" s="133" t="s">
        <v>13</v>
      </c>
      <c r="J290" s="136">
        <v>0.3</v>
      </c>
      <c r="K290" s="133" t="s">
        <v>18</v>
      </c>
      <c r="L290" s="137" t="s">
        <v>9828</v>
      </c>
      <c r="M290" s="133" t="s">
        <v>18</v>
      </c>
      <c r="N290" s="133" t="s">
        <v>13</v>
      </c>
      <c r="O290" s="137" t="s">
        <v>9829</v>
      </c>
      <c r="P290" s="133" t="s">
        <v>18</v>
      </c>
      <c r="Q290" s="137" t="s">
        <v>9830</v>
      </c>
      <c r="R290" s="133" t="s">
        <v>18</v>
      </c>
      <c r="S290" s="133" t="s">
        <v>3667</v>
      </c>
      <c r="T290" s="138">
        <v>5.5</v>
      </c>
      <c r="U290" s="138"/>
      <c r="V290" s="133" t="s">
        <v>18</v>
      </c>
      <c r="W290" s="139" t="s">
        <v>9831</v>
      </c>
      <c r="X290" s="140">
        <v>2023</v>
      </c>
      <c r="Y290" s="140">
        <v>2052</v>
      </c>
      <c r="Z290" s="140">
        <v>30</v>
      </c>
      <c r="AA290" s="138">
        <v>225</v>
      </c>
      <c r="AB290" s="133" t="s">
        <v>18</v>
      </c>
      <c r="AC290" s="139" t="s">
        <v>9832</v>
      </c>
      <c r="AD290" s="140">
        <v>2023</v>
      </c>
      <c r="AE290" s="140">
        <v>2052</v>
      </c>
      <c r="AF290" s="140">
        <v>30</v>
      </c>
      <c r="AG290" s="138">
        <v>161.6</v>
      </c>
      <c r="AH290" s="133" t="s">
        <v>18</v>
      </c>
      <c r="AI290" s="141" t="s">
        <v>9833</v>
      </c>
      <c r="AJ290" s="140">
        <v>2023</v>
      </c>
      <c r="AK290" s="140">
        <v>2052</v>
      </c>
      <c r="AL290" s="140">
        <v>30</v>
      </c>
      <c r="AM290" s="138">
        <v>-63.4</v>
      </c>
      <c r="AN290" s="133" t="s">
        <v>18</v>
      </c>
      <c r="AO290" s="137" t="s">
        <v>9834</v>
      </c>
      <c r="AP290" s="133" t="s">
        <v>19</v>
      </c>
      <c r="AQ290" s="137"/>
      <c r="AR290" s="133" t="s">
        <v>18</v>
      </c>
      <c r="AS290" s="137" t="s">
        <v>9835</v>
      </c>
      <c r="AT290" s="133" t="s">
        <v>18</v>
      </c>
      <c r="AU290" s="137" t="s">
        <v>9836</v>
      </c>
      <c r="AV290" s="133" t="s">
        <v>18</v>
      </c>
      <c r="AW290" s="137" t="s">
        <v>9837</v>
      </c>
      <c r="AX290" s="133" t="s">
        <v>18</v>
      </c>
      <c r="AY290" s="137" t="s">
        <v>9838</v>
      </c>
      <c r="AZ290" s="133" t="s">
        <v>18</v>
      </c>
      <c r="BA290" s="137" t="s">
        <v>9839</v>
      </c>
      <c r="BB290" s="133" t="s">
        <v>18</v>
      </c>
      <c r="BC290" s="137" t="s">
        <v>9471</v>
      </c>
      <c r="BD290" s="133" t="s">
        <v>18</v>
      </c>
      <c r="BE290" s="137" t="s">
        <v>9840</v>
      </c>
      <c r="BF290" s="133" t="s">
        <v>18</v>
      </c>
      <c r="BG290" s="137" t="s">
        <v>9841</v>
      </c>
      <c r="BH290" s="133" t="s">
        <v>18</v>
      </c>
      <c r="BI290" s="137" t="s">
        <v>9842</v>
      </c>
      <c r="BJ290" s="142" t="s">
        <v>19</v>
      </c>
      <c r="BK290" s="142" t="s">
        <v>19</v>
      </c>
      <c r="BL290" s="142" t="s">
        <v>19</v>
      </c>
      <c r="BM290" s="142" t="s">
        <v>18</v>
      </c>
      <c r="BN290" s="133" t="s">
        <v>18</v>
      </c>
      <c r="BO290" s="137" t="s">
        <v>9843</v>
      </c>
      <c r="BP290" s="133" t="s">
        <v>19</v>
      </c>
      <c r="BQ290" s="137"/>
      <c r="BR290" s="133" t="s">
        <v>19</v>
      </c>
      <c r="BS290" s="137"/>
      <c r="BT290" s="133" t="s">
        <v>18</v>
      </c>
      <c r="BU290" s="133" t="s">
        <v>18</v>
      </c>
      <c r="BV290" s="133" t="s">
        <v>18</v>
      </c>
      <c r="BW290" s="137" t="s">
        <v>9844</v>
      </c>
      <c r="BX290" s="143"/>
      <c r="BY290" s="144"/>
      <c r="BZ290" s="133" t="s">
        <v>18</v>
      </c>
      <c r="CA290" s="145" t="s">
        <v>9845</v>
      </c>
      <c r="CB290" s="146" t="s">
        <v>9846</v>
      </c>
      <c r="CC290" s="126">
        <v>2629</v>
      </c>
      <c r="CD290" s="126">
        <v>2606</v>
      </c>
      <c r="CE290" s="126">
        <v>2575</v>
      </c>
      <c r="CF290" s="126">
        <v>2581</v>
      </c>
      <c r="CG290" s="127">
        <v>131018</v>
      </c>
      <c r="CH290" s="127">
        <v>134308</v>
      </c>
      <c r="CI290" s="127">
        <v>134308</v>
      </c>
      <c r="CJ290" s="127">
        <v>134308</v>
      </c>
      <c r="CK290" s="128">
        <v>49.84</v>
      </c>
      <c r="CL290" s="128">
        <v>51.54</v>
      </c>
      <c r="CM290" s="128">
        <v>52.16</v>
      </c>
      <c r="CN290" s="128">
        <v>52.04</v>
      </c>
      <c r="CO290" s="129">
        <v>0.628</v>
      </c>
      <c r="CP290" s="129">
        <v>0.64700000000000002</v>
      </c>
      <c r="CQ290" s="129">
        <v>0.64700000000000002</v>
      </c>
      <c r="CR290" s="130" t="s">
        <v>4154</v>
      </c>
    </row>
    <row r="291" spans="1:96" s="147" customFormat="1" ht="200" customHeight="1" x14ac:dyDescent="0.2">
      <c r="A291" s="132" t="s">
        <v>48</v>
      </c>
      <c r="B291" s="133" t="s">
        <v>1490</v>
      </c>
      <c r="C291" s="133" t="str">
        <f>IF(A291="","自動表示",IF(B291="",VLOOKUP(A291,リスト!$C$2:$D$48,2,FALSE),VLOOKUP(一覧表!A291&amp;一覧表!B291,リスト!$C$49:$D$1789,2,FALSE)))</f>
        <v>142018</v>
      </c>
      <c r="D291" s="134" t="str">
        <f>IF(C291="自動表示","自動表示",VLOOKUP(C291,リスト!$D$2:$E$1789,2,FALSE))</f>
        <v>中核市</v>
      </c>
      <c r="E291" s="132" t="s">
        <v>3795</v>
      </c>
      <c r="F291" s="133" t="s">
        <v>3880</v>
      </c>
      <c r="G291" s="135">
        <v>31</v>
      </c>
      <c r="H291" s="133" t="str">
        <f t="shared" si="5"/>
        <v>20年超</v>
      </c>
      <c r="I291" s="133" t="s">
        <v>9847</v>
      </c>
      <c r="J291" s="136">
        <v>38.799999999999997</v>
      </c>
      <c r="K291" s="133" t="s">
        <v>9848</v>
      </c>
      <c r="L291" s="137" t="s">
        <v>9849</v>
      </c>
      <c r="M291" s="133" t="s">
        <v>9848</v>
      </c>
      <c r="N291" s="133" t="s">
        <v>9847</v>
      </c>
      <c r="O291" s="137" t="s">
        <v>9850</v>
      </c>
      <c r="P291" s="133" t="s">
        <v>9848</v>
      </c>
      <c r="Q291" s="137" t="s">
        <v>9851</v>
      </c>
      <c r="R291" s="133" t="s">
        <v>9848</v>
      </c>
      <c r="S291" s="133" t="s">
        <v>9852</v>
      </c>
      <c r="T291" s="138">
        <v>362.7</v>
      </c>
      <c r="U291" s="138"/>
      <c r="V291" s="133" t="s">
        <v>9848</v>
      </c>
      <c r="W291" s="139" t="s">
        <v>9853</v>
      </c>
      <c r="X291" s="140">
        <v>2022</v>
      </c>
      <c r="Y291" s="140">
        <v>2052</v>
      </c>
      <c r="Z291" s="140">
        <v>31</v>
      </c>
      <c r="AA291" s="138">
        <v>13210</v>
      </c>
      <c r="AB291" s="133" t="s">
        <v>9848</v>
      </c>
      <c r="AC291" s="139" t="s">
        <v>9854</v>
      </c>
      <c r="AD291" s="140">
        <v>2022</v>
      </c>
      <c r="AE291" s="140">
        <v>2052</v>
      </c>
      <c r="AF291" s="140">
        <v>31</v>
      </c>
      <c r="AG291" s="138">
        <v>7113</v>
      </c>
      <c r="AH291" s="133" t="s">
        <v>9848</v>
      </c>
      <c r="AI291" s="141" t="s">
        <v>9855</v>
      </c>
      <c r="AJ291" s="140">
        <v>2022</v>
      </c>
      <c r="AK291" s="140">
        <v>2052</v>
      </c>
      <c r="AL291" s="140">
        <v>31</v>
      </c>
      <c r="AM291" s="138">
        <v>6096</v>
      </c>
      <c r="AN291" s="133" t="s">
        <v>9848</v>
      </c>
      <c r="AO291" s="137" t="s">
        <v>9856</v>
      </c>
      <c r="AP291" s="133" t="s">
        <v>9848</v>
      </c>
      <c r="AQ291" s="137" t="s">
        <v>9857</v>
      </c>
      <c r="AR291" s="133" t="s">
        <v>9848</v>
      </c>
      <c r="AS291" s="137" t="s">
        <v>9858</v>
      </c>
      <c r="AT291" s="133" t="s">
        <v>9848</v>
      </c>
      <c r="AU291" s="137" t="s">
        <v>9859</v>
      </c>
      <c r="AV291" s="133" t="s">
        <v>9848</v>
      </c>
      <c r="AW291" s="137" t="s">
        <v>9860</v>
      </c>
      <c r="AX291" s="133" t="s">
        <v>9848</v>
      </c>
      <c r="AY291" s="137" t="s">
        <v>9861</v>
      </c>
      <c r="AZ291" s="133" t="s">
        <v>9848</v>
      </c>
      <c r="BA291" s="137" t="s">
        <v>9862</v>
      </c>
      <c r="BB291" s="133" t="s">
        <v>9848</v>
      </c>
      <c r="BC291" s="137" t="s">
        <v>9863</v>
      </c>
      <c r="BD291" s="133" t="s">
        <v>9848</v>
      </c>
      <c r="BE291" s="137" t="s">
        <v>9864</v>
      </c>
      <c r="BF291" s="133" t="s">
        <v>9848</v>
      </c>
      <c r="BG291" s="137" t="s">
        <v>9865</v>
      </c>
      <c r="BH291" s="133" t="s">
        <v>9848</v>
      </c>
      <c r="BI291" s="137" t="s">
        <v>9866</v>
      </c>
      <c r="BJ291" s="142" t="s">
        <v>9867</v>
      </c>
      <c r="BK291" s="142" t="s">
        <v>9867</v>
      </c>
      <c r="BL291" s="142" t="s">
        <v>9848</v>
      </c>
      <c r="BM291" s="142" t="s">
        <v>9867</v>
      </c>
      <c r="BN291" s="133" t="s">
        <v>9867</v>
      </c>
      <c r="BO291" s="137"/>
      <c r="BP291" s="133" t="s">
        <v>9848</v>
      </c>
      <c r="BQ291" s="137" t="s">
        <v>9868</v>
      </c>
      <c r="BR291" s="133" t="s">
        <v>9848</v>
      </c>
      <c r="BS291" s="137" t="s">
        <v>9869</v>
      </c>
      <c r="BT291" s="133" t="s">
        <v>9848</v>
      </c>
      <c r="BU291" s="133" t="s">
        <v>9848</v>
      </c>
      <c r="BV291" s="133" t="s">
        <v>9848</v>
      </c>
      <c r="BW291" s="137" t="s">
        <v>9870</v>
      </c>
      <c r="BX291" s="143" t="s">
        <v>9871</v>
      </c>
      <c r="BY291" s="144"/>
      <c r="BZ291" s="133" t="s">
        <v>9848</v>
      </c>
      <c r="CA291" s="145" t="s">
        <v>9872</v>
      </c>
      <c r="CB291" s="146" t="s">
        <v>10590</v>
      </c>
      <c r="CC291" s="126">
        <v>396992</v>
      </c>
      <c r="CD291" s="126">
        <v>392817</v>
      </c>
      <c r="CE291" s="126">
        <v>388197</v>
      </c>
      <c r="CF291" s="126">
        <v>383488</v>
      </c>
      <c r="CG291" s="127">
        <v>1223677.49</v>
      </c>
      <c r="CH291" s="127">
        <v>1212469</v>
      </c>
      <c r="CI291" s="127">
        <v>1219369</v>
      </c>
      <c r="CJ291" s="127">
        <v>1211989</v>
      </c>
      <c r="CK291" s="128">
        <v>3.08</v>
      </c>
      <c r="CL291" s="128">
        <v>3.09</v>
      </c>
      <c r="CM291" s="128">
        <v>3.14</v>
      </c>
      <c r="CN291" s="128">
        <v>3.16</v>
      </c>
      <c r="CO291" s="129">
        <v>0.65820000000000001</v>
      </c>
      <c r="CP291" s="129">
        <v>0.66400000000000003</v>
      </c>
      <c r="CQ291" s="129">
        <v>0.67</v>
      </c>
      <c r="CR291" s="130">
        <v>0.67900000000000005</v>
      </c>
    </row>
    <row r="292" spans="1:96" s="147" customFormat="1" ht="200" customHeight="1" x14ac:dyDescent="0.2">
      <c r="A292" s="132" t="s">
        <v>48</v>
      </c>
      <c r="B292" s="133" t="s">
        <v>1492</v>
      </c>
      <c r="C292" s="133" t="str">
        <f>IF(A292="","自動表示",IF(B292="",VLOOKUP(A292,リスト!$C$2:$D$48,2,FALSE),VLOOKUP(一覧表!A292&amp;一覧表!B292,リスト!$C$49:$D$1789,2,FALSE)))</f>
        <v>142034</v>
      </c>
      <c r="D292" s="134" t="str">
        <f>IF(C292="自動表示","自動表示",VLOOKUP(C292,リスト!$D$2:$E$1789,2,FALSE))</f>
        <v>施行時特例市</v>
      </c>
      <c r="E292" s="132" t="s">
        <v>3763</v>
      </c>
      <c r="F292" s="133" t="s">
        <v>3880</v>
      </c>
      <c r="G292" s="135">
        <v>10</v>
      </c>
      <c r="H292" s="133" t="str">
        <f t="shared" si="5"/>
        <v>10年</v>
      </c>
      <c r="I292" s="133" t="s">
        <v>9847</v>
      </c>
      <c r="J292" s="136">
        <v>25.8</v>
      </c>
      <c r="K292" s="133" t="s">
        <v>9848</v>
      </c>
      <c r="L292" s="137" t="s">
        <v>9873</v>
      </c>
      <c r="M292" s="133" t="s">
        <v>9848</v>
      </c>
      <c r="N292" s="133" t="s">
        <v>9847</v>
      </c>
      <c r="O292" s="137" t="s">
        <v>9874</v>
      </c>
      <c r="P292" s="133" t="s">
        <v>9848</v>
      </c>
      <c r="Q292" s="137" t="s">
        <v>9875</v>
      </c>
      <c r="R292" s="133" t="s">
        <v>9848</v>
      </c>
      <c r="S292" s="133" t="s">
        <v>9852</v>
      </c>
      <c r="T292" s="138">
        <v>49</v>
      </c>
      <c r="U292" s="138"/>
      <c r="V292" s="133" t="s">
        <v>4416</v>
      </c>
      <c r="W292" s="139" t="s">
        <v>9876</v>
      </c>
      <c r="X292" s="140">
        <v>2019</v>
      </c>
      <c r="Y292" s="140">
        <v>2058</v>
      </c>
      <c r="Z292" s="140">
        <v>40</v>
      </c>
      <c r="AA292" s="138">
        <v>3754</v>
      </c>
      <c r="AB292" s="133" t="s">
        <v>4416</v>
      </c>
      <c r="AC292" s="139" t="s">
        <v>9877</v>
      </c>
      <c r="AD292" s="140">
        <v>2019</v>
      </c>
      <c r="AE292" s="140">
        <v>2058</v>
      </c>
      <c r="AF292" s="140">
        <v>40</v>
      </c>
      <c r="AG292" s="138">
        <v>2890.2</v>
      </c>
      <c r="AH292" s="133" t="s">
        <v>4416</v>
      </c>
      <c r="AI292" s="141" t="s">
        <v>9878</v>
      </c>
      <c r="AJ292" s="140">
        <v>2019</v>
      </c>
      <c r="AK292" s="140">
        <v>2058</v>
      </c>
      <c r="AL292" s="140">
        <v>40</v>
      </c>
      <c r="AM292" s="138">
        <v>866</v>
      </c>
      <c r="AN292" s="133" t="s">
        <v>9848</v>
      </c>
      <c r="AO292" s="137" t="s">
        <v>9879</v>
      </c>
      <c r="AP292" s="133" t="s">
        <v>9848</v>
      </c>
      <c r="AQ292" s="137" t="s">
        <v>9880</v>
      </c>
      <c r="AR292" s="133" t="s">
        <v>4416</v>
      </c>
      <c r="AS292" s="137" t="s">
        <v>9881</v>
      </c>
      <c r="AT292" s="133" t="s">
        <v>4416</v>
      </c>
      <c r="AU292" s="137" t="s">
        <v>9882</v>
      </c>
      <c r="AV292" s="133" t="s">
        <v>4416</v>
      </c>
      <c r="AW292" s="137" t="s">
        <v>9883</v>
      </c>
      <c r="AX292" s="133" t="s">
        <v>4416</v>
      </c>
      <c r="AY292" s="137" t="s">
        <v>9884</v>
      </c>
      <c r="AZ292" s="133" t="s">
        <v>4416</v>
      </c>
      <c r="BA292" s="137" t="s">
        <v>9885</v>
      </c>
      <c r="BB292" s="133" t="s">
        <v>9848</v>
      </c>
      <c r="BC292" s="137" t="s">
        <v>9886</v>
      </c>
      <c r="BD292" s="133" t="s">
        <v>9867</v>
      </c>
      <c r="BE292" s="137" t="s">
        <v>9887</v>
      </c>
      <c r="BF292" s="133" t="s">
        <v>4416</v>
      </c>
      <c r="BG292" s="137" t="s">
        <v>9888</v>
      </c>
      <c r="BH292" s="133" t="s">
        <v>9848</v>
      </c>
      <c r="BI292" s="137" t="s">
        <v>9889</v>
      </c>
      <c r="BJ292" s="142" t="s">
        <v>9867</v>
      </c>
      <c r="BK292" s="142" t="s">
        <v>9848</v>
      </c>
      <c r="BL292" s="142" t="s">
        <v>4416</v>
      </c>
      <c r="BM292" s="142" t="s">
        <v>4890</v>
      </c>
      <c r="BN292" s="133" t="s">
        <v>9867</v>
      </c>
      <c r="BO292" s="137"/>
      <c r="BP292" s="133" t="s">
        <v>9848</v>
      </c>
      <c r="BQ292" s="137" t="s">
        <v>9890</v>
      </c>
      <c r="BR292" s="133" t="s">
        <v>9848</v>
      </c>
      <c r="BS292" s="137" t="s">
        <v>9891</v>
      </c>
      <c r="BT292" s="133" t="s">
        <v>9848</v>
      </c>
      <c r="BU292" s="133" t="s">
        <v>4416</v>
      </c>
      <c r="BV292" s="133" t="s">
        <v>9848</v>
      </c>
      <c r="BW292" s="137" t="s">
        <v>9892</v>
      </c>
      <c r="BX292" s="143" t="s">
        <v>9893</v>
      </c>
      <c r="BY292" s="144"/>
      <c r="BZ292" s="133" t="s">
        <v>9848</v>
      </c>
      <c r="CA292" s="145" t="s">
        <v>9894</v>
      </c>
      <c r="CB292" s="146" t="s">
        <v>9895</v>
      </c>
      <c r="CC292" s="126">
        <v>256652</v>
      </c>
      <c r="CD292" s="126">
        <v>255987</v>
      </c>
      <c r="CE292" s="126">
        <v>256005</v>
      </c>
      <c r="CF292" s="126">
        <v>256856</v>
      </c>
      <c r="CG292" s="127">
        <v>652302.91</v>
      </c>
      <c r="CH292" s="127">
        <v>669105.1</v>
      </c>
      <c r="CI292" s="127">
        <v>664628</v>
      </c>
      <c r="CJ292" s="127">
        <v>664750</v>
      </c>
      <c r="CK292" s="128">
        <v>2.54</v>
      </c>
      <c r="CL292" s="128">
        <v>2.61</v>
      </c>
      <c r="CM292" s="128">
        <v>2.6</v>
      </c>
      <c r="CN292" s="128">
        <v>2.59</v>
      </c>
      <c r="CO292" s="129">
        <v>0.62509999999999999</v>
      </c>
      <c r="CP292" s="129">
        <v>0.61299999999999999</v>
      </c>
      <c r="CQ292" s="129">
        <v>0.63009999999999999</v>
      </c>
      <c r="CR292" s="130">
        <v>0.64400000000000002</v>
      </c>
    </row>
    <row r="293" spans="1:96" s="147" customFormat="1" ht="200" customHeight="1" x14ac:dyDescent="0.2">
      <c r="A293" s="132" t="s">
        <v>48</v>
      </c>
      <c r="B293" s="133" t="s">
        <v>1494</v>
      </c>
      <c r="C293" s="133" t="str">
        <f>IF(A293="","自動表示",IF(B293="",VLOOKUP(A293,リスト!$C$2:$D$48,2,FALSE),VLOOKUP(一覧表!A293&amp;一覧表!B293,リスト!$C$49:$D$1789,2,FALSE)))</f>
        <v>142042</v>
      </c>
      <c r="D293" s="134" t="str">
        <f>IF(C293="自動表示","自動表示",VLOOKUP(C293,リスト!$D$2:$E$1789,2,FALSE))</f>
        <v>都市Ⅳ－３</v>
      </c>
      <c r="E293" s="132" t="s">
        <v>3763</v>
      </c>
      <c r="F293" s="133" t="s">
        <v>3881</v>
      </c>
      <c r="G293" s="135">
        <v>40</v>
      </c>
      <c r="H293" s="133" t="str">
        <f t="shared" si="5"/>
        <v>20年超</v>
      </c>
      <c r="I293" s="133" t="s">
        <v>9896</v>
      </c>
      <c r="J293" s="136">
        <v>17.2</v>
      </c>
      <c r="K293" s="133" t="s">
        <v>9848</v>
      </c>
      <c r="L293" s="137" t="s">
        <v>9897</v>
      </c>
      <c r="M293" s="133" t="s">
        <v>9848</v>
      </c>
      <c r="N293" s="133" t="s">
        <v>9898</v>
      </c>
      <c r="O293" s="137" t="s">
        <v>9899</v>
      </c>
      <c r="P293" s="133" t="s">
        <v>9848</v>
      </c>
      <c r="Q293" s="137" t="s">
        <v>9900</v>
      </c>
      <c r="R293" s="133" t="s">
        <v>9848</v>
      </c>
      <c r="S293" s="133" t="s">
        <v>9901</v>
      </c>
      <c r="T293" s="138">
        <v>58.8</v>
      </c>
      <c r="U293" s="138"/>
      <c r="V293" s="133" t="s">
        <v>4416</v>
      </c>
      <c r="W293" s="139" t="s">
        <v>9902</v>
      </c>
      <c r="X293" s="140">
        <v>2014</v>
      </c>
      <c r="Y293" s="140">
        <v>2053</v>
      </c>
      <c r="Z293" s="140">
        <v>40</v>
      </c>
      <c r="AA293" s="138">
        <v>6393</v>
      </c>
      <c r="AB293" s="133" t="s">
        <v>4416</v>
      </c>
      <c r="AC293" s="139" t="s">
        <v>9903</v>
      </c>
      <c r="AD293" s="140">
        <v>2014</v>
      </c>
      <c r="AE293" s="140">
        <v>2053</v>
      </c>
      <c r="AF293" s="140">
        <v>40</v>
      </c>
      <c r="AG293" s="138">
        <v>4291</v>
      </c>
      <c r="AH293" s="133" t="s">
        <v>4416</v>
      </c>
      <c r="AI293" s="141" t="s">
        <v>9903</v>
      </c>
      <c r="AJ293" s="140">
        <v>2014</v>
      </c>
      <c r="AK293" s="140">
        <v>2053</v>
      </c>
      <c r="AL293" s="140">
        <v>40</v>
      </c>
      <c r="AM293" s="138">
        <v>2102</v>
      </c>
      <c r="AN293" s="133" t="s">
        <v>9848</v>
      </c>
      <c r="AO293" s="137" t="s">
        <v>9904</v>
      </c>
      <c r="AP293" s="133" t="s">
        <v>9848</v>
      </c>
      <c r="AQ293" s="137" t="s">
        <v>9905</v>
      </c>
      <c r="AR293" s="133" t="s">
        <v>4416</v>
      </c>
      <c r="AS293" s="137" t="s">
        <v>9906</v>
      </c>
      <c r="AT293" s="133" t="s">
        <v>4416</v>
      </c>
      <c r="AU293" s="137" t="s">
        <v>9907</v>
      </c>
      <c r="AV293" s="133" t="s">
        <v>4416</v>
      </c>
      <c r="AW293" s="137" t="s">
        <v>9908</v>
      </c>
      <c r="AX293" s="133" t="s">
        <v>4416</v>
      </c>
      <c r="AY293" s="137" t="s">
        <v>9909</v>
      </c>
      <c r="AZ293" s="133" t="s">
        <v>4416</v>
      </c>
      <c r="BA293" s="137" t="s">
        <v>9910</v>
      </c>
      <c r="BB293" s="133" t="s">
        <v>9848</v>
      </c>
      <c r="BC293" s="137" t="s">
        <v>9911</v>
      </c>
      <c r="BD293" s="133" t="s">
        <v>9848</v>
      </c>
      <c r="BE293" s="137" t="s">
        <v>9911</v>
      </c>
      <c r="BF293" s="133" t="s">
        <v>4416</v>
      </c>
      <c r="BG293" s="137" t="s">
        <v>9912</v>
      </c>
      <c r="BH293" s="133" t="s">
        <v>9848</v>
      </c>
      <c r="BI293" s="137" t="s">
        <v>9913</v>
      </c>
      <c r="BJ293" s="142" t="s">
        <v>4890</v>
      </c>
      <c r="BK293" s="142" t="s">
        <v>4890</v>
      </c>
      <c r="BL293" s="142" t="s">
        <v>4416</v>
      </c>
      <c r="BM293" s="142" t="s">
        <v>4890</v>
      </c>
      <c r="BN293" s="133" t="s">
        <v>9848</v>
      </c>
      <c r="BO293" s="137" t="s">
        <v>9914</v>
      </c>
      <c r="BP293" s="133" t="s">
        <v>9848</v>
      </c>
      <c r="BQ293" s="137" t="s">
        <v>9915</v>
      </c>
      <c r="BR293" s="133" t="s">
        <v>9848</v>
      </c>
      <c r="BS293" s="137" t="s">
        <v>9916</v>
      </c>
      <c r="BT293" s="133" t="s">
        <v>9867</v>
      </c>
      <c r="BU293" s="133" t="s">
        <v>4416</v>
      </c>
      <c r="BV293" s="133" t="s">
        <v>9848</v>
      </c>
      <c r="BW293" s="137" t="s">
        <v>9917</v>
      </c>
      <c r="BX293" s="143">
        <v>3</v>
      </c>
      <c r="BY293" s="144"/>
      <c r="BZ293" s="133" t="s">
        <v>9848</v>
      </c>
      <c r="CA293" s="145" t="s">
        <v>9918</v>
      </c>
      <c r="CB293" s="146" t="s">
        <v>10591</v>
      </c>
      <c r="CC293" s="126">
        <v>177053</v>
      </c>
      <c r="CD293" s="126">
        <v>177051</v>
      </c>
      <c r="CE293" s="126">
        <v>176460</v>
      </c>
      <c r="CF293" s="126">
        <v>175625</v>
      </c>
      <c r="CG293" s="127">
        <v>340778</v>
      </c>
      <c r="CH293" s="127">
        <v>340778</v>
      </c>
      <c r="CI293" s="127">
        <v>341113</v>
      </c>
      <c r="CJ293" s="127">
        <v>340585</v>
      </c>
      <c r="CK293" s="128">
        <v>1.92</v>
      </c>
      <c r="CL293" s="128">
        <v>1.92</v>
      </c>
      <c r="CM293" s="128">
        <v>1.93</v>
      </c>
      <c r="CN293" s="128">
        <v>1.94</v>
      </c>
      <c r="CO293" s="129">
        <v>0.63300000000000001</v>
      </c>
      <c r="CP293" s="129">
        <v>0.64800000000000002</v>
      </c>
      <c r="CQ293" s="129">
        <v>0.65900000000000003</v>
      </c>
      <c r="CR293" s="130">
        <v>0.67700000000000005</v>
      </c>
    </row>
    <row r="294" spans="1:96" s="147" customFormat="1" ht="200" customHeight="1" x14ac:dyDescent="0.2">
      <c r="A294" s="132" t="s">
        <v>48</v>
      </c>
      <c r="B294" s="133" t="s">
        <v>1496</v>
      </c>
      <c r="C294" s="133" t="str">
        <f>IF(A294="","自動表示",IF(B294="",VLOOKUP(A294,リスト!$C$2:$D$48,2,FALSE),VLOOKUP(一覧表!A294&amp;一覧表!B294,リスト!$C$49:$D$1789,2,FALSE)))</f>
        <v>142051</v>
      </c>
      <c r="D294" s="134" t="str">
        <f>IF(C294="自動表示","自動表示",VLOOKUP(C294,リスト!$D$2:$E$1789,2,FALSE))</f>
        <v>都市Ⅳ－３</v>
      </c>
      <c r="E294" s="132" t="s">
        <v>3882</v>
      </c>
      <c r="F294" s="133" t="s">
        <v>3883</v>
      </c>
      <c r="G294" s="135">
        <v>20</v>
      </c>
      <c r="H294" s="133" t="str">
        <f t="shared" si="5"/>
        <v>11年～20年</v>
      </c>
      <c r="I294" s="133" t="s">
        <v>5822</v>
      </c>
      <c r="J294" s="136">
        <v>43.9</v>
      </c>
      <c r="K294" s="133" t="s">
        <v>9848</v>
      </c>
      <c r="L294" s="137" t="s">
        <v>9919</v>
      </c>
      <c r="M294" s="133" t="s">
        <v>9848</v>
      </c>
      <c r="N294" s="133" t="s">
        <v>9920</v>
      </c>
      <c r="O294" s="137" t="s">
        <v>9921</v>
      </c>
      <c r="P294" s="133" t="s">
        <v>9848</v>
      </c>
      <c r="Q294" s="137" t="s">
        <v>9922</v>
      </c>
      <c r="R294" s="133" t="s">
        <v>9848</v>
      </c>
      <c r="S294" s="133" t="s">
        <v>9852</v>
      </c>
      <c r="T294" s="138">
        <v>110.5</v>
      </c>
      <c r="U294" s="138"/>
      <c r="V294" s="133" t="s">
        <v>4416</v>
      </c>
      <c r="W294" s="139" t="s">
        <v>9923</v>
      </c>
      <c r="X294" s="140">
        <v>2021</v>
      </c>
      <c r="Y294" s="140">
        <v>2050</v>
      </c>
      <c r="Z294" s="140">
        <v>30</v>
      </c>
      <c r="AA294" s="138">
        <v>14137</v>
      </c>
      <c r="AB294" s="133" t="s">
        <v>4416</v>
      </c>
      <c r="AC294" s="139" t="s">
        <v>9924</v>
      </c>
      <c r="AD294" s="140">
        <v>2021</v>
      </c>
      <c r="AE294" s="140">
        <v>2050</v>
      </c>
      <c r="AF294" s="140">
        <v>30</v>
      </c>
      <c r="AG294" s="138">
        <v>4331</v>
      </c>
      <c r="AH294" s="133" t="s">
        <v>9848</v>
      </c>
      <c r="AI294" s="141" t="s">
        <v>9925</v>
      </c>
      <c r="AJ294" s="140">
        <v>2021</v>
      </c>
      <c r="AK294" s="140">
        <v>2050</v>
      </c>
      <c r="AL294" s="140">
        <v>30</v>
      </c>
      <c r="AM294" s="138">
        <v>9807</v>
      </c>
      <c r="AN294" s="133" t="s">
        <v>9848</v>
      </c>
      <c r="AO294" s="137" t="s">
        <v>9926</v>
      </c>
      <c r="AP294" s="133" t="s">
        <v>9848</v>
      </c>
      <c r="AQ294" s="137" t="s">
        <v>9927</v>
      </c>
      <c r="AR294" s="133" t="s">
        <v>4416</v>
      </c>
      <c r="AS294" s="137" t="s">
        <v>9928</v>
      </c>
      <c r="AT294" s="133" t="s">
        <v>4416</v>
      </c>
      <c r="AU294" s="137" t="s">
        <v>9929</v>
      </c>
      <c r="AV294" s="133" t="s">
        <v>4416</v>
      </c>
      <c r="AW294" s="137" t="s">
        <v>9930</v>
      </c>
      <c r="AX294" s="133" t="s">
        <v>4416</v>
      </c>
      <c r="AY294" s="137" t="s">
        <v>9931</v>
      </c>
      <c r="AZ294" s="133" t="s">
        <v>4416</v>
      </c>
      <c r="BA294" s="137" t="s">
        <v>9932</v>
      </c>
      <c r="BB294" s="133" t="s">
        <v>4416</v>
      </c>
      <c r="BC294" s="137" t="s">
        <v>9933</v>
      </c>
      <c r="BD294" s="133" t="s">
        <v>9934</v>
      </c>
      <c r="BE294" s="137" t="s">
        <v>9935</v>
      </c>
      <c r="BF294" s="133" t="s">
        <v>4416</v>
      </c>
      <c r="BG294" s="137" t="s">
        <v>9936</v>
      </c>
      <c r="BH294" s="133" t="s">
        <v>9867</v>
      </c>
      <c r="BI294" s="137"/>
      <c r="BJ294" s="142" t="s">
        <v>9867</v>
      </c>
      <c r="BK294" s="142" t="s">
        <v>9867</v>
      </c>
      <c r="BL294" s="142" t="s">
        <v>9867</v>
      </c>
      <c r="BM294" s="142" t="s">
        <v>9867</v>
      </c>
      <c r="BN294" s="133" t="s">
        <v>9867</v>
      </c>
      <c r="BO294" s="137"/>
      <c r="BP294" s="133" t="s">
        <v>9848</v>
      </c>
      <c r="BQ294" s="137" t="s">
        <v>9937</v>
      </c>
      <c r="BR294" s="133" t="s">
        <v>9848</v>
      </c>
      <c r="BS294" s="137" t="s">
        <v>9938</v>
      </c>
      <c r="BT294" s="133" t="s">
        <v>9867</v>
      </c>
      <c r="BU294" s="133" t="s">
        <v>4416</v>
      </c>
      <c r="BV294" s="133" t="s">
        <v>4416</v>
      </c>
      <c r="BW294" s="137" t="s">
        <v>9939</v>
      </c>
      <c r="BX294" s="143" t="s">
        <v>9940</v>
      </c>
      <c r="BY294" s="144"/>
      <c r="BZ294" s="133" t="s">
        <v>4416</v>
      </c>
      <c r="CA294" s="145" t="s">
        <v>9941</v>
      </c>
      <c r="CB294" s="146" t="s">
        <v>9942</v>
      </c>
      <c r="CC294" s="126">
        <v>439416</v>
      </c>
      <c r="CD294" s="126">
        <v>443053</v>
      </c>
      <c r="CE294" s="126">
        <v>445177</v>
      </c>
      <c r="CF294" s="126">
        <v>445172</v>
      </c>
      <c r="CG294" s="127" t="s">
        <v>4154</v>
      </c>
      <c r="CH294" s="127" t="s">
        <v>4154</v>
      </c>
      <c r="CI294" s="127" t="s">
        <v>4154</v>
      </c>
      <c r="CJ294" s="127" t="s">
        <v>4154</v>
      </c>
      <c r="CK294" s="127" t="s">
        <v>4154</v>
      </c>
      <c r="CL294" s="127" t="s">
        <v>4154</v>
      </c>
      <c r="CM294" s="127" t="s">
        <v>4154</v>
      </c>
      <c r="CN294" s="127" t="s">
        <v>4154</v>
      </c>
      <c r="CO294" s="129" t="s">
        <v>4154</v>
      </c>
      <c r="CP294" s="129" t="s">
        <v>4154</v>
      </c>
      <c r="CQ294" s="129" t="s">
        <v>4154</v>
      </c>
      <c r="CR294" s="130" t="s">
        <v>4154</v>
      </c>
    </row>
    <row r="295" spans="1:96" s="147" customFormat="1" ht="200" customHeight="1" x14ac:dyDescent="0.2">
      <c r="A295" s="132" t="s">
        <v>48</v>
      </c>
      <c r="B295" s="133" t="s">
        <v>1498</v>
      </c>
      <c r="C295" s="133" t="str">
        <f>IF(A295="","自動表示",IF(B295="",VLOOKUP(A295,リスト!$C$2:$D$48,2,FALSE),VLOOKUP(一覧表!A295&amp;一覧表!B295,リスト!$C$49:$D$1789,2,FALSE)))</f>
        <v>142069</v>
      </c>
      <c r="D295" s="134" t="str">
        <f>IF(C295="自動表示","自動表示",VLOOKUP(C295,リスト!$D$2:$E$1789,2,FALSE))</f>
        <v>施行時特例市</v>
      </c>
      <c r="E295" s="132" t="s">
        <v>3884</v>
      </c>
      <c r="F295" s="133" t="s">
        <v>3796</v>
      </c>
      <c r="G295" s="135">
        <v>30</v>
      </c>
      <c r="H295" s="133" t="str">
        <f t="shared" si="5"/>
        <v>20年超</v>
      </c>
      <c r="I295" s="133" t="s">
        <v>5822</v>
      </c>
      <c r="J295" s="136">
        <v>18.8</v>
      </c>
      <c r="K295" s="133" t="s">
        <v>9848</v>
      </c>
      <c r="L295" s="137" t="s">
        <v>9943</v>
      </c>
      <c r="M295" s="133" t="s">
        <v>9848</v>
      </c>
      <c r="N295" s="133" t="s">
        <v>9944</v>
      </c>
      <c r="O295" s="137" t="s">
        <v>9945</v>
      </c>
      <c r="P295" s="133" t="s">
        <v>9848</v>
      </c>
      <c r="Q295" s="137" t="s">
        <v>9946</v>
      </c>
      <c r="R295" s="133" t="s">
        <v>9848</v>
      </c>
      <c r="S295" s="133" t="s">
        <v>9852</v>
      </c>
      <c r="T295" s="138">
        <v>56.1</v>
      </c>
      <c r="U295" s="138"/>
      <c r="V295" s="133" t="s">
        <v>4416</v>
      </c>
      <c r="W295" s="139" t="s">
        <v>9947</v>
      </c>
      <c r="X295" s="140">
        <v>2010</v>
      </c>
      <c r="Y295" s="140">
        <v>2039</v>
      </c>
      <c r="Z295" s="140">
        <v>30</v>
      </c>
      <c r="AA295" s="138">
        <v>4017</v>
      </c>
      <c r="AB295" s="133" t="s">
        <v>4416</v>
      </c>
      <c r="AC295" s="139" t="s">
        <v>9948</v>
      </c>
      <c r="AD295" s="140">
        <v>2017</v>
      </c>
      <c r="AE295" s="140">
        <v>2046</v>
      </c>
      <c r="AF295" s="140">
        <v>30</v>
      </c>
      <c r="AG295" s="138">
        <v>2557</v>
      </c>
      <c r="AH295" s="133" t="s">
        <v>4416</v>
      </c>
      <c r="AI295" s="141" t="s">
        <v>9949</v>
      </c>
      <c r="AJ295" s="140">
        <v>2010</v>
      </c>
      <c r="AK295" s="140">
        <v>2039</v>
      </c>
      <c r="AL295" s="140">
        <v>30</v>
      </c>
      <c r="AM295" s="138">
        <v>1460</v>
      </c>
      <c r="AN295" s="133" t="s">
        <v>9848</v>
      </c>
      <c r="AO295" s="137" t="s">
        <v>9950</v>
      </c>
      <c r="AP295" s="133" t="s">
        <v>9848</v>
      </c>
      <c r="AQ295" s="137" t="s">
        <v>9951</v>
      </c>
      <c r="AR295" s="133" t="s">
        <v>9848</v>
      </c>
      <c r="AS295" s="137" t="s">
        <v>9952</v>
      </c>
      <c r="AT295" s="133" t="s">
        <v>9848</v>
      </c>
      <c r="AU295" s="137" t="s">
        <v>9953</v>
      </c>
      <c r="AV295" s="133" t="s">
        <v>4416</v>
      </c>
      <c r="AW295" s="137" t="s">
        <v>9954</v>
      </c>
      <c r="AX295" s="133" t="s">
        <v>9848</v>
      </c>
      <c r="AY295" s="137" t="s">
        <v>9955</v>
      </c>
      <c r="AZ295" s="133" t="s">
        <v>4416</v>
      </c>
      <c r="BA295" s="137" t="s">
        <v>9956</v>
      </c>
      <c r="BB295" s="133" t="s">
        <v>9848</v>
      </c>
      <c r="BC295" s="137" t="s">
        <v>9957</v>
      </c>
      <c r="BD295" s="133" t="s">
        <v>9867</v>
      </c>
      <c r="BE295" s="137"/>
      <c r="BF295" s="133" t="s">
        <v>4416</v>
      </c>
      <c r="BG295" s="137" t="s">
        <v>9958</v>
      </c>
      <c r="BH295" s="133" t="s">
        <v>9867</v>
      </c>
      <c r="BI295" s="137"/>
      <c r="BJ295" s="142" t="s">
        <v>9867</v>
      </c>
      <c r="BK295" s="142" t="s">
        <v>9867</v>
      </c>
      <c r="BL295" s="142" t="s">
        <v>9867</v>
      </c>
      <c r="BM295" s="142" t="s">
        <v>9867</v>
      </c>
      <c r="BN295" s="133" t="s">
        <v>9867</v>
      </c>
      <c r="BO295" s="137"/>
      <c r="BP295" s="133" t="s">
        <v>9867</v>
      </c>
      <c r="BQ295" s="137"/>
      <c r="BR295" s="133" t="s">
        <v>9867</v>
      </c>
      <c r="BS295" s="137"/>
      <c r="BT295" s="133" t="s">
        <v>9867</v>
      </c>
      <c r="BU295" s="133" t="s">
        <v>4890</v>
      </c>
      <c r="BV295" s="133" t="s">
        <v>9848</v>
      </c>
      <c r="BW295" s="137" t="s">
        <v>9959</v>
      </c>
      <c r="BX295" s="143"/>
      <c r="BY295" s="144" t="s">
        <v>9960</v>
      </c>
      <c r="BZ295" s="133" t="s">
        <v>9848</v>
      </c>
      <c r="CA295" s="145" t="s">
        <v>9961</v>
      </c>
      <c r="CB295" s="146" t="s">
        <v>9962</v>
      </c>
      <c r="CC295" s="126">
        <v>189425</v>
      </c>
      <c r="CD295" s="126">
        <v>188739</v>
      </c>
      <c r="CE295" s="126">
        <v>187880</v>
      </c>
      <c r="CF295" s="126">
        <v>187040</v>
      </c>
      <c r="CG295" s="127">
        <v>565526</v>
      </c>
      <c r="CH295" s="127">
        <v>573161</v>
      </c>
      <c r="CI295" s="127">
        <v>574098</v>
      </c>
      <c r="CJ295" s="127">
        <v>573293</v>
      </c>
      <c r="CK295" s="128">
        <v>2.99</v>
      </c>
      <c r="CL295" s="128">
        <v>3.04</v>
      </c>
      <c r="CM295" s="128">
        <v>3.06</v>
      </c>
      <c r="CN295" s="128">
        <v>3.07</v>
      </c>
      <c r="CO295" s="129">
        <v>0.59299999999999997</v>
      </c>
      <c r="CP295" s="129">
        <v>0.59499999999999997</v>
      </c>
      <c r="CQ295" s="129">
        <v>0.61099999999999999</v>
      </c>
      <c r="CR295" s="130">
        <v>0.625</v>
      </c>
    </row>
    <row r="296" spans="1:96" s="147" customFormat="1" ht="200" customHeight="1" x14ac:dyDescent="0.2">
      <c r="A296" s="132" t="s">
        <v>48</v>
      </c>
      <c r="B296" s="133" t="s">
        <v>1500</v>
      </c>
      <c r="C296" s="133" t="str">
        <f>IF(A296="","自動表示",IF(B296="",VLOOKUP(A296,リスト!$C$2:$D$48,2,FALSE),VLOOKUP(一覧表!A296&amp;一覧表!B296,リスト!$C$49:$D$1789,2,FALSE)))</f>
        <v>142077</v>
      </c>
      <c r="D296" s="134" t="str">
        <f>IF(C296="自動表示","自動表示",VLOOKUP(C296,リスト!$D$2:$E$1789,2,FALSE))</f>
        <v>施行時特例市</v>
      </c>
      <c r="E296" s="132" t="s">
        <v>3763</v>
      </c>
      <c r="F296" s="133" t="s">
        <v>3880</v>
      </c>
      <c r="G296" s="135">
        <v>40</v>
      </c>
      <c r="H296" s="133" t="str">
        <f t="shared" si="5"/>
        <v>20年超</v>
      </c>
      <c r="I296" s="133" t="s">
        <v>5822</v>
      </c>
      <c r="J296" s="136">
        <v>24.2</v>
      </c>
      <c r="K296" s="133" t="s">
        <v>9848</v>
      </c>
      <c r="L296" s="137" t="s">
        <v>9963</v>
      </c>
      <c r="M296" s="133" t="s">
        <v>9848</v>
      </c>
      <c r="N296" s="133" t="s">
        <v>9920</v>
      </c>
      <c r="O296" s="137" t="s">
        <v>9964</v>
      </c>
      <c r="P296" s="133" t="s">
        <v>9848</v>
      </c>
      <c r="Q296" s="137" t="s">
        <v>9965</v>
      </c>
      <c r="R296" s="133" t="s">
        <v>9848</v>
      </c>
      <c r="S296" s="133" t="s">
        <v>9852</v>
      </c>
      <c r="T296" s="138">
        <v>43.9</v>
      </c>
      <c r="U296" s="138"/>
      <c r="V296" s="133" t="s">
        <v>4416</v>
      </c>
      <c r="W296" s="139" t="s">
        <v>9966</v>
      </c>
      <c r="X296" s="140">
        <v>2021</v>
      </c>
      <c r="Y296" s="140">
        <v>2055</v>
      </c>
      <c r="Z296" s="140">
        <v>35</v>
      </c>
      <c r="AA296" s="138">
        <v>2412.9</v>
      </c>
      <c r="AB296" s="133" t="s">
        <v>9848</v>
      </c>
      <c r="AC296" s="139" t="s">
        <v>9967</v>
      </c>
      <c r="AD296" s="140">
        <v>2021</v>
      </c>
      <c r="AE296" s="140">
        <v>2055</v>
      </c>
      <c r="AF296" s="140">
        <v>35</v>
      </c>
      <c r="AG296" s="138">
        <v>1778.2</v>
      </c>
      <c r="AH296" s="133" t="s">
        <v>9848</v>
      </c>
      <c r="AI296" s="141" t="s">
        <v>9968</v>
      </c>
      <c r="AJ296" s="140">
        <v>2021</v>
      </c>
      <c r="AK296" s="140">
        <v>2055</v>
      </c>
      <c r="AL296" s="140">
        <v>35</v>
      </c>
      <c r="AM296" s="138">
        <v>684.3</v>
      </c>
      <c r="AN296" s="133" t="s">
        <v>9848</v>
      </c>
      <c r="AO296" s="137" t="s">
        <v>9969</v>
      </c>
      <c r="AP296" s="133" t="s">
        <v>9848</v>
      </c>
      <c r="AQ296" s="137" t="s">
        <v>9970</v>
      </c>
      <c r="AR296" s="133" t="s">
        <v>4416</v>
      </c>
      <c r="AS296" s="137" t="s">
        <v>9971</v>
      </c>
      <c r="AT296" s="133" t="s">
        <v>4416</v>
      </c>
      <c r="AU296" s="137" t="s">
        <v>9972</v>
      </c>
      <c r="AV296" s="133" t="s">
        <v>4416</v>
      </c>
      <c r="AW296" s="137" t="s">
        <v>9973</v>
      </c>
      <c r="AX296" s="133" t="s">
        <v>4416</v>
      </c>
      <c r="AY296" s="137" t="s">
        <v>9974</v>
      </c>
      <c r="AZ296" s="133" t="s">
        <v>4416</v>
      </c>
      <c r="BA296" s="137" t="s">
        <v>9975</v>
      </c>
      <c r="BB296" s="133" t="s">
        <v>9848</v>
      </c>
      <c r="BC296" s="137" t="s">
        <v>9976</v>
      </c>
      <c r="BD296" s="133" t="s">
        <v>9848</v>
      </c>
      <c r="BE296" s="137" t="s">
        <v>9977</v>
      </c>
      <c r="BF296" s="133" t="s">
        <v>4416</v>
      </c>
      <c r="BG296" s="137" t="s">
        <v>9978</v>
      </c>
      <c r="BH296" s="133" t="s">
        <v>9848</v>
      </c>
      <c r="BI296" s="137" t="s">
        <v>9979</v>
      </c>
      <c r="BJ296" s="142" t="s">
        <v>9980</v>
      </c>
      <c r="BK296" s="142" t="s">
        <v>9848</v>
      </c>
      <c r="BL296" s="142" t="s">
        <v>9980</v>
      </c>
      <c r="BM296" s="142" t="s">
        <v>9867</v>
      </c>
      <c r="BN296" s="133" t="s">
        <v>9848</v>
      </c>
      <c r="BO296" s="137" t="s">
        <v>9981</v>
      </c>
      <c r="BP296" s="133" t="s">
        <v>9848</v>
      </c>
      <c r="BQ296" s="137" t="s">
        <v>9982</v>
      </c>
      <c r="BR296" s="133" t="s">
        <v>9848</v>
      </c>
      <c r="BS296" s="137" t="s">
        <v>9983</v>
      </c>
      <c r="BT296" s="133" t="s">
        <v>9867</v>
      </c>
      <c r="BU296" s="133" t="s">
        <v>4416</v>
      </c>
      <c r="BV296" s="133" t="s">
        <v>9848</v>
      </c>
      <c r="BW296" s="137" t="s">
        <v>9984</v>
      </c>
      <c r="BX296" s="143" t="s">
        <v>9985</v>
      </c>
      <c r="BY296" s="144"/>
      <c r="BZ296" s="133" t="s">
        <v>9848</v>
      </c>
      <c r="CA296" s="145" t="s">
        <v>9986</v>
      </c>
      <c r="CB296" s="146" t="s">
        <v>10592</v>
      </c>
      <c r="CC296" s="126">
        <v>244475</v>
      </c>
      <c r="CD296" s="126">
        <v>245852</v>
      </c>
      <c r="CE296" s="126">
        <v>246394</v>
      </c>
      <c r="CF296" s="126">
        <v>247785</v>
      </c>
      <c r="CG296" s="127">
        <v>447666.98</v>
      </c>
      <c r="CH296" s="127">
        <v>436823.06</v>
      </c>
      <c r="CI296" s="127">
        <v>433298</v>
      </c>
      <c r="CJ296" s="127">
        <v>428692.5</v>
      </c>
      <c r="CK296" s="128">
        <v>1.83</v>
      </c>
      <c r="CL296" s="128">
        <v>1.78</v>
      </c>
      <c r="CM296" s="128">
        <v>1.76</v>
      </c>
      <c r="CN296" s="128">
        <v>1.73</v>
      </c>
      <c r="CO296" s="129">
        <v>0.629</v>
      </c>
      <c r="CP296" s="129">
        <v>0.64300000000000002</v>
      </c>
      <c r="CQ296" s="129">
        <v>0.65700000000000003</v>
      </c>
      <c r="CR296" s="130" t="s">
        <v>4154</v>
      </c>
    </row>
    <row r="297" spans="1:96" s="147" customFormat="1" ht="200" customHeight="1" x14ac:dyDescent="0.2">
      <c r="A297" s="132" t="s">
        <v>48</v>
      </c>
      <c r="B297" s="133" t="s">
        <v>1502</v>
      </c>
      <c r="C297" s="133" t="str">
        <f>IF(A297="","自動表示",IF(B297="",VLOOKUP(A297,リスト!$C$2:$D$48,2,FALSE),VLOOKUP(一覧表!A297&amp;一覧表!B297,リスト!$C$49:$D$1789,2,FALSE)))</f>
        <v>142085</v>
      </c>
      <c r="D297" s="134" t="str">
        <f>IF(C297="自動表示","自動表示",VLOOKUP(C297,リスト!$D$2:$E$1789,2,FALSE))</f>
        <v>都市Ⅱ－３</v>
      </c>
      <c r="E297" s="132" t="s">
        <v>3795</v>
      </c>
      <c r="F297" s="133" t="s">
        <v>3885</v>
      </c>
      <c r="G297" s="135">
        <v>30</v>
      </c>
      <c r="H297" s="133" t="str">
        <f t="shared" si="5"/>
        <v>20年超</v>
      </c>
      <c r="I297" s="133" t="s">
        <v>9847</v>
      </c>
      <c r="J297" s="136">
        <v>5.7</v>
      </c>
      <c r="K297" s="133" t="s">
        <v>9848</v>
      </c>
      <c r="L297" s="137" t="s">
        <v>9987</v>
      </c>
      <c r="M297" s="133" t="s">
        <v>9848</v>
      </c>
      <c r="N297" s="133" t="s">
        <v>9896</v>
      </c>
      <c r="O297" s="137" t="s">
        <v>9988</v>
      </c>
      <c r="P297" s="133" t="s">
        <v>9848</v>
      </c>
      <c r="Q297" s="137" t="s">
        <v>9989</v>
      </c>
      <c r="R297" s="133" t="s">
        <v>9848</v>
      </c>
      <c r="S297" s="133" t="s">
        <v>9852</v>
      </c>
      <c r="T297" s="138">
        <v>26.7</v>
      </c>
      <c r="U297" s="138"/>
      <c r="V297" s="133" t="s">
        <v>4416</v>
      </c>
      <c r="W297" s="139" t="s">
        <v>9990</v>
      </c>
      <c r="X297" s="140">
        <v>2023</v>
      </c>
      <c r="Y297" s="140">
        <v>2046</v>
      </c>
      <c r="Z297" s="140">
        <v>24</v>
      </c>
      <c r="AA297" s="138">
        <v>1256</v>
      </c>
      <c r="AB297" s="133" t="s">
        <v>9848</v>
      </c>
      <c r="AC297" s="139" t="s">
        <v>9991</v>
      </c>
      <c r="AD297" s="140">
        <v>2023</v>
      </c>
      <c r="AE297" s="140">
        <v>2046</v>
      </c>
      <c r="AF297" s="140">
        <v>24</v>
      </c>
      <c r="AG297" s="138">
        <v>953.8</v>
      </c>
      <c r="AH297" s="133" t="s">
        <v>9848</v>
      </c>
      <c r="AI297" s="141" t="s">
        <v>9992</v>
      </c>
      <c r="AJ297" s="140">
        <v>2023</v>
      </c>
      <c r="AK297" s="140">
        <v>2046</v>
      </c>
      <c r="AL297" s="140">
        <v>24</v>
      </c>
      <c r="AM297" s="138">
        <v>302.2</v>
      </c>
      <c r="AN297" s="133" t="s">
        <v>9848</v>
      </c>
      <c r="AO297" s="137" t="s">
        <v>9993</v>
      </c>
      <c r="AP297" s="133" t="s">
        <v>9848</v>
      </c>
      <c r="AQ297" s="137" t="s">
        <v>9994</v>
      </c>
      <c r="AR297" s="133" t="s">
        <v>4416</v>
      </c>
      <c r="AS297" s="137" t="s">
        <v>9995</v>
      </c>
      <c r="AT297" s="133" t="s">
        <v>4416</v>
      </c>
      <c r="AU297" s="137" t="s">
        <v>9996</v>
      </c>
      <c r="AV297" s="133" t="s">
        <v>4416</v>
      </c>
      <c r="AW297" s="137" t="s">
        <v>9997</v>
      </c>
      <c r="AX297" s="133" t="s">
        <v>4416</v>
      </c>
      <c r="AY297" s="137" t="s">
        <v>9998</v>
      </c>
      <c r="AZ297" s="133" t="s">
        <v>4416</v>
      </c>
      <c r="BA297" s="137" t="s">
        <v>9999</v>
      </c>
      <c r="BB297" s="133" t="s">
        <v>9848</v>
      </c>
      <c r="BC297" s="137" t="s">
        <v>10000</v>
      </c>
      <c r="BD297" s="133" t="s">
        <v>9848</v>
      </c>
      <c r="BE297" s="137" t="s">
        <v>10001</v>
      </c>
      <c r="BF297" s="133" t="s">
        <v>4416</v>
      </c>
      <c r="BG297" s="137" t="s">
        <v>10002</v>
      </c>
      <c r="BH297" s="133" t="s">
        <v>9867</v>
      </c>
      <c r="BI297" s="137"/>
      <c r="BJ297" s="142" t="s">
        <v>9867</v>
      </c>
      <c r="BK297" s="142" t="s">
        <v>9867</v>
      </c>
      <c r="BL297" s="142" t="s">
        <v>9867</v>
      </c>
      <c r="BM297" s="142" t="s">
        <v>9867</v>
      </c>
      <c r="BN297" s="133" t="s">
        <v>9867</v>
      </c>
      <c r="BO297" s="137"/>
      <c r="BP297" s="133" t="s">
        <v>9848</v>
      </c>
      <c r="BQ297" s="137" t="s">
        <v>10003</v>
      </c>
      <c r="BR297" s="133" t="s">
        <v>9848</v>
      </c>
      <c r="BS297" s="137" t="s">
        <v>7204</v>
      </c>
      <c r="BT297" s="133" t="s">
        <v>9867</v>
      </c>
      <c r="BU297" s="133" t="s">
        <v>4416</v>
      </c>
      <c r="BV297" s="133" t="s">
        <v>9848</v>
      </c>
      <c r="BW297" s="137" t="s">
        <v>10004</v>
      </c>
      <c r="BX297" s="143"/>
      <c r="BY297" s="144" t="s">
        <v>10005</v>
      </c>
      <c r="BZ297" s="133" t="s">
        <v>9848</v>
      </c>
      <c r="CA297" s="145" t="s">
        <v>10006</v>
      </c>
      <c r="CB297" s="146" t="s">
        <v>10007</v>
      </c>
      <c r="CC297" s="126">
        <v>59598</v>
      </c>
      <c r="CD297" s="126">
        <v>59391</v>
      </c>
      <c r="CE297" s="126">
        <v>58959</v>
      </c>
      <c r="CF297" s="126">
        <v>58510</v>
      </c>
      <c r="CG297" s="127">
        <v>116324</v>
      </c>
      <c r="CH297" s="127">
        <v>116324</v>
      </c>
      <c r="CI297" s="127">
        <v>116324</v>
      </c>
      <c r="CJ297" s="127">
        <v>116728</v>
      </c>
      <c r="CK297" s="128">
        <v>1.95</v>
      </c>
      <c r="CL297" s="128">
        <v>1.96</v>
      </c>
      <c r="CM297" s="128">
        <v>1.97</v>
      </c>
      <c r="CN297" s="128">
        <v>2</v>
      </c>
      <c r="CO297" s="129">
        <v>0.57399999999999995</v>
      </c>
      <c r="CP297" s="129">
        <v>0.58299999999999996</v>
      </c>
      <c r="CQ297" s="129">
        <v>0.59199999999999997</v>
      </c>
      <c r="CR297" s="130">
        <v>0.59299999999999997</v>
      </c>
    </row>
    <row r="298" spans="1:96" s="147" customFormat="1" ht="200" customHeight="1" x14ac:dyDescent="0.2">
      <c r="A298" s="132" t="s">
        <v>48</v>
      </c>
      <c r="B298" s="133" t="s">
        <v>1504</v>
      </c>
      <c r="C298" s="133" t="str">
        <f>IF(A298="","自動表示",IF(B298="",VLOOKUP(A298,リスト!$C$2:$D$48,2,FALSE),VLOOKUP(一覧表!A298&amp;一覧表!B298,リスト!$C$49:$D$1789,2,FALSE)))</f>
        <v>142107</v>
      </c>
      <c r="D298" s="134" t="str">
        <f>IF(C298="自動表示","自動表示",VLOOKUP(C298,リスト!$D$2:$E$1789,2,FALSE))</f>
        <v>都市Ⅰ－１</v>
      </c>
      <c r="E298" s="132" t="s">
        <v>3886</v>
      </c>
      <c r="F298" s="133" t="s">
        <v>3887</v>
      </c>
      <c r="G298" s="135">
        <v>30</v>
      </c>
      <c r="H298" s="133" t="str">
        <f t="shared" si="5"/>
        <v>20年超</v>
      </c>
      <c r="I298" s="133" t="s">
        <v>9847</v>
      </c>
      <c r="J298" s="136">
        <v>4.2</v>
      </c>
      <c r="K298" s="133" t="s">
        <v>9848</v>
      </c>
      <c r="L298" s="137" t="s">
        <v>10008</v>
      </c>
      <c r="M298" s="133" t="s">
        <v>9848</v>
      </c>
      <c r="N298" s="133" t="s">
        <v>10009</v>
      </c>
      <c r="O298" s="137" t="s">
        <v>10010</v>
      </c>
      <c r="P298" s="133" t="s">
        <v>9848</v>
      </c>
      <c r="Q298" s="137" t="s">
        <v>10011</v>
      </c>
      <c r="R298" s="133" t="s">
        <v>9848</v>
      </c>
      <c r="S298" s="133" t="s">
        <v>9852</v>
      </c>
      <c r="T298" s="138">
        <v>182.5</v>
      </c>
      <c r="U298" s="138"/>
      <c r="V298" s="133" t="s">
        <v>4416</v>
      </c>
      <c r="W298" s="139" t="s">
        <v>10012</v>
      </c>
      <c r="X298" s="140">
        <v>2017</v>
      </c>
      <c r="Y298" s="140">
        <v>2046</v>
      </c>
      <c r="Z298" s="140">
        <v>30</v>
      </c>
      <c r="AA298" s="138">
        <v>995.7</v>
      </c>
      <c r="AB298" s="133" t="s">
        <v>9848</v>
      </c>
      <c r="AC298" s="139" t="s">
        <v>10013</v>
      </c>
      <c r="AD298" s="140">
        <v>2017</v>
      </c>
      <c r="AE298" s="140">
        <v>2046</v>
      </c>
      <c r="AF298" s="140">
        <v>30</v>
      </c>
      <c r="AG298" s="138">
        <v>754.1</v>
      </c>
      <c r="AH298" s="133" t="s">
        <v>9848</v>
      </c>
      <c r="AI298" s="141" t="s">
        <v>10014</v>
      </c>
      <c r="AJ298" s="140">
        <v>2017</v>
      </c>
      <c r="AK298" s="140">
        <v>2046</v>
      </c>
      <c r="AL298" s="140">
        <v>30</v>
      </c>
      <c r="AM298" s="138">
        <v>241.6</v>
      </c>
      <c r="AN298" s="133" t="s">
        <v>9848</v>
      </c>
      <c r="AO298" s="137" t="s">
        <v>10015</v>
      </c>
      <c r="AP298" s="133" t="s">
        <v>9848</v>
      </c>
      <c r="AQ298" s="137" t="s">
        <v>10016</v>
      </c>
      <c r="AR298" s="133" t="s">
        <v>4416</v>
      </c>
      <c r="AS298" s="137" t="s">
        <v>10017</v>
      </c>
      <c r="AT298" s="133" t="s">
        <v>4416</v>
      </c>
      <c r="AU298" s="137" t="s">
        <v>10018</v>
      </c>
      <c r="AV298" s="133" t="s">
        <v>4416</v>
      </c>
      <c r="AW298" s="137" t="s">
        <v>10019</v>
      </c>
      <c r="AX298" s="133" t="s">
        <v>4416</v>
      </c>
      <c r="AY298" s="137" t="s">
        <v>10020</v>
      </c>
      <c r="AZ298" s="133" t="s">
        <v>4416</v>
      </c>
      <c r="BA298" s="137" t="s">
        <v>10021</v>
      </c>
      <c r="BB298" s="133" t="s">
        <v>9848</v>
      </c>
      <c r="BC298" s="137" t="s">
        <v>10022</v>
      </c>
      <c r="BD298" s="133" t="s">
        <v>9848</v>
      </c>
      <c r="BE298" s="137" t="s">
        <v>10023</v>
      </c>
      <c r="BF298" s="133" t="s">
        <v>4416</v>
      </c>
      <c r="BG298" s="137" t="s">
        <v>10024</v>
      </c>
      <c r="BH298" s="133" t="s">
        <v>9848</v>
      </c>
      <c r="BI298" s="137" t="s">
        <v>10025</v>
      </c>
      <c r="BJ298" s="142" t="s">
        <v>4890</v>
      </c>
      <c r="BK298" s="142" t="s">
        <v>4416</v>
      </c>
      <c r="BL298" s="142" t="s">
        <v>4890</v>
      </c>
      <c r="BM298" s="142" t="s">
        <v>4890</v>
      </c>
      <c r="BN298" s="133" t="s">
        <v>9867</v>
      </c>
      <c r="BO298" s="137"/>
      <c r="BP298" s="133" t="s">
        <v>9867</v>
      </c>
      <c r="BQ298" s="137"/>
      <c r="BR298" s="133" t="s">
        <v>9848</v>
      </c>
      <c r="BS298" s="137" t="s">
        <v>10026</v>
      </c>
      <c r="BT298" s="133" t="s">
        <v>9867</v>
      </c>
      <c r="BU298" s="133" t="s">
        <v>4416</v>
      </c>
      <c r="BV298" s="133" t="s">
        <v>9848</v>
      </c>
      <c r="BW298" s="137" t="s">
        <v>10027</v>
      </c>
      <c r="BX298" s="143"/>
      <c r="BY298" s="144" t="s">
        <v>10028</v>
      </c>
      <c r="BZ298" s="133" t="s">
        <v>9848</v>
      </c>
      <c r="CA298" s="145" t="s">
        <v>10029</v>
      </c>
      <c r="CB298" s="146" t="s">
        <v>10030</v>
      </c>
      <c r="CC298" s="126">
        <v>42444</v>
      </c>
      <c r="CD298" s="126">
        <v>41817</v>
      </c>
      <c r="CE298" s="126">
        <v>41297</v>
      </c>
      <c r="CF298" s="126">
        <v>40578</v>
      </c>
      <c r="CG298" s="127">
        <v>110701</v>
      </c>
      <c r="CH298" s="127">
        <v>110661</v>
      </c>
      <c r="CI298" s="127">
        <v>109215</v>
      </c>
      <c r="CJ298" s="127">
        <v>103006</v>
      </c>
      <c r="CK298" s="128">
        <v>2.61</v>
      </c>
      <c r="CL298" s="128">
        <v>2.65</v>
      </c>
      <c r="CM298" s="128">
        <v>2.64</v>
      </c>
      <c r="CN298" s="128">
        <v>2.54</v>
      </c>
      <c r="CO298" s="129">
        <v>0.64600000000000002</v>
      </c>
      <c r="CP298" s="129">
        <v>0.64100000000000001</v>
      </c>
      <c r="CQ298" s="129">
        <v>0.67900000000000005</v>
      </c>
      <c r="CR298" s="130" t="s">
        <v>4154</v>
      </c>
    </row>
    <row r="299" spans="1:96" s="147" customFormat="1" ht="200" customHeight="1" x14ac:dyDescent="0.2">
      <c r="A299" s="132" t="s">
        <v>48</v>
      </c>
      <c r="B299" s="133" t="s">
        <v>1506</v>
      </c>
      <c r="C299" s="133" t="str">
        <f>IF(A299="","自動表示",IF(B299="",VLOOKUP(A299,リスト!$C$2:$D$48,2,FALSE),VLOOKUP(一覧表!A299&amp;一覧表!B299,リスト!$C$49:$D$1789,2,FALSE)))</f>
        <v>142115</v>
      </c>
      <c r="D299" s="134" t="str">
        <f>IF(C299="自動表示","自動表示",VLOOKUP(C299,リスト!$D$2:$E$1789,2,FALSE))</f>
        <v>都市Ⅳ－３</v>
      </c>
      <c r="E299" s="132" t="s">
        <v>3886</v>
      </c>
      <c r="F299" s="133" t="s">
        <v>3818</v>
      </c>
      <c r="G299" s="135">
        <v>40</v>
      </c>
      <c r="H299" s="133" t="str">
        <f t="shared" si="5"/>
        <v>20年超</v>
      </c>
      <c r="I299" s="133" t="s">
        <v>9847</v>
      </c>
      <c r="J299" s="136">
        <v>16.2</v>
      </c>
      <c r="K299" s="133" t="s">
        <v>9848</v>
      </c>
      <c r="L299" s="137" t="s">
        <v>10031</v>
      </c>
      <c r="M299" s="133" t="s">
        <v>9848</v>
      </c>
      <c r="N299" s="133" t="s">
        <v>9920</v>
      </c>
      <c r="O299" s="137" t="s">
        <v>10032</v>
      </c>
      <c r="P299" s="133" t="s">
        <v>9848</v>
      </c>
      <c r="Q299" s="137" t="s">
        <v>10033</v>
      </c>
      <c r="R299" s="133" t="s">
        <v>9848</v>
      </c>
      <c r="S299" s="133" t="s">
        <v>9852</v>
      </c>
      <c r="T299" s="138">
        <v>60.1</v>
      </c>
      <c r="U299" s="138"/>
      <c r="V299" s="133" t="s">
        <v>4416</v>
      </c>
      <c r="W299" s="139" t="s">
        <v>10034</v>
      </c>
      <c r="X299" s="140">
        <v>2021</v>
      </c>
      <c r="Y299" s="140">
        <v>2060</v>
      </c>
      <c r="Z299" s="140">
        <v>40</v>
      </c>
      <c r="AA299" s="138">
        <v>3508.7</v>
      </c>
      <c r="AB299" s="133" t="s">
        <v>9848</v>
      </c>
      <c r="AC299" s="139" t="s">
        <v>10035</v>
      </c>
      <c r="AD299" s="140">
        <v>2021</v>
      </c>
      <c r="AE299" s="140">
        <v>2060</v>
      </c>
      <c r="AF299" s="140">
        <v>40</v>
      </c>
      <c r="AG299" s="138">
        <v>1156.7</v>
      </c>
      <c r="AH299" s="133" t="s">
        <v>9848</v>
      </c>
      <c r="AI299" s="141" t="s">
        <v>10036</v>
      </c>
      <c r="AJ299" s="140">
        <v>2021</v>
      </c>
      <c r="AK299" s="140">
        <v>2060</v>
      </c>
      <c r="AL299" s="140">
        <v>40</v>
      </c>
      <c r="AM299" s="138">
        <v>554.70000000000005</v>
      </c>
      <c r="AN299" s="133" t="s">
        <v>9848</v>
      </c>
      <c r="AO299" s="137" t="s">
        <v>10037</v>
      </c>
      <c r="AP299" s="133" t="s">
        <v>9848</v>
      </c>
      <c r="AQ299" s="137" t="s">
        <v>10038</v>
      </c>
      <c r="AR299" s="133" t="s">
        <v>4416</v>
      </c>
      <c r="AS299" s="137" t="s">
        <v>10039</v>
      </c>
      <c r="AT299" s="133" t="s">
        <v>4416</v>
      </c>
      <c r="AU299" s="137" t="s">
        <v>10040</v>
      </c>
      <c r="AV299" s="133" t="s">
        <v>4416</v>
      </c>
      <c r="AW299" s="137" t="s">
        <v>10041</v>
      </c>
      <c r="AX299" s="133" t="s">
        <v>4416</v>
      </c>
      <c r="AY299" s="137" t="s">
        <v>10042</v>
      </c>
      <c r="AZ299" s="133" t="s">
        <v>4416</v>
      </c>
      <c r="BA299" s="137" t="s">
        <v>10043</v>
      </c>
      <c r="BB299" s="133" t="s">
        <v>9848</v>
      </c>
      <c r="BC299" s="137" t="s">
        <v>10044</v>
      </c>
      <c r="BD299" s="133" t="s">
        <v>9848</v>
      </c>
      <c r="BE299" s="137" t="s">
        <v>10045</v>
      </c>
      <c r="BF299" s="133" t="s">
        <v>4416</v>
      </c>
      <c r="BG299" s="137" t="s">
        <v>10046</v>
      </c>
      <c r="BH299" s="133" t="s">
        <v>9848</v>
      </c>
      <c r="BI299" s="137" t="s">
        <v>10047</v>
      </c>
      <c r="BJ299" s="142" t="s">
        <v>4890</v>
      </c>
      <c r="BK299" s="142" t="s">
        <v>4416</v>
      </c>
      <c r="BL299" s="142" t="s">
        <v>4890</v>
      </c>
      <c r="BM299" s="142" t="s">
        <v>4890</v>
      </c>
      <c r="BN299" s="133" t="s">
        <v>9848</v>
      </c>
      <c r="BO299" s="137" t="s">
        <v>10048</v>
      </c>
      <c r="BP299" s="133" t="s">
        <v>9848</v>
      </c>
      <c r="BQ299" s="137" t="s">
        <v>10049</v>
      </c>
      <c r="BR299" s="133" t="s">
        <v>9980</v>
      </c>
      <c r="BS299" s="137" t="s">
        <v>10050</v>
      </c>
      <c r="BT299" s="133" t="s">
        <v>9867</v>
      </c>
      <c r="BU299" s="133" t="s">
        <v>4416</v>
      </c>
      <c r="BV299" s="133" t="s">
        <v>9848</v>
      </c>
      <c r="BW299" s="137" t="s">
        <v>10051</v>
      </c>
      <c r="BX299" s="143" t="s">
        <v>7228</v>
      </c>
      <c r="BY299" s="144"/>
      <c r="BZ299" s="133" t="s">
        <v>9848</v>
      </c>
      <c r="CA299" s="145" t="s">
        <v>10052</v>
      </c>
      <c r="CB299" s="146" t="s">
        <v>10053</v>
      </c>
      <c r="CC299" s="126">
        <v>160415</v>
      </c>
      <c r="CD299" s="126">
        <v>159985</v>
      </c>
      <c r="CE299" s="126">
        <v>159646</v>
      </c>
      <c r="CF299" s="126">
        <v>159257</v>
      </c>
      <c r="CG299" s="127">
        <v>316775.96000000002</v>
      </c>
      <c r="CH299" s="127">
        <v>320318</v>
      </c>
      <c r="CI299" s="127">
        <v>320377</v>
      </c>
      <c r="CJ299" s="127">
        <v>320944</v>
      </c>
      <c r="CK299" s="128">
        <v>1.97</v>
      </c>
      <c r="CL299" s="128">
        <v>2</v>
      </c>
      <c r="CM299" s="128">
        <v>2.0099999999999998</v>
      </c>
      <c r="CN299" s="128">
        <v>2.02</v>
      </c>
      <c r="CO299" s="129">
        <v>0.58399999999999996</v>
      </c>
      <c r="CP299" s="129">
        <v>0.59199999999999997</v>
      </c>
      <c r="CQ299" s="129">
        <v>0.60499999999999998</v>
      </c>
      <c r="CR299" s="130">
        <v>0.621</v>
      </c>
    </row>
    <row r="300" spans="1:96" s="147" customFormat="1" ht="200" customHeight="1" x14ac:dyDescent="0.2">
      <c r="A300" s="132" t="s">
        <v>48</v>
      </c>
      <c r="B300" s="133" t="s">
        <v>1508</v>
      </c>
      <c r="C300" s="133" t="str">
        <f>IF(A300="","自動表示",IF(B300="",VLOOKUP(A300,リスト!$C$2:$D$48,2,FALSE),VLOOKUP(一覧表!A300&amp;一覧表!B300,リスト!$C$49:$D$1789,2,FALSE)))</f>
        <v>142123</v>
      </c>
      <c r="D300" s="134" t="str">
        <f>IF(C300="自動表示","自動表示",VLOOKUP(C300,リスト!$D$2:$E$1789,2,FALSE))</f>
        <v>施行時特例市</v>
      </c>
      <c r="E300" s="132" t="s">
        <v>3882</v>
      </c>
      <c r="F300" s="133" t="s">
        <v>3796</v>
      </c>
      <c r="G300" s="135">
        <v>40</v>
      </c>
      <c r="H300" s="133" t="str">
        <f t="shared" si="5"/>
        <v>20年超</v>
      </c>
      <c r="I300" s="133" t="s">
        <v>9847</v>
      </c>
      <c r="J300" s="136">
        <v>22.5</v>
      </c>
      <c r="K300" s="133" t="s">
        <v>9848</v>
      </c>
      <c r="L300" s="137" t="s">
        <v>10054</v>
      </c>
      <c r="M300" s="133" t="s">
        <v>9848</v>
      </c>
      <c r="N300" s="133" t="s">
        <v>9920</v>
      </c>
      <c r="O300" s="137" t="s">
        <v>10055</v>
      </c>
      <c r="P300" s="133" t="s">
        <v>9848</v>
      </c>
      <c r="Q300" s="137" t="s">
        <v>10056</v>
      </c>
      <c r="R300" s="133" t="s">
        <v>9848</v>
      </c>
      <c r="S300" s="133" t="s">
        <v>10057</v>
      </c>
      <c r="T300" s="138">
        <v>110</v>
      </c>
      <c r="U300" s="138"/>
      <c r="V300" s="133" t="s">
        <v>4416</v>
      </c>
      <c r="W300" s="139" t="s">
        <v>10058</v>
      </c>
      <c r="X300" s="140">
        <v>2015</v>
      </c>
      <c r="Y300" s="140">
        <v>2054</v>
      </c>
      <c r="Z300" s="140">
        <v>40</v>
      </c>
      <c r="AA300" s="138">
        <v>3627</v>
      </c>
      <c r="AB300" s="133" t="s">
        <v>9848</v>
      </c>
      <c r="AC300" s="139" t="s">
        <v>10059</v>
      </c>
      <c r="AD300" s="140">
        <v>2015</v>
      </c>
      <c r="AE300" s="140">
        <v>2054</v>
      </c>
      <c r="AF300" s="140">
        <v>40</v>
      </c>
      <c r="AG300" s="138">
        <v>3541</v>
      </c>
      <c r="AH300" s="133" t="s">
        <v>4416</v>
      </c>
      <c r="AI300" s="141" t="s">
        <v>10060</v>
      </c>
      <c r="AJ300" s="140">
        <v>2015</v>
      </c>
      <c r="AK300" s="140">
        <v>2054</v>
      </c>
      <c r="AL300" s="140">
        <v>40</v>
      </c>
      <c r="AM300" s="138">
        <v>422</v>
      </c>
      <c r="AN300" s="133" t="s">
        <v>9848</v>
      </c>
      <c r="AO300" s="137" t="s">
        <v>10061</v>
      </c>
      <c r="AP300" s="133" t="s">
        <v>9848</v>
      </c>
      <c r="AQ300" s="137" t="s">
        <v>10062</v>
      </c>
      <c r="AR300" s="133" t="s">
        <v>4416</v>
      </c>
      <c r="AS300" s="137" t="s">
        <v>10063</v>
      </c>
      <c r="AT300" s="133" t="s">
        <v>4416</v>
      </c>
      <c r="AU300" s="137" t="s">
        <v>10064</v>
      </c>
      <c r="AV300" s="133" t="s">
        <v>4416</v>
      </c>
      <c r="AW300" s="137" t="s">
        <v>10065</v>
      </c>
      <c r="AX300" s="133" t="s">
        <v>4416</v>
      </c>
      <c r="AY300" s="137" t="s">
        <v>10066</v>
      </c>
      <c r="AZ300" s="133" t="s">
        <v>4416</v>
      </c>
      <c r="BA300" s="137" t="s">
        <v>10067</v>
      </c>
      <c r="BB300" s="133" t="s">
        <v>9848</v>
      </c>
      <c r="BC300" s="137" t="s">
        <v>10068</v>
      </c>
      <c r="BD300" s="133" t="s">
        <v>9848</v>
      </c>
      <c r="BE300" s="137" t="s">
        <v>10069</v>
      </c>
      <c r="BF300" s="133" t="s">
        <v>4416</v>
      </c>
      <c r="BG300" s="137" t="s">
        <v>10070</v>
      </c>
      <c r="BH300" s="133" t="s">
        <v>9848</v>
      </c>
      <c r="BI300" s="137" t="s">
        <v>10071</v>
      </c>
      <c r="BJ300" s="142" t="s">
        <v>9867</v>
      </c>
      <c r="BK300" s="142" t="s">
        <v>9867</v>
      </c>
      <c r="BL300" s="142" t="s">
        <v>4416</v>
      </c>
      <c r="BM300" s="142" t="s">
        <v>9867</v>
      </c>
      <c r="BN300" s="133" t="s">
        <v>9867</v>
      </c>
      <c r="BO300" s="137"/>
      <c r="BP300" s="133" t="s">
        <v>9848</v>
      </c>
      <c r="BQ300" s="137" t="s">
        <v>10072</v>
      </c>
      <c r="BR300" s="133" t="s">
        <v>9848</v>
      </c>
      <c r="BS300" s="137" t="s">
        <v>10073</v>
      </c>
      <c r="BT300" s="133" t="s">
        <v>9848</v>
      </c>
      <c r="BU300" s="133" t="s">
        <v>4416</v>
      </c>
      <c r="BV300" s="133" t="s">
        <v>9848</v>
      </c>
      <c r="BW300" s="137" t="s">
        <v>10074</v>
      </c>
      <c r="BX300" s="143" t="s">
        <v>10075</v>
      </c>
      <c r="BY300" s="144"/>
      <c r="BZ300" s="133" t="s">
        <v>9848</v>
      </c>
      <c r="CA300" s="145" t="s">
        <v>10076</v>
      </c>
      <c r="CB300" s="146" t="s">
        <v>10077</v>
      </c>
      <c r="CC300" s="126">
        <v>223710</v>
      </c>
      <c r="CD300" s="126">
        <v>223451</v>
      </c>
      <c r="CE300" s="126">
        <v>223836</v>
      </c>
      <c r="CF300" s="126">
        <v>223940</v>
      </c>
      <c r="CG300" s="127">
        <v>437457</v>
      </c>
      <c r="CH300" s="127">
        <v>437770</v>
      </c>
      <c r="CI300" s="127">
        <v>433580</v>
      </c>
      <c r="CJ300" s="127">
        <v>442470</v>
      </c>
      <c r="CK300" s="128">
        <v>1.96</v>
      </c>
      <c r="CL300" s="128">
        <v>1.96</v>
      </c>
      <c r="CM300" s="128">
        <v>1.94</v>
      </c>
      <c r="CN300" s="128">
        <v>1.98</v>
      </c>
      <c r="CO300" s="129">
        <v>0.61699999999999999</v>
      </c>
      <c r="CP300" s="129">
        <v>0.62690000000000001</v>
      </c>
      <c r="CQ300" s="129">
        <v>0.628</v>
      </c>
      <c r="CR300" s="130">
        <v>0.63800000000000001</v>
      </c>
    </row>
    <row r="301" spans="1:96" s="147" customFormat="1" ht="200" customHeight="1" x14ac:dyDescent="0.2">
      <c r="A301" s="132" t="s">
        <v>48</v>
      </c>
      <c r="B301" s="133" t="s">
        <v>1510</v>
      </c>
      <c r="C301" s="133" t="str">
        <f>IF(A301="","自動表示",IF(B301="",VLOOKUP(A301,リスト!$C$2:$D$48,2,FALSE),VLOOKUP(一覧表!A301&amp;一覧表!B301,リスト!$C$49:$D$1789,2,FALSE)))</f>
        <v>142131</v>
      </c>
      <c r="D301" s="134" t="str">
        <f>IF(C301="自動表示","自動表示",VLOOKUP(C301,リスト!$D$2:$E$1789,2,FALSE))</f>
        <v>施行時特例市</v>
      </c>
      <c r="E301" s="132" t="s">
        <v>3795</v>
      </c>
      <c r="F301" s="133" t="s">
        <v>3880</v>
      </c>
      <c r="G301" s="135">
        <v>10</v>
      </c>
      <c r="H301" s="133" t="str">
        <f t="shared" si="5"/>
        <v>10年</v>
      </c>
      <c r="I301" s="133" t="s">
        <v>9920</v>
      </c>
      <c r="J301" s="136">
        <v>24.1</v>
      </c>
      <c r="K301" s="133" t="s">
        <v>9848</v>
      </c>
      <c r="L301" s="137" t="s">
        <v>10593</v>
      </c>
      <c r="M301" s="133" t="s">
        <v>9848</v>
      </c>
      <c r="N301" s="133" t="s">
        <v>9920</v>
      </c>
      <c r="O301" s="137" t="s">
        <v>10078</v>
      </c>
      <c r="P301" s="133" t="s">
        <v>9848</v>
      </c>
      <c r="Q301" s="137" t="s">
        <v>10079</v>
      </c>
      <c r="R301" s="133" t="s">
        <v>9848</v>
      </c>
      <c r="S301" s="133" t="s">
        <v>9852</v>
      </c>
      <c r="T301" s="138">
        <v>60.6</v>
      </c>
      <c r="U301" s="138"/>
      <c r="V301" s="133" t="s">
        <v>4416</v>
      </c>
      <c r="W301" s="139" t="s">
        <v>10080</v>
      </c>
      <c r="X301" s="140">
        <v>2021</v>
      </c>
      <c r="Y301" s="140">
        <v>2030</v>
      </c>
      <c r="Z301" s="140">
        <v>10</v>
      </c>
      <c r="AA301" s="138">
        <v>1147.9897000000001</v>
      </c>
      <c r="AB301" s="133" t="s">
        <v>9848</v>
      </c>
      <c r="AC301" s="139" t="s">
        <v>10081</v>
      </c>
      <c r="AD301" s="140">
        <v>2021</v>
      </c>
      <c r="AE301" s="140">
        <v>2030</v>
      </c>
      <c r="AF301" s="140">
        <v>10</v>
      </c>
      <c r="AG301" s="138">
        <v>748.42909999999995</v>
      </c>
      <c r="AH301" s="133" t="s">
        <v>9848</v>
      </c>
      <c r="AI301" s="141" t="s">
        <v>10082</v>
      </c>
      <c r="AJ301" s="140">
        <v>2021</v>
      </c>
      <c r="AK301" s="140">
        <v>2030</v>
      </c>
      <c r="AL301" s="140">
        <v>10</v>
      </c>
      <c r="AM301" s="138">
        <v>399.6</v>
      </c>
      <c r="AN301" s="133" t="s">
        <v>9848</v>
      </c>
      <c r="AO301" s="137" t="s">
        <v>10083</v>
      </c>
      <c r="AP301" s="133" t="s">
        <v>9848</v>
      </c>
      <c r="AQ301" s="137" t="s">
        <v>10084</v>
      </c>
      <c r="AR301" s="133" t="s">
        <v>4416</v>
      </c>
      <c r="AS301" s="137" t="s">
        <v>10085</v>
      </c>
      <c r="AT301" s="133" t="s">
        <v>4416</v>
      </c>
      <c r="AU301" s="137" t="s">
        <v>10086</v>
      </c>
      <c r="AV301" s="133" t="s">
        <v>4416</v>
      </c>
      <c r="AW301" s="137" t="s">
        <v>10087</v>
      </c>
      <c r="AX301" s="133" t="s">
        <v>4416</v>
      </c>
      <c r="AY301" s="137" t="s">
        <v>10088</v>
      </c>
      <c r="AZ301" s="133" t="s">
        <v>4416</v>
      </c>
      <c r="BA301" s="137" t="s">
        <v>10089</v>
      </c>
      <c r="BB301" s="133" t="s">
        <v>9848</v>
      </c>
      <c r="BC301" s="137" t="s">
        <v>10090</v>
      </c>
      <c r="BD301" s="133" t="s">
        <v>9934</v>
      </c>
      <c r="BE301" s="137"/>
      <c r="BF301" s="133" t="s">
        <v>4416</v>
      </c>
      <c r="BG301" s="137" t="s">
        <v>10091</v>
      </c>
      <c r="BH301" s="133" t="s">
        <v>9848</v>
      </c>
      <c r="BI301" s="137" t="s">
        <v>10092</v>
      </c>
      <c r="BJ301" s="142" t="s">
        <v>9848</v>
      </c>
      <c r="BK301" s="142" t="s">
        <v>9848</v>
      </c>
      <c r="BL301" s="142" t="s">
        <v>9867</v>
      </c>
      <c r="BM301" s="142" t="s">
        <v>9867</v>
      </c>
      <c r="BN301" s="133" t="s">
        <v>9848</v>
      </c>
      <c r="BO301" s="137" t="s">
        <v>10093</v>
      </c>
      <c r="BP301" s="133" t="s">
        <v>9867</v>
      </c>
      <c r="BQ301" s="137"/>
      <c r="BR301" s="133" t="s">
        <v>9867</v>
      </c>
      <c r="BS301" s="137"/>
      <c r="BT301" s="133" t="s">
        <v>9867</v>
      </c>
      <c r="BU301" s="133" t="s">
        <v>4416</v>
      </c>
      <c r="BV301" s="133" t="s">
        <v>9848</v>
      </c>
      <c r="BW301" s="137" t="s">
        <v>10094</v>
      </c>
      <c r="BX301" s="143" t="s">
        <v>10095</v>
      </c>
      <c r="BY301" s="144"/>
      <c r="BZ301" s="133" t="s">
        <v>9848</v>
      </c>
      <c r="CA301" s="145" t="s">
        <v>10096</v>
      </c>
      <c r="CB301" s="146" t="s">
        <v>10097</v>
      </c>
      <c r="CC301" s="126">
        <v>240998</v>
      </c>
      <c r="CD301" s="126">
        <v>242937</v>
      </c>
      <c r="CE301" s="126">
        <v>244421</v>
      </c>
      <c r="CF301" s="126">
        <v>244978</v>
      </c>
      <c r="CG301" s="127">
        <v>400959</v>
      </c>
      <c r="CH301" s="127">
        <v>402362</v>
      </c>
      <c r="CI301" s="127">
        <v>402769</v>
      </c>
      <c r="CJ301" s="127">
        <v>401132</v>
      </c>
      <c r="CK301" s="128">
        <v>1.66</v>
      </c>
      <c r="CL301" s="128">
        <v>1.66</v>
      </c>
      <c r="CM301" s="128">
        <v>1.65</v>
      </c>
      <c r="CN301" s="128">
        <v>1.64</v>
      </c>
      <c r="CO301" s="129">
        <v>0.6</v>
      </c>
      <c r="CP301" s="129">
        <v>0.60599999999999998</v>
      </c>
      <c r="CQ301" s="129">
        <v>0.61499999999999999</v>
      </c>
      <c r="CR301" s="130" t="s">
        <v>4154</v>
      </c>
    </row>
    <row r="302" spans="1:96" s="147" customFormat="1" ht="200" customHeight="1" x14ac:dyDescent="0.2">
      <c r="A302" s="132" t="s">
        <v>48</v>
      </c>
      <c r="B302" s="133" t="s">
        <v>1512</v>
      </c>
      <c r="C302" s="133" t="str">
        <f>IF(A302="","自動表示",IF(B302="",VLOOKUP(A302,リスト!$C$2:$D$48,2,FALSE),VLOOKUP(一覧表!A302&amp;一覧表!B302,リスト!$C$49:$D$1789,2,FALSE)))</f>
        <v>142140</v>
      </c>
      <c r="D302" s="134" t="str">
        <f>IF(C302="自動表示","自動表示",VLOOKUP(C302,リスト!$D$2:$E$1789,2,FALSE))</f>
        <v>都市Ⅲ－３</v>
      </c>
      <c r="E302" s="132" t="s">
        <v>3763</v>
      </c>
      <c r="F302" s="133" t="s">
        <v>3888</v>
      </c>
      <c r="G302" s="135">
        <v>30</v>
      </c>
      <c r="H302" s="133" t="str">
        <f t="shared" si="5"/>
        <v>20年超</v>
      </c>
      <c r="I302" s="133" t="s">
        <v>5451</v>
      </c>
      <c r="J302" s="136">
        <v>10.199999999999999</v>
      </c>
      <c r="K302" s="133" t="s">
        <v>5245</v>
      </c>
      <c r="L302" s="137" t="s">
        <v>10098</v>
      </c>
      <c r="M302" s="133" t="s">
        <v>5245</v>
      </c>
      <c r="N302" s="133" t="s">
        <v>5244</v>
      </c>
      <c r="O302" s="137" t="s">
        <v>10099</v>
      </c>
      <c r="P302" s="133" t="s">
        <v>5245</v>
      </c>
      <c r="Q302" s="137" t="s">
        <v>10100</v>
      </c>
      <c r="R302" s="133" t="s">
        <v>5245</v>
      </c>
      <c r="S302" s="133" t="s">
        <v>9072</v>
      </c>
      <c r="T302" s="138">
        <v>14</v>
      </c>
      <c r="U302" s="138"/>
      <c r="V302" s="133" t="s">
        <v>4416</v>
      </c>
      <c r="W302" s="139" t="s">
        <v>10101</v>
      </c>
      <c r="X302" s="140">
        <v>2023</v>
      </c>
      <c r="Y302" s="140">
        <v>2062</v>
      </c>
      <c r="Z302" s="140">
        <v>40</v>
      </c>
      <c r="AA302" s="138">
        <v>2187.6999999999998</v>
      </c>
      <c r="AB302" s="133" t="s">
        <v>5245</v>
      </c>
      <c r="AC302" s="139" t="s">
        <v>10102</v>
      </c>
      <c r="AD302" s="140">
        <v>2023</v>
      </c>
      <c r="AE302" s="140">
        <v>2062</v>
      </c>
      <c r="AF302" s="140">
        <v>40</v>
      </c>
      <c r="AG302" s="138">
        <v>1593.4</v>
      </c>
      <c r="AH302" s="133" t="s">
        <v>5245</v>
      </c>
      <c r="AI302" s="141" t="s">
        <v>10103</v>
      </c>
      <c r="AJ302" s="140">
        <v>2023</v>
      </c>
      <c r="AK302" s="140">
        <v>2062</v>
      </c>
      <c r="AL302" s="140">
        <v>40</v>
      </c>
      <c r="AM302" s="138">
        <v>594.29999999999995</v>
      </c>
      <c r="AN302" s="133" t="s">
        <v>5245</v>
      </c>
      <c r="AO302" s="137" t="s">
        <v>10104</v>
      </c>
      <c r="AP302" s="133" t="s">
        <v>5245</v>
      </c>
      <c r="AQ302" s="137" t="s">
        <v>10105</v>
      </c>
      <c r="AR302" s="133" t="s">
        <v>4416</v>
      </c>
      <c r="AS302" s="137" t="s">
        <v>10106</v>
      </c>
      <c r="AT302" s="133" t="s">
        <v>4416</v>
      </c>
      <c r="AU302" s="137" t="s">
        <v>10107</v>
      </c>
      <c r="AV302" s="133" t="s">
        <v>4416</v>
      </c>
      <c r="AW302" s="137" t="s">
        <v>10108</v>
      </c>
      <c r="AX302" s="133" t="s">
        <v>4416</v>
      </c>
      <c r="AY302" s="137" t="s">
        <v>10109</v>
      </c>
      <c r="AZ302" s="133" t="s">
        <v>4416</v>
      </c>
      <c r="BA302" s="137" t="s">
        <v>10110</v>
      </c>
      <c r="BB302" s="133" t="s">
        <v>5245</v>
      </c>
      <c r="BC302" s="137" t="s">
        <v>10111</v>
      </c>
      <c r="BD302" s="133" t="s">
        <v>5245</v>
      </c>
      <c r="BE302" s="137" t="s">
        <v>10112</v>
      </c>
      <c r="BF302" s="133" t="s">
        <v>4416</v>
      </c>
      <c r="BG302" s="137" t="s">
        <v>10113</v>
      </c>
      <c r="BH302" s="133" t="s">
        <v>5245</v>
      </c>
      <c r="BI302" s="137" t="s">
        <v>10114</v>
      </c>
      <c r="BJ302" s="142" t="s">
        <v>19</v>
      </c>
      <c r="BK302" s="142" t="s">
        <v>18</v>
      </c>
      <c r="BL302" s="142" t="s">
        <v>19</v>
      </c>
      <c r="BM302" s="142" t="s">
        <v>19</v>
      </c>
      <c r="BN302" s="133" t="s">
        <v>5245</v>
      </c>
      <c r="BO302" s="137" t="s">
        <v>10115</v>
      </c>
      <c r="BP302" s="133" t="s">
        <v>5245</v>
      </c>
      <c r="BQ302" s="137" t="s">
        <v>10116</v>
      </c>
      <c r="BR302" s="133" t="s">
        <v>5245</v>
      </c>
      <c r="BS302" s="137" t="s">
        <v>10117</v>
      </c>
      <c r="BT302" s="133" t="s">
        <v>5245</v>
      </c>
      <c r="BU302" s="133" t="s">
        <v>4416</v>
      </c>
      <c r="BV302" s="133" t="s">
        <v>5245</v>
      </c>
      <c r="BW302" s="137" t="s">
        <v>10118</v>
      </c>
      <c r="BX302" s="143" t="s">
        <v>10119</v>
      </c>
      <c r="BY302" s="144"/>
      <c r="BZ302" s="133" t="s">
        <v>5245</v>
      </c>
      <c r="CA302" s="145" t="s">
        <v>10120</v>
      </c>
      <c r="CB302" s="146" t="s">
        <v>10121</v>
      </c>
      <c r="CC302" s="126">
        <v>100213</v>
      </c>
      <c r="CD302" s="126">
        <v>99795</v>
      </c>
      <c r="CE302" s="126">
        <v>99910</v>
      </c>
      <c r="CF302" s="126">
        <v>100156</v>
      </c>
      <c r="CG302" s="127">
        <v>191502</v>
      </c>
      <c r="CH302" s="127">
        <v>191325</v>
      </c>
      <c r="CI302" s="127">
        <v>189664.07</v>
      </c>
      <c r="CJ302" s="127">
        <v>189006.17</v>
      </c>
      <c r="CK302" s="128">
        <v>1.91</v>
      </c>
      <c r="CL302" s="128">
        <v>1.92</v>
      </c>
      <c r="CM302" s="128">
        <v>1.9</v>
      </c>
      <c r="CN302" s="128">
        <v>1.89</v>
      </c>
      <c r="CO302" s="129">
        <v>0.73199999999999998</v>
      </c>
      <c r="CP302" s="129">
        <v>0.74399999999999999</v>
      </c>
      <c r="CQ302" s="129">
        <v>0.75700000000000001</v>
      </c>
      <c r="CR302" s="130" t="s">
        <v>4154</v>
      </c>
    </row>
    <row r="303" spans="1:96" s="147" customFormat="1" ht="200" customHeight="1" x14ac:dyDescent="0.2">
      <c r="A303" s="132" t="s">
        <v>48</v>
      </c>
      <c r="B303" s="133" t="s">
        <v>1514</v>
      </c>
      <c r="C303" s="133" t="str">
        <f>IF(A303="","自動表示",IF(B303="",VLOOKUP(A303,リスト!$C$2:$D$48,2,FALSE),VLOOKUP(一覧表!A303&amp;一覧表!B303,リスト!$C$49:$D$1789,2,FALSE)))</f>
        <v>142158</v>
      </c>
      <c r="D303" s="134" t="str">
        <f>IF(C303="自動表示","自動表示",VLOOKUP(C303,リスト!$D$2:$E$1789,2,FALSE))</f>
        <v>都市Ⅲ－３</v>
      </c>
      <c r="E303" s="132" t="s">
        <v>3889</v>
      </c>
      <c r="F303" s="133" t="s">
        <v>3877</v>
      </c>
      <c r="G303" s="135">
        <v>40</v>
      </c>
      <c r="H303" s="133" t="str">
        <f t="shared" si="5"/>
        <v>20年超</v>
      </c>
      <c r="I303" s="133" t="s">
        <v>5244</v>
      </c>
      <c r="J303" s="136">
        <v>14</v>
      </c>
      <c r="K303" s="133" t="s">
        <v>5245</v>
      </c>
      <c r="L303" s="137" t="s">
        <v>10122</v>
      </c>
      <c r="M303" s="133" t="s">
        <v>5245</v>
      </c>
      <c r="N303" s="133" t="s">
        <v>5244</v>
      </c>
      <c r="O303" s="137" t="s">
        <v>10594</v>
      </c>
      <c r="P303" s="133" t="s">
        <v>5245</v>
      </c>
      <c r="Q303" s="137" t="s">
        <v>10123</v>
      </c>
      <c r="R303" s="133" t="s">
        <v>5245</v>
      </c>
      <c r="S303" s="133" t="s">
        <v>9072</v>
      </c>
      <c r="T303" s="138">
        <v>4.5999999999999996</v>
      </c>
      <c r="U303" s="138"/>
      <c r="V303" s="133" t="s">
        <v>4416</v>
      </c>
      <c r="W303" s="139" t="s">
        <v>10124</v>
      </c>
      <c r="X303" s="140">
        <v>2023</v>
      </c>
      <c r="Y303" s="140">
        <v>2062</v>
      </c>
      <c r="Z303" s="140">
        <v>40</v>
      </c>
      <c r="AA303" s="138">
        <v>2456</v>
      </c>
      <c r="AB303" s="133" t="s">
        <v>4416</v>
      </c>
      <c r="AC303" s="139" t="s">
        <v>10125</v>
      </c>
      <c r="AD303" s="140">
        <v>2023</v>
      </c>
      <c r="AE303" s="140">
        <v>2062</v>
      </c>
      <c r="AF303" s="140">
        <v>40</v>
      </c>
      <c r="AG303" s="138">
        <v>1965</v>
      </c>
      <c r="AH303" s="133" t="s">
        <v>4416</v>
      </c>
      <c r="AI303" s="141" t="s">
        <v>10126</v>
      </c>
      <c r="AJ303" s="140">
        <v>2023</v>
      </c>
      <c r="AK303" s="140">
        <v>2062</v>
      </c>
      <c r="AL303" s="140">
        <v>40</v>
      </c>
      <c r="AM303" s="138">
        <v>1017</v>
      </c>
      <c r="AN303" s="133" t="s">
        <v>5245</v>
      </c>
      <c r="AO303" s="137" t="s">
        <v>10127</v>
      </c>
      <c r="AP303" s="133" t="s">
        <v>5245</v>
      </c>
      <c r="AQ303" s="137" t="s">
        <v>10128</v>
      </c>
      <c r="AR303" s="133" t="s">
        <v>4416</v>
      </c>
      <c r="AS303" s="137" t="s">
        <v>10129</v>
      </c>
      <c r="AT303" s="133" t="s">
        <v>4416</v>
      </c>
      <c r="AU303" s="137" t="s">
        <v>10130</v>
      </c>
      <c r="AV303" s="133" t="s">
        <v>4416</v>
      </c>
      <c r="AW303" s="137" t="s">
        <v>10131</v>
      </c>
      <c r="AX303" s="133" t="s">
        <v>4416</v>
      </c>
      <c r="AY303" s="137" t="s">
        <v>10132</v>
      </c>
      <c r="AZ303" s="133" t="s">
        <v>4416</v>
      </c>
      <c r="BA303" s="137" t="s">
        <v>10133</v>
      </c>
      <c r="BB303" s="133" t="s">
        <v>5245</v>
      </c>
      <c r="BC303" s="137" t="s">
        <v>10134</v>
      </c>
      <c r="BD303" s="133" t="s">
        <v>5245</v>
      </c>
      <c r="BE303" s="137" t="s">
        <v>10135</v>
      </c>
      <c r="BF303" s="133" t="s">
        <v>4416</v>
      </c>
      <c r="BG303" s="137" t="s">
        <v>10136</v>
      </c>
      <c r="BH303" s="133" t="s">
        <v>5245</v>
      </c>
      <c r="BI303" s="137" t="s">
        <v>10137</v>
      </c>
      <c r="BJ303" s="142" t="s">
        <v>19</v>
      </c>
      <c r="BK303" s="142" t="s">
        <v>4416</v>
      </c>
      <c r="BL303" s="142" t="s">
        <v>5245</v>
      </c>
      <c r="BM303" s="142" t="s">
        <v>5245</v>
      </c>
      <c r="BN303" s="133" t="s">
        <v>5245</v>
      </c>
      <c r="BO303" s="137" t="s">
        <v>10138</v>
      </c>
      <c r="BP303" s="133" t="s">
        <v>5245</v>
      </c>
      <c r="BQ303" s="137" t="s">
        <v>10139</v>
      </c>
      <c r="BR303" s="133" t="s">
        <v>5245</v>
      </c>
      <c r="BS303" s="137" t="s">
        <v>10140</v>
      </c>
      <c r="BT303" s="133" t="s">
        <v>5245</v>
      </c>
      <c r="BU303" s="133" t="s">
        <v>4416</v>
      </c>
      <c r="BV303" s="133" t="s">
        <v>5245</v>
      </c>
      <c r="BW303" s="137" t="s">
        <v>10141</v>
      </c>
      <c r="BX303" s="143" t="s">
        <v>10141</v>
      </c>
      <c r="BY303" s="144"/>
      <c r="BZ303" s="133" t="s">
        <v>5245</v>
      </c>
      <c r="CA303" s="145" t="s">
        <v>10142</v>
      </c>
      <c r="CB303" s="146" t="s">
        <v>10143</v>
      </c>
      <c r="CC303" s="126">
        <v>136134</v>
      </c>
      <c r="CD303" s="126">
        <v>136965</v>
      </c>
      <c r="CE303" s="126">
        <v>138696</v>
      </c>
      <c r="CF303" s="126">
        <v>139604</v>
      </c>
      <c r="CG303" s="127">
        <v>251125</v>
      </c>
      <c r="CH303" s="127">
        <v>253922</v>
      </c>
      <c r="CI303" s="127">
        <v>252884</v>
      </c>
      <c r="CJ303" s="127">
        <v>255084</v>
      </c>
      <c r="CK303" s="128">
        <v>1.84</v>
      </c>
      <c r="CL303" s="128">
        <v>1.85</v>
      </c>
      <c r="CM303" s="128">
        <v>1.82</v>
      </c>
      <c r="CN303" s="128">
        <v>1.83</v>
      </c>
      <c r="CO303" s="129">
        <v>0.64700000000000002</v>
      </c>
      <c r="CP303" s="129">
        <v>0.65800000000000003</v>
      </c>
      <c r="CQ303" s="129">
        <v>0.66</v>
      </c>
      <c r="CR303" s="130" t="s">
        <v>4154</v>
      </c>
    </row>
    <row r="304" spans="1:96" s="147" customFormat="1" ht="200" customHeight="1" x14ac:dyDescent="0.2">
      <c r="A304" s="132" t="s">
        <v>48</v>
      </c>
      <c r="B304" s="133" t="s">
        <v>1516</v>
      </c>
      <c r="C304" s="133" t="str">
        <f>IF(A304="","自動表示",IF(B304="",VLOOKUP(A304,リスト!$C$2:$D$48,2,FALSE),VLOOKUP(一覧表!A304&amp;一覧表!B304,リスト!$C$49:$D$1789,2,FALSE)))</f>
        <v>142166</v>
      </c>
      <c r="D304" s="134" t="str">
        <f>IF(C304="自動表示","自動表示",VLOOKUP(C304,リスト!$D$2:$E$1789,2,FALSE))</f>
        <v>都市Ⅲ－３</v>
      </c>
      <c r="E304" s="132" t="s">
        <v>3763</v>
      </c>
      <c r="F304" s="133" t="s">
        <v>10595</v>
      </c>
      <c r="G304" s="135">
        <v>20</v>
      </c>
      <c r="H304" s="133" t="str">
        <f t="shared" si="5"/>
        <v>11年～20年</v>
      </c>
      <c r="I304" s="133" t="s">
        <v>10144</v>
      </c>
      <c r="J304" s="136">
        <v>13.2</v>
      </c>
      <c r="K304" s="133" t="s">
        <v>9848</v>
      </c>
      <c r="L304" s="137" t="s">
        <v>10145</v>
      </c>
      <c r="M304" s="133" t="s">
        <v>9848</v>
      </c>
      <c r="N304" s="133" t="s">
        <v>10146</v>
      </c>
      <c r="O304" s="137" t="s">
        <v>10147</v>
      </c>
      <c r="P304" s="133" t="s">
        <v>9848</v>
      </c>
      <c r="Q304" s="137" t="s">
        <v>10148</v>
      </c>
      <c r="R304" s="133" t="s">
        <v>9980</v>
      </c>
      <c r="S304" s="133" t="s">
        <v>9852</v>
      </c>
      <c r="T304" s="138">
        <v>31</v>
      </c>
      <c r="U304" s="138"/>
      <c r="V304" s="133" t="s">
        <v>4416</v>
      </c>
      <c r="W304" s="139" t="s">
        <v>10149</v>
      </c>
      <c r="X304" s="140">
        <v>2016</v>
      </c>
      <c r="Y304" s="140">
        <v>2035</v>
      </c>
      <c r="Z304" s="140">
        <v>20</v>
      </c>
      <c r="AA304" s="138">
        <v>1017</v>
      </c>
      <c r="AB304" s="133" t="s">
        <v>9848</v>
      </c>
      <c r="AC304" s="139" t="s">
        <v>10150</v>
      </c>
      <c r="AD304" s="140">
        <v>2016</v>
      </c>
      <c r="AE304" s="140">
        <v>2035</v>
      </c>
      <c r="AF304" s="140">
        <v>20</v>
      </c>
      <c r="AG304" s="138">
        <v>672</v>
      </c>
      <c r="AH304" s="133" t="s">
        <v>18</v>
      </c>
      <c r="AI304" s="141" t="s">
        <v>10151</v>
      </c>
      <c r="AJ304" s="140">
        <v>2016</v>
      </c>
      <c r="AK304" s="140">
        <v>2035</v>
      </c>
      <c r="AL304" s="140">
        <v>20</v>
      </c>
      <c r="AM304" s="138">
        <v>345</v>
      </c>
      <c r="AN304" s="133" t="s">
        <v>9848</v>
      </c>
      <c r="AO304" s="137" t="s">
        <v>10152</v>
      </c>
      <c r="AP304" s="133" t="s">
        <v>9848</v>
      </c>
      <c r="AQ304" s="137" t="s">
        <v>10153</v>
      </c>
      <c r="AR304" s="133" t="s">
        <v>4416</v>
      </c>
      <c r="AS304" s="137" t="s">
        <v>10154</v>
      </c>
      <c r="AT304" s="133" t="s">
        <v>4416</v>
      </c>
      <c r="AU304" s="137" t="s">
        <v>10596</v>
      </c>
      <c r="AV304" s="133" t="s">
        <v>4416</v>
      </c>
      <c r="AW304" s="137" t="s">
        <v>10155</v>
      </c>
      <c r="AX304" s="133" t="s">
        <v>4416</v>
      </c>
      <c r="AY304" s="137" t="s">
        <v>10156</v>
      </c>
      <c r="AZ304" s="133" t="s">
        <v>4416</v>
      </c>
      <c r="BA304" s="137" t="s">
        <v>10597</v>
      </c>
      <c r="BB304" s="133" t="s">
        <v>4416</v>
      </c>
      <c r="BC304" s="137" t="s">
        <v>10157</v>
      </c>
      <c r="BD304" s="133" t="s">
        <v>9848</v>
      </c>
      <c r="BE304" s="137" t="s">
        <v>10158</v>
      </c>
      <c r="BF304" s="133" t="s">
        <v>4416</v>
      </c>
      <c r="BG304" s="137" t="s">
        <v>10598</v>
      </c>
      <c r="BH304" s="133" t="s">
        <v>18</v>
      </c>
      <c r="BI304" s="137" t="s">
        <v>10159</v>
      </c>
      <c r="BJ304" s="142" t="s">
        <v>4890</v>
      </c>
      <c r="BK304" s="142" t="s">
        <v>4890</v>
      </c>
      <c r="BL304" s="142" t="s">
        <v>18</v>
      </c>
      <c r="BM304" s="142" t="s">
        <v>9934</v>
      </c>
      <c r="BN304" s="133" t="s">
        <v>9848</v>
      </c>
      <c r="BO304" s="137" t="s">
        <v>10160</v>
      </c>
      <c r="BP304" s="133" t="s">
        <v>9848</v>
      </c>
      <c r="BQ304" s="137" t="s">
        <v>10161</v>
      </c>
      <c r="BR304" s="133" t="s">
        <v>9848</v>
      </c>
      <c r="BS304" s="137" t="s">
        <v>10162</v>
      </c>
      <c r="BT304" s="133" t="s">
        <v>9848</v>
      </c>
      <c r="BU304" s="133" t="s">
        <v>4416</v>
      </c>
      <c r="BV304" s="133" t="s">
        <v>9848</v>
      </c>
      <c r="BW304" s="137" t="s">
        <v>10163</v>
      </c>
      <c r="BX304" s="143" t="s">
        <v>10164</v>
      </c>
      <c r="BY304" s="144"/>
      <c r="BZ304" s="133" t="s">
        <v>9848</v>
      </c>
      <c r="CA304" s="145" t="s">
        <v>10165</v>
      </c>
      <c r="CB304" s="146" t="s">
        <v>10166</v>
      </c>
      <c r="CC304" s="126">
        <v>131845</v>
      </c>
      <c r="CD304" s="126">
        <v>131709</v>
      </c>
      <c r="CE304" s="126">
        <v>131527</v>
      </c>
      <c r="CF304" s="126">
        <v>131356</v>
      </c>
      <c r="CG304" s="127" t="s">
        <v>4154</v>
      </c>
      <c r="CH304" s="127" t="s">
        <v>4154</v>
      </c>
      <c r="CI304" s="127" t="s">
        <v>4154</v>
      </c>
      <c r="CJ304" s="127">
        <v>252951</v>
      </c>
      <c r="CK304" s="127" t="s">
        <v>4154</v>
      </c>
      <c r="CL304" s="127" t="s">
        <v>4154</v>
      </c>
      <c r="CM304" s="127" t="s">
        <v>4154</v>
      </c>
      <c r="CN304" s="128">
        <v>1.93</v>
      </c>
      <c r="CO304" s="129" t="s">
        <v>4154</v>
      </c>
      <c r="CP304" s="129" t="s">
        <v>4154</v>
      </c>
      <c r="CQ304" s="129" t="s">
        <v>4154</v>
      </c>
      <c r="CR304" s="130" t="s">
        <v>4154</v>
      </c>
    </row>
    <row r="305" spans="1:96" s="147" customFormat="1" ht="200" customHeight="1" x14ac:dyDescent="0.2">
      <c r="A305" s="132" t="s">
        <v>48</v>
      </c>
      <c r="B305" s="133" t="s">
        <v>1518</v>
      </c>
      <c r="C305" s="133" t="str">
        <f>IF(A305="","自動表示",IF(B305="",VLOOKUP(A305,リスト!$C$2:$D$48,2,FALSE),VLOOKUP(一覧表!A305&amp;一覧表!B305,リスト!$C$49:$D$1789,2,FALSE)))</f>
        <v>142174</v>
      </c>
      <c r="D305" s="134" t="str">
        <f>IF(C305="自動表示","自動表示",VLOOKUP(C305,リスト!$D$2:$E$1789,2,FALSE))</f>
        <v>都市Ⅰ－３</v>
      </c>
      <c r="E305" s="132" t="s">
        <v>3795</v>
      </c>
      <c r="F305" s="133" t="s">
        <v>3819</v>
      </c>
      <c r="G305" s="135">
        <v>40</v>
      </c>
      <c r="H305" s="133" t="str">
        <f t="shared" si="5"/>
        <v>20年超</v>
      </c>
      <c r="I305" s="133" t="s">
        <v>9847</v>
      </c>
      <c r="J305" s="136">
        <v>4.2</v>
      </c>
      <c r="K305" s="133" t="s">
        <v>9848</v>
      </c>
      <c r="L305" s="137" t="s">
        <v>10167</v>
      </c>
      <c r="M305" s="133" t="s">
        <v>9848</v>
      </c>
      <c r="N305" s="133" t="s">
        <v>9896</v>
      </c>
      <c r="O305" s="137" t="s">
        <v>10168</v>
      </c>
      <c r="P305" s="133" t="s">
        <v>9848</v>
      </c>
      <c r="Q305" s="137" t="s">
        <v>10169</v>
      </c>
      <c r="R305" s="133" t="s">
        <v>9848</v>
      </c>
      <c r="S305" s="133" t="s">
        <v>9852</v>
      </c>
      <c r="T305" s="138">
        <v>16</v>
      </c>
      <c r="U305" s="138"/>
      <c r="V305" s="133" t="s">
        <v>4416</v>
      </c>
      <c r="W305" s="139" t="s">
        <v>10170</v>
      </c>
      <c r="X305" s="140">
        <v>2023</v>
      </c>
      <c r="Y305" s="140">
        <v>2062</v>
      </c>
      <c r="Z305" s="140">
        <v>40</v>
      </c>
      <c r="AA305" s="138">
        <v>2450</v>
      </c>
      <c r="AB305" s="133" t="s">
        <v>4416</v>
      </c>
      <c r="AC305" s="139" t="s">
        <v>10171</v>
      </c>
      <c r="AD305" s="140">
        <v>2023</v>
      </c>
      <c r="AE305" s="140">
        <v>2062</v>
      </c>
      <c r="AF305" s="140">
        <v>40</v>
      </c>
      <c r="AG305" s="138">
        <v>1625</v>
      </c>
      <c r="AH305" s="133" t="s">
        <v>4416</v>
      </c>
      <c r="AI305" s="141" t="s">
        <v>10172</v>
      </c>
      <c r="AJ305" s="140">
        <v>2023</v>
      </c>
      <c r="AK305" s="140">
        <v>2062</v>
      </c>
      <c r="AL305" s="140">
        <v>40</v>
      </c>
      <c r="AM305" s="138">
        <v>826</v>
      </c>
      <c r="AN305" s="133" t="s">
        <v>9848</v>
      </c>
      <c r="AO305" s="137" t="s">
        <v>10173</v>
      </c>
      <c r="AP305" s="133" t="s">
        <v>9848</v>
      </c>
      <c r="AQ305" s="137" t="s">
        <v>10174</v>
      </c>
      <c r="AR305" s="133" t="s">
        <v>4416</v>
      </c>
      <c r="AS305" s="137" t="s">
        <v>10175</v>
      </c>
      <c r="AT305" s="133" t="s">
        <v>4416</v>
      </c>
      <c r="AU305" s="137" t="s">
        <v>10176</v>
      </c>
      <c r="AV305" s="133" t="s">
        <v>4416</v>
      </c>
      <c r="AW305" s="137" t="s">
        <v>10177</v>
      </c>
      <c r="AX305" s="133" t="s">
        <v>4416</v>
      </c>
      <c r="AY305" s="137" t="s">
        <v>10178</v>
      </c>
      <c r="AZ305" s="133" t="s">
        <v>4416</v>
      </c>
      <c r="BA305" s="137" t="s">
        <v>10179</v>
      </c>
      <c r="BB305" s="133" t="s">
        <v>9848</v>
      </c>
      <c r="BC305" s="137" t="s">
        <v>10180</v>
      </c>
      <c r="BD305" s="133" t="s">
        <v>9848</v>
      </c>
      <c r="BE305" s="137" t="s">
        <v>10181</v>
      </c>
      <c r="BF305" s="133" t="s">
        <v>4416</v>
      </c>
      <c r="BG305" s="137" t="s">
        <v>10182</v>
      </c>
      <c r="BH305" s="133" t="s">
        <v>9848</v>
      </c>
      <c r="BI305" s="137" t="s">
        <v>10183</v>
      </c>
      <c r="BJ305" s="142" t="s">
        <v>9867</v>
      </c>
      <c r="BK305" s="142" t="s">
        <v>9867</v>
      </c>
      <c r="BL305" s="142" t="s">
        <v>9848</v>
      </c>
      <c r="BM305" s="142" t="s">
        <v>9867</v>
      </c>
      <c r="BN305" s="133" t="s">
        <v>9848</v>
      </c>
      <c r="BO305" s="137" t="s">
        <v>10184</v>
      </c>
      <c r="BP305" s="133" t="s">
        <v>9848</v>
      </c>
      <c r="BQ305" s="137" t="s">
        <v>10185</v>
      </c>
      <c r="BR305" s="133" t="s">
        <v>9848</v>
      </c>
      <c r="BS305" s="137" t="s">
        <v>10186</v>
      </c>
      <c r="BT305" s="133" t="s">
        <v>9848</v>
      </c>
      <c r="BU305" s="133" t="s">
        <v>4416</v>
      </c>
      <c r="BV305" s="133" t="s">
        <v>9848</v>
      </c>
      <c r="BW305" s="137" t="s">
        <v>10187</v>
      </c>
      <c r="BX305" s="143" t="s">
        <v>10188</v>
      </c>
      <c r="BY305" s="144"/>
      <c r="BZ305" s="133" t="s">
        <v>9848</v>
      </c>
      <c r="CA305" s="145" t="s">
        <v>10189</v>
      </c>
      <c r="CB305" s="146" t="s">
        <v>10190</v>
      </c>
      <c r="CC305" s="126">
        <v>41650</v>
      </c>
      <c r="CD305" s="126">
        <v>41254</v>
      </c>
      <c r="CE305" s="126">
        <v>41057</v>
      </c>
      <c r="CF305" s="126">
        <v>40666</v>
      </c>
      <c r="CG305" s="127">
        <v>160090.16</v>
      </c>
      <c r="CH305" s="127">
        <v>160090.16</v>
      </c>
      <c r="CI305" s="127">
        <v>162053.76000000001</v>
      </c>
      <c r="CJ305" s="127">
        <v>161254.44</v>
      </c>
      <c r="CK305" s="128">
        <v>3.84</v>
      </c>
      <c r="CL305" s="128">
        <v>3.88</v>
      </c>
      <c r="CM305" s="128">
        <v>3.95</v>
      </c>
      <c r="CN305" s="128">
        <v>3.97</v>
      </c>
      <c r="CO305" s="129">
        <v>0.67300000000000004</v>
      </c>
      <c r="CP305" s="129" t="s">
        <v>4154</v>
      </c>
      <c r="CQ305" s="129" t="s">
        <v>4154</v>
      </c>
      <c r="CR305" s="130" t="s">
        <v>4154</v>
      </c>
    </row>
    <row r="306" spans="1:96" s="147" customFormat="1" ht="200" customHeight="1" x14ac:dyDescent="0.2">
      <c r="A306" s="132" t="s">
        <v>48</v>
      </c>
      <c r="B306" s="133" t="s">
        <v>1520</v>
      </c>
      <c r="C306" s="133" t="str">
        <f>IF(A306="","自動表示",IF(B306="",VLOOKUP(A306,リスト!$C$2:$D$48,2,FALSE),VLOOKUP(一覧表!A306&amp;一覧表!B306,リスト!$C$49:$D$1789,2,FALSE)))</f>
        <v>142182</v>
      </c>
      <c r="D306" s="134" t="str">
        <f>IF(C306="自動表示","自動表示",VLOOKUP(C306,リスト!$D$2:$E$1789,2,FALSE))</f>
        <v>都市Ⅱ－３</v>
      </c>
      <c r="E306" s="132" t="s">
        <v>3763</v>
      </c>
      <c r="F306" s="133" t="s">
        <v>3880</v>
      </c>
      <c r="G306" s="135">
        <v>40</v>
      </c>
      <c r="H306" s="133" t="str">
        <f t="shared" si="5"/>
        <v>20年超</v>
      </c>
      <c r="I306" s="133" t="s">
        <v>10191</v>
      </c>
      <c r="J306" s="136">
        <v>8.3000000000000007</v>
      </c>
      <c r="K306" s="133" t="s">
        <v>9848</v>
      </c>
      <c r="L306" s="137" t="s">
        <v>10192</v>
      </c>
      <c r="M306" s="133" t="s">
        <v>9848</v>
      </c>
      <c r="N306" s="133" t="s">
        <v>9920</v>
      </c>
      <c r="O306" s="137" t="s">
        <v>10599</v>
      </c>
      <c r="P306" s="133" t="s">
        <v>9848</v>
      </c>
      <c r="Q306" s="137" t="s">
        <v>10193</v>
      </c>
      <c r="R306" s="133" t="s">
        <v>9848</v>
      </c>
      <c r="S306" s="133" t="s">
        <v>9852</v>
      </c>
      <c r="T306" s="138">
        <v>39.799999999999997</v>
      </c>
      <c r="U306" s="138"/>
      <c r="V306" s="133" t="s">
        <v>4416</v>
      </c>
      <c r="W306" s="139" t="s">
        <v>10193</v>
      </c>
      <c r="X306" s="140">
        <v>2016</v>
      </c>
      <c r="Y306" s="140">
        <v>2055</v>
      </c>
      <c r="Z306" s="140">
        <v>40</v>
      </c>
      <c r="AA306" s="138">
        <v>1756.9</v>
      </c>
      <c r="AB306" s="133" t="s">
        <v>9848</v>
      </c>
      <c r="AC306" s="139" t="s">
        <v>10194</v>
      </c>
      <c r="AD306" s="140">
        <v>2016</v>
      </c>
      <c r="AE306" s="140">
        <v>2055</v>
      </c>
      <c r="AF306" s="140">
        <v>40</v>
      </c>
      <c r="AG306" s="138">
        <v>568</v>
      </c>
      <c r="AH306" s="133" t="s">
        <v>9848</v>
      </c>
      <c r="AI306" s="141" t="s">
        <v>10195</v>
      </c>
      <c r="AJ306" s="140">
        <v>2016</v>
      </c>
      <c r="AK306" s="140">
        <v>2055</v>
      </c>
      <c r="AL306" s="140">
        <v>40</v>
      </c>
      <c r="AM306" s="138">
        <v>387</v>
      </c>
      <c r="AN306" s="133" t="s">
        <v>9848</v>
      </c>
      <c r="AO306" s="137" t="s">
        <v>10196</v>
      </c>
      <c r="AP306" s="133" t="s">
        <v>9848</v>
      </c>
      <c r="AQ306" s="137" t="s">
        <v>10197</v>
      </c>
      <c r="AR306" s="133" t="s">
        <v>4416</v>
      </c>
      <c r="AS306" s="137" t="s">
        <v>10198</v>
      </c>
      <c r="AT306" s="133" t="s">
        <v>4416</v>
      </c>
      <c r="AU306" s="137" t="s">
        <v>10199</v>
      </c>
      <c r="AV306" s="133" t="s">
        <v>4416</v>
      </c>
      <c r="AW306" s="137" t="s">
        <v>10200</v>
      </c>
      <c r="AX306" s="133" t="s">
        <v>4416</v>
      </c>
      <c r="AY306" s="137" t="s">
        <v>10201</v>
      </c>
      <c r="AZ306" s="133" t="s">
        <v>4416</v>
      </c>
      <c r="BA306" s="137" t="s">
        <v>10202</v>
      </c>
      <c r="BB306" s="133" t="s">
        <v>9848</v>
      </c>
      <c r="BC306" s="137" t="s">
        <v>10203</v>
      </c>
      <c r="BD306" s="133" t="s">
        <v>9848</v>
      </c>
      <c r="BE306" s="137" t="s">
        <v>10204</v>
      </c>
      <c r="BF306" s="133" t="s">
        <v>4416</v>
      </c>
      <c r="BG306" s="137" t="s">
        <v>10205</v>
      </c>
      <c r="BH306" s="133" t="s">
        <v>9848</v>
      </c>
      <c r="BI306" s="137" t="s">
        <v>10206</v>
      </c>
      <c r="BJ306" s="142" t="s">
        <v>9934</v>
      </c>
      <c r="BK306" s="142" t="s">
        <v>4416</v>
      </c>
      <c r="BL306" s="142" t="s">
        <v>4416</v>
      </c>
      <c r="BM306" s="142" t="s">
        <v>4416</v>
      </c>
      <c r="BN306" s="133" t="s">
        <v>9848</v>
      </c>
      <c r="BO306" s="137" t="s">
        <v>10207</v>
      </c>
      <c r="BP306" s="133" t="s">
        <v>9848</v>
      </c>
      <c r="BQ306" s="137" t="s">
        <v>10208</v>
      </c>
      <c r="BR306" s="133" t="s">
        <v>9848</v>
      </c>
      <c r="BS306" s="137" t="s">
        <v>10209</v>
      </c>
      <c r="BT306" s="133" t="s">
        <v>9867</v>
      </c>
      <c r="BU306" s="133" t="s">
        <v>4416</v>
      </c>
      <c r="BV306" s="133" t="s">
        <v>9848</v>
      </c>
      <c r="BW306" s="137" t="s">
        <v>10210</v>
      </c>
      <c r="BX306" s="143">
        <v>10</v>
      </c>
      <c r="BY306" s="144" t="s">
        <v>10211</v>
      </c>
      <c r="BZ306" s="133" t="s">
        <v>9848</v>
      </c>
      <c r="CA306" s="145" t="s">
        <v>10212</v>
      </c>
      <c r="CB306" s="146" t="s">
        <v>10213</v>
      </c>
      <c r="CC306" s="126">
        <v>84886</v>
      </c>
      <c r="CD306" s="126">
        <v>84445</v>
      </c>
      <c r="CE306" s="126">
        <v>83141</v>
      </c>
      <c r="CF306" s="126">
        <v>82899</v>
      </c>
      <c r="CG306" s="127">
        <v>101351</v>
      </c>
      <c r="CH306" s="127">
        <v>101351</v>
      </c>
      <c r="CI306" s="127">
        <v>101351</v>
      </c>
      <c r="CJ306" s="127">
        <v>101351</v>
      </c>
      <c r="CK306" s="128">
        <v>1.19</v>
      </c>
      <c r="CL306" s="128">
        <v>1.2</v>
      </c>
      <c r="CM306" s="128">
        <v>1.22</v>
      </c>
      <c r="CN306" s="128">
        <v>1.22</v>
      </c>
      <c r="CO306" s="129">
        <v>0.49399999999999999</v>
      </c>
      <c r="CP306" s="129">
        <v>0.51</v>
      </c>
      <c r="CQ306" s="129">
        <v>0.52500000000000002</v>
      </c>
      <c r="CR306" s="130">
        <v>0.54100000000000004</v>
      </c>
    </row>
    <row r="307" spans="1:96" s="147" customFormat="1" ht="200" customHeight="1" x14ac:dyDescent="0.2">
      <c r="A307" s="132" t="s">
        <v>48</v>
      </c>
      <c r="B307" s="133" t="s">
        <v>1522</v>
      </c>
      <c r="C307" s="133" t="str">
        <f>IF(A307="","自動表示",IF(B307="",VLOOKUP(A307,リスト!$C$2:$D$48,2,FALSE),VLOOKUP(一覧表!A307&amp;一覧表!B307,リスト!$C$49:$D$1789,2,FALSE)))</f>
        <v>143014</v>
      </c>
      <c r="D307" s="134" t="str">
        <f>IF(C307="自動表示","自動表示",VLOOKUP(C307,リスト!$D$2:$E$1789,2,FALSE))</f>
        <v>町村Ⅴ－２</v>
      </c>
      <c r="E307" s="132" t="s">
        <v>3886</v>
      </c>
      <c r="F307" s="133" t="s">
        <v>3890</v>
      </c>
      <c r="G307" s="135">
        <v>32</v>
      </c>
      <c r="H307" s="133" t="str">
        <f t="shared" si="5"/>
        <v>20年超</v>
      </c>
      <c r="I307" s="133" t="s">
        <v>10214</v>
      </c>
      <c r="J307" s="136">
        <v>3.3</v>
      </c>
      <c r="K307" s="133" t="s">
        <v>9848</v>
      </c>
      <c r="L307" s="137" t="s">
        <v>10215</v>
      </c>
      <c r="M307" s="133" t="s">
        <v>9848</v>
      </c>
      <c r="N307" s="133" t="s">
        <v>10009</v>
      </c>
      <c r="O307" s="137" t="s">
        <v>10216</v>
      </c>
      <c r="P307" s="133" t="s">
        <v>9848</v>
      </c>
      <c r="Q307" s="137" t="s">
        <v>10217</v>
      </c>
      <c r="R307" s="133" t="s">
        <v>9848</v>
      </c>
      <c r="S307" s="133" t="s">
        <v>10057</v>
      </c>
      <c r="T307" s="138">
        <v>4.7</v>
      </c>
      <c r="U307" s="138"/>
      <c r="V307" s="133" t="s">
        <v>4416</v>
      </c>
      <c r="W307" s="139" t="s">
        <v>10218</v>
      </c>
      <c r="X307" s="140">
        <v>2023</v>
      </c>
      <c r="Y307" s="140">
        <v>2052</v>
      </c>
      <c r="Z307" s="140">
        <v>30</v>
      </c>
      <c r="AA307" s="138">
        <v>630.29999999999995</v>
      </c>
      <c r="AB307" s="133" t="s">
        <v>4416</v>
      </c>
      <c r="AC307" s="139" t="s">
        <v>10219</v>
      </c>
      <c r="AD307" s="140">
        <v>2023</v>
      </c>
      <c r="AE307" s="140">
        <v>2052</v>
      </c>
      <c r="AF307" s="140">
        <v>30</v>
      </c>
      <c r="AG307" s="138">
        <v>348.9</v>
      </c>
      <c r="AH307" s="133" t="s">
        <v>4416</v>
      </c>
      <c r="AI307" s="141" t="s">
        <v>10220</v>
      </c>
      <c r="AJ307" s="140">
        <v>2023</v>
      </c>
      <c r="AK307" s="140">
        <v>2052</v>
      </c>
      <c r="AL307" s="140">
        <v>30</v>
      </c>
      <c r="AM307" s="138">
        <v>281.39999999999998</v>
      </c>
      <c r="AN307" s="133" t="s">
        <v>9848</v>
      </c>
      <c r="AO307" s="137" t="s">
        <v>10221</v>
      </c>
      <c r="AP307" s="133" t="s">
        <v>9848</v>
      </c>
      <c r="AQ307" s="137" t="s">
        <v>10222</v>
      </c>
      <c r="AR307" s="133" t="s">
        <v>4416</v>
      </c>
      <c r="AS307" s="137" t="s">
        <v>10223</v>
      </c>
      <c r="AT307" s="133" t="s">
        <v>4416</v>
      </c>
      <c r="AU307" s="137" t="s">
        <v>10224</v>
      </c>
      <c r="AV307" s="133" t="s">
        <v>4416</v>
      </c>
      <c r="AW307" s="137" t="s">
        <v>10225</v>
      </c>
      <c r="AX307" s="133" t="s">
        <v>4416</v>
      </c>
      <c r="AY307" s="137" t="s">
        <v>10226</v>
      </c>
      <c r="AZ307" s="133" t="s">
        <v>4416</v>
      </c>
      <c r="BA307" s="137" t="s">
        <v>10227</v>
      </c>
      <c r="BB307" s="133" t="s">
        <v>9848</v>
      </c>
      <c r="BC307" s="137" t="s">
        <v>10228</v>
      </c>
      <c r="BD307" s="133" t="s">
        <v>9848</v>
      </c>
      <c r="BE307" s="137" t="s">
        <v>10229</v>
      </c>
      <c r="BF307" s="133" t="s">
        <v>4416</v>
      </c>
      <c r="BG307" s="137" t="s">
        <v>10230</v>
      </c>
      <c r="BH307" s="133" t="s">
        <v>9867</v>
      </c>
      <c r="BI307" s="137"/>
      <c r="BJ307" s="142" t="s">
        <v>9867</v>
      </c>
      <c r="BK307" s="142" t="s">
        <v>9867</v>
      </c>
      <c r="BL307" s="142" t="s">
        <v>9867</v>
      </c>
      <c r="BM307" s="142" t="s">
        <v>9867</v>
      </c>
      <c r="BN307" s="133" t="s">
        <v>9848</v>
      </c>
      <c r="BO307" s="137" t="s">
        <v>10231</v>
      </c>
      <c r="BP307" s="133" t="s">
        <v>9867</v>
      </c>
      <c r="BQ307" s="137"/>
      <c r="BR307" s="133" t="s">
        <v>9848</v>
      </c>
      <c r="BS307" s="137" t="s">
        <v>10232</v>
      </c>
      <c r="BT307" s="133" t="s">
        <v>9867</v>
      </c>
      <c r="BU307" s="133" t="s">
        <v>4416</v>
      </c>
      <c r="BV307" s="133" t="s">
        <v>9848</v>
      </c>
      <c r="BW307" s="137" t="s">
        <v>10233</v>
      </c>
      <c r="BX307" s="143" t="s">
        <v>10234</v>
      </c>
      <c r="BY307" s="144"/>
      <c r="BZ307" s="133" t="s">
        <v>9848</v>
      </c>
      <c r="CA307" s="145" t="s">
        <v>10235</v>
      </c>
      <c r="CB307" s="146" t="s">
        <v>10236</v>
      </c>
      <c r="CC307" s="126">
        <v>32916</v>
      </c>
      <c r="CD307" s="126">
        <v>32864</v>
      </c>
      <c r="CE307" s="126">
        <v>32623</v>
      </c>
      <c r="CF307" s="126">
        <v>32272</v>
      </c>
      <c r="CG307" s="127">
        <v>70051</v>
      </c>
      <c r="CH307" s="127">
        <v>70075</v>
      </c>
      <c r="CI307" s="127">
        <v>69888</v>
      </c>
      <c r="CJ307" s="127">
        <v>69708</v>
      </c>
      <c r="CK307" s="128">
        <v>2.13</v>
      </c>
      <c r="CL307" s="128">
        <v>2.13</v>
      </c>
      <c r="CM307" s="128">
        <v>2.14</v>
      </c>
      <c r="CN307" s="128">
        <v>2.16</v>
      </c>
      <c r="CO307" s="129">
        <v>0.67900000000000005</v>
      </c>
      <c r="CP307" s="129">
        <v>0.69699999999999995</v>
      </c>
      <c r="CQ307" s="129">
        <v>0.71099999999999997</v>
      </c>
      <c r="CR307" s="130">
        <v>0.72699999999999998</v>
      </c>
    </row>
    <row r="308" spans="1:96" s="147" customFormat="1" ht="200" customHeight="1" x14ac:dyDescent="0.2">
      <c r="A308" s="132" t="s">
        <v>48</v>
      </c>
      <c r="B308" s="133" t="s">
        <v>1524</v>
      </c>
      <c r="C308" s="133" t="str">
        <f>IF(A308="","自動表示",IF(B308="",VLOOKUP(A308,リスト!$C$2:$D$48,2,FALSE),VLOOKUP(一覧表!A308&amp;一覧表!B308,リスト!$C$49:$D$1789,2,FALSE)))</f>
        <v>143219</v>
      </c>
      <c r="D308" s="134" t="str">
        <f>IF(C308="自動表示","自動表示",VLOOKUP(C308,リスト!$D$2:$E$1789,2,FALSE))</f>
        <v>町村Ⅴ－２</v>
      </c>
      <c r="E308" s="132" t="s">
        <v>3886</v>
      </c>
      <c r="F308" s="133" t="s">
        <v>3880</v>
      </c>
      <c r="G308" s="135">
        <v>40</v>
      </c>
      <c r="H308" s="133" t="str">
        <f t="shared" si="5"/>
        <v>20年超</v>
      </c>
      <c r="I308" s="133" t="s">
        <v>10237</v>
      </c>
      <c r="J308" s="136">
        <v>4.8</v>
      </c>
      <c r="K308" s="133" t="s">
        <v>9848</v>
      </c>
      <c r="L308" s="137" t="s">
        <v>10238</v>
      </c>
      <c r="M308" s="133" t="s">
        <v>9848</v>
      </c>
      <c r="N308" s="133" t="s">
        <v>9920</v>
      </c>
      <c r="O308" s="137" t="s">
        <v>10239</v>
      </c>
      <c r="P308" s="133" t="s">
        <v>9848</v>
      </c>
      <c r="Q308" s="137" t="s">
        <v>10240</v>
      </c>
      <c r="R308" s="133" t="s">
        <v>9848</v>
      </c>
      <c r="S308" s="133" t="s">
        <v>9852</v>
      </c>
      <c r="T308" s="138">
        <v>20</v>
      </c>
      <c r="U308" s="138"/>
      <c r="V308" s="133" t="s">
        <v>4416</v>
      </c>
      <c r="W308" s="139" t="s">
        <v>10241</v>
      </c>
      <c r="X308" s="140">
        <v>2021</v>
      </c>
      <c r="Y308" s="140">
        <v>2055</v>
      </c>
      <c r="Z308" s="140">
        <v>35</v>
      </c>
      <c r="AA308" s="138">
        <v>499</v>
      </c>
      <c r="AB308" s="133" t="s">
        <v>9848</v>
      </c>
      <c r="AC308" s="139" t="s">
        <v>10242</v>
      </c>
      <c r="AD308" s="140">
        <v>2021</v>
      </c>
      <c r="AE308" s="140">
        <v>2036</v>
      </c>
      <c r="AF308" s="140">
        <v>16</v>
      </c>
      <c r="AG308" s="138">
        <v>64</v>
      </c>
      <c r="AH308" s="133" t="s">
        <v>9848</v>
      </c>
      <c r="AI308" s="141" t="s">
        <v>10243</v>
      </c>
      <c r="AJ308" s="140">
        <v>2021</v>
      </c>
      <c r="AK308" s="140">
        <v>2055</v>
      </c>
      <c r="AL308" s="140">
        <v>35</v>
      </c>
      <c r="AM308" s="138" t="s">
        <v>4154</v>
      </c>
      <c r="AN308" s="133" t="s">
        <v>9848</v>
      </c>
      <c r="AO308" s="137" t="s">
        <v>10244</v>
      </c>
      <c r="AP308" s="133" t="s">
        <v>9848</v>
      </c>
      <c r="AQ308" s="137" t="s">
        <v>10245</v>
      </c>
      <c r="AR308" s="133" t="s">
        <v>4416</v>
      </c>
      <c r="AS308" s="137" t="s">
        <v>10246</v>
      </c>
      <c r="AT308" s="133" t="s">
        <v>4416</v>
      </c>
      <c r="AU308" s="137" t="s">
        <v>10247</v>
      </c>
      <c r="AV308" s="133" t="s">
        <v>4416</v>
      </c>
      <c r="AW308" s="137" t="s">
        <v>10248</v>
      </c>
      <c r="AX308" s="133" t="s">
        <v>4416</v>
      </c>
      <c r="AY308" s="137" t="s">
        <v>10249</v>
      </c>
      <c r="AZ308" s="133" t="s">
        <v>4416</v>
      </c>
      <c r="BA308" s="137" t="s">
        <v>10250</v>
      </c>
      <c r="BB308" s="133" t="s">
        <v>9848</v>
      </c>
      <c r="BC308" s="137" t="s">
        <v>10251</v>
      </c>
      <c r="BD308" s="133" t="s">
        <v>9934</v>
      </c>
      <c r="BE308" s="137"/>
      <c r="BF308" s="133" t="s">
        <v>4416</v>
      </c>
      <c r="BG308" s="137" t="s">
        <v>10252</v>
      </c>
      <c r="BH308" s="133" t="s">
        <v>9848</v>
      </c>
      <c r="BI308" s="137" t="s">
        <v>10253</v>
      </c>
      <c r="BJ308" s="142" t="s">
        <v>9848</v>
      </c>
      <c r="BK308" s="142" t="s">
        <v>4890</v>
      </c>
      <c r="BL308" s="142" t="s">
        <v>9848</v>
      </c>
      <c r="BM308" s="142" t="s">
        <v>4890</v>
      </c>
      <c r="BN308" s="133" t="s">
        <v>9867</v>
      </c>
      <c r="BO308" s="137"/>
      <c r="BP308" s="133" t="s">
        <v>9848</v>
      </c>
      <c r="BQ308" s="137" t="s">
        <v>10254</v>
      </c>
      <c r="BR308" s="133" t="s">
        <v>9848</v>
      </c>
      <c r="BS308" s="137" t="s">
        <v>10600</v>
      </c>
      <c r="BT308" s="133" t="s">
        <v>9848</v>
      </c>
      <c r="BU308" s="133" t="s">
        <v>4416</v>
      </c>
      <c r="BV308" s="133" t="s">
        <v>9848</v>
      </c>
      <c r="BW308" s="137" t="s">
        <v>10255</v>
      </c>
      <c r="BX308" s="143" t="s">
        <v>10256</v>
      </c>
      <c r="BY308" s="144"/>
      <c r="BZ308" s="133" t="s">
        <v>9848</v>
      </c>
      <c r="CA308" s="145" t="s">
        <v>10257</v>
      </c>
      <c r="CB308" s="146" t="s">
        <v>10258</v>
      </c>
      <c r="CC308" s="126">
        <v>48933</v>
      </c>
      <c r="CD308" s="126">
        <v>49064</v>
      </c>
      <c r="CE308" s="126">
        <v>49063</v>
      </c>
      <c r="CF308" s="126">
        <v>49135</v>
      </c>
      <c r="CG308" s="127">
        <v>97715</v>
      </c>
      <c r="CH308" s="127">
        <v>97097</v>
      </c>
      <c r="CI308" s="127">
        <v>97097</v>
      </c>
      <c r="CJ308" s="127">
        <v>97063</v>
      </c>
      <c r="CK308" s="128">
        <v>2</v>
      </c>
      <c r="CL308" s="128">
        <v>1.98</v>
      </c>
      <c r="CM308" s="128">
        <v>1.98</v>
      </c>
      <c r="CN308" s="128">
        <v>1.98</v>
      </c>
      <c r="CO308" s="129">
        <v>0.68</v>
      </c>
      <c r="CP308" s="129">
        <v>0.69399999999999995</v>
      </c>
      <c r="CQ308" s="129">
        <v>0.70899999999999996</v>
      </c>
      <c r="CR308" s="130">
        <v>0.69499999999999995</v>
      </c>
    </row>
    <row r="309" spans="1:96" s="147" customFormat="1" ht="200" customHeight="1" x14ac:dyDescent="0.2">
      <c r="A309" s="132" t="s">
        <v>48</v>
      </c>
      <c r="B309" s="133" t="s">
        <v>1526</v>
      </c>
      <c r="C309" s="133" t="str">
        <f>IF(A309="","自動表示",IF(B309="",VLOOKUP(A309,リスト!$C$2:$D$48,2,FALSE),VLOOKUP(一覧表!A309&amp;一覧表!B309,リスト!$C$49:$D$1789,2,FALSE)))</f>
        <v>143413</v>
      </c>
      <c r="D309" s="134" t="str">
        <f>IF(C309="自動表示","自動表示",VLOOKUP(C309,リスト!$D$2:$E$1789,2,FALSE))</f>
        <v>町村Ⅴ－２</v>
      </c>
      <c r="E309" s="132" t="s">
        <v>3795</v>
      </c>
      <c r="F309" s="133" t="s">
        <v>3891</v>
      </c>
      <c r="G309" s="135">
        <v>30</v>
      </c>
      <c r="H309" s="133" t="str">
        <f t="shared" si="5"/>
        <v>20年超</v>
      </c>
      <c r="I309" s="133" t="s">
        <v>9847</v>
      </c>
      <c r="J309" s="136">
        <v>3.2</v>
      </c>
      <c r="K309" s="133" t="s">
        <v>9848</v>
      </c>
      <c r="L309" s="137" t="s">
        <v>10259</v>
      </c>
      <c r="M309" s="133" t="s">
        <v>9848</v>
      </c>
      <c r="N309" s="133" t="s">
        <v>9920</v>
      </c>
      <c r="O309" s="137" t="s">
        <v>10260</v>
      </c>
      <c r="P309" s="133" t="s">
        <v>9848</v>
      </c>
      <c r="Q309" s="137" t="s">
        <v>10261</v>
      </c>
      <c r="R309" s="133" t="s">
        <v>9848</v>
      </c>
      <c r="S309" s="133" t="s">
        <v>9852</v>
      </c>
      <c r="T309" s="138">
        <v>4.0999999999999996</v>
      </c>
      <c r="U309" s="138"/>
      <c r="V309" s="133" t="s">
        <v>4416</v>
      </c>
      <c r="W309" s="139" t="s">
        <v>10262</v>
      </c>
      <c r="X309" s="140">
        <v>2022</v>
      </c>
      <c r="Y309" s="140">
        <v>2056</v>
      </c>
      <c r="Z309" s="140">
        <v>35</v>
      </c>
      <c r="AA309" s="138">
        <v>340.7</v>
      </c>
      <c r="AB309" s="133" t="s">
        <v>9848</v>
      </c>
      <c r="AC309" s="139" t="s">
        <v>10263</v>
      </c>
      <c r="AD309" s="140">
        <v>2022</v>
      </c>
      <c r="AE309" s="140">
        <v>2056</v>
      </c>
      <c r="AF309" s="140">
        <v>35</v>
      </c>
      <c r="AG309" s="138">
        <v>232</v>
      </c>
      <c r="AH309" s="133" t="s">
        <v>4416</v>
      </c>
      <c r="AI309" s="141" t="s">
        <v>10264</v>
      </c>
      <c r="AJ309" s="140">
        <v>2022</v>
      </c>
      <c r="AK309" s="140">
        <v>2056</v>
      </c>
      <c r="AL309" s="140">
        <v>35</v>
      </c>
      <c r="AM309" s="138">
        <v>108.6</v>
      </c>
      <c r="AN309" s="133" t="s">
        <v>9848</v>
      </c>
      <c r="AO309" s="137" t="s">
        <v>10265</v>
      </c>
      <c r="AP309" s="133" t="s">
        <v>9848</v>
      </c>
      <c r="AQ309" s="137" t="s">
        <v>10266</v>
      </c>
      <c r="AR309" s="133" t="s">
        <v>4416</v>
      </c>
      <c r="AS309" s="137" t="s">
        <v>10267</v>
      </c>
      <c r="AT309" s="133" t="s">
        <v>4416</v>
      </c>
      <c r="AU309" s="137" t="s">
        <v>10268</v>
      </c>
      <c r="AV309" s="133" t="s">
        <v>4416</v>
      </c>
      <c r="AW309" s="137" t="s">
        <v>10269</v>
      </c>
      <c r="AX309" s="133" t="s">
        <v>4416</v>
      </c>
      <c r="AY309" s="137" t="s">
        <v>10270</v>
      </c>
      <c r="AZ309" s="133" t="s">
        <v>4416</v>
      </c>
      <c r="BA309" s="137" t="s">
        <v>10271</v>
      </c>
      <c r="BB309" s="133" t="s">
        <v>9848</v>
      </c>
      <c r="BC309" s="137" t="s">
        <v>10272</v>
      </c>
      <c r="BD309" s="133" t="s">
        <v>9848</v>
      </c>
      <c r="BE309" s="137" t="s">
        <v>10273</v>
      </c>
      <c r="BF309" s="133" t="s">
        <v>4416</v>
      </c>
      <c r="BG309" s="137" t="s">
        <v>10274</v>
      </c>
      <c r="BH309" s="133" t="s">
        <v>4416</v>
      </c>
      <c r="BI309" s="137" t="s">
        <v>10275</v>
      </c>
      <c r="BJ309" s="142" t="s">
        <v>4890</v>
      </c>
      <c r="BK309" s="142" t="s">
        <v>4416</v>
      </c>
      <c r="BL309" s="142" t="s">
        <v>4890</v>
      </c>
      <c r="BM309" s="142" t="s">
        <v>4890</v>
      </c>
      <c r="BN309" s="133" t="s">
        <v>4890</v>
      </c>
      <c r="BO309" s="137"/>
      <c r="BP309" s="133" t="s">
        <v>9848</v>
      </c>
      <c r="BQ309" s="137" t="s">
        <v>10276</v>
      </c>
      <c r="BR309" s="133" t="s">
        <v>4416</v>
      </c>
      <c r="BS309" s="137" t="s">
        <v>10277</v>
      </c>
      <c r="BT309" s="133" t="s">
        <v>4416</v>
      </c>
      <c r="BU309" s="133" t="s">
        <v>4416</v>
      </c>
      <c r="BV309" s="133" t="s">
        <v>9848</v>
      </c>
      <c r="BW309" s="137" t="s">
        <v>10278</v>
      </c>
      <c r="BX309" s="143" t="s">
        <v>10279</v>
      </c>
      <c r="BY309" s="144"/>
      <c r="BZ309" s="133" t="s">
        <v>9848</v>
      </c>
      <c r="CA309" s="145" t="s">
        <v>10280</v>
      </c>
      <c r="CB309" s="146" t="s">
        <v>10281</v>
      </c>
      <c r="CC309" s="126">
        <v>32711</v>
      </c>
      <c r="CD309" s="126">
        <v>32464</v>
      </c>
      <c r="CE309" s="126">
        <v>32265</v>
      </c>
      <c r="CF309" s="126">
        <v>32054</v>
      </c>
      <c r="CG309" s="127" t="s">
        <v>4154</v>
      </c>
      <c r="CH309" s="127" t="s">
        <v>4154</v>
      </c>
      <c r="CI309" s="127">
        <v>69600</v>
      </c>
      <c r="CJ309" s="127">
        <v>69600</v>
      </c>
      <c r="CK309" s="127" t="s">
        <v>4154</v>
      </c>
      <c r="CL309" s="127" t="s">
        <v>4154</v>
      </c>
      <c r="CM309" s="128">
        <v>2.16</v>
      </c>
      <c r="CN309" s="128">
        <v>2.17</v>
      </c>
      <c r="CO309" s="129">
        <v>0.61199999999999999</v>
      </c>
      <c r="CP309" s="129">
        <v>0.626</v>
      </c>
      <c r="CQ309" s="129">
        <v>0.627</v>
      </c>
      <c r="CR309" s="130">
        <v>0.63600000000000001</v>
      </c>
    </row>
    <row r="310" spans="1:96" s="147" customFormat="1" ht="200" customHeight="1" x14ac:dyDescent="0.2">
      <c r="A310" s="132" t="s">
        <v>48</v>
      </c>
      <c r="B310" s="133" t="s">
        <v>1528</v>
      </c>
      <c r="C310" s="133" t="str">
        <f>IF(A310="","自動表示",IF(B310="",VLOOKUP(A310,リスト!$C$2:$D$48,2,FALSE),VLOOKUP(一覧表!A310&amp;一覧表!B310,リスト!$C$49:$D$1789,2,FALSE)))</f>
        <v>143421</v>
      </c>
      <c r="D310" s="134" t="str">
        <f>IF(C310="自動表示","自動表示",VLOOKUP(C310,リスト!$D$2:$E$1789,2,FALSE))</f>
        <v>町村Ⅴ－２</v>
      </c>
      <c r="E310" s="132" t="s">
        <v>3795</v>
      </c>
      <c r="F310" s="133" t="s">
        <v>3892</v>
      </c>
      <c r="G310" s="135">
        <v>44</v>
      </c>
      <c r="H310" s="133" t="str">
        <f t="shared" si="5"/>
        <v>20年超</v>
      </c>
      <c r="I310" s="133" t="s">
        <v>5820</v>
      </c>
      <c r="J310" s="136">
        <v>2.8</v>
      </c>
      <c r="K310" s="133" t="s">
        <v>9848</v>
      </c>
      <c r="L310" s="137" t="s">
        <v>10282</v>
      </c>
      <c r="M310" s="133" t="s">
        <v>9848</v>
      </c>
      <c r="N310" s="133" t="s">
        <v>10283</v>
      </c>
      <c r="O310" s="137" t="s">
        <v>10284</v>
      </c>
      <c r="P310" s="133" t="s">
        <v>9848</v>
      </c>
      <c r="Q310" s="137" t="s">
        <v>10285</v>
      </c>
      <c r="R310" s="133" t="s">
        <v>9848</v>
      </c>
      <c r="S310" s="133" t="s">
        <v>9852</v>
      </c>
      <c r="T310" s="138">
        <v>10.199999999999999</v>
      </c>
      <c r="U310" s="138"/>
      <c r="V310" s="133" t="s">
        <v>4416</v>
      </c>
      <c r="W310" s="139" t="s">
        <v>10286</v>
      </c>
      <c r="X310" s="140">
        <v>2022</v>
      </c>
      <c r="Y310" s="140">
        <v>2051</v>
      </c>
      <c r="Z310" s="140">
        <v>30</v>
      </c>
      <c r="AA310" s="138">
        <v>1129.4000000000001</v>
      </c>
      <c r="AB310" s="133" t="s">
        <v>9848</v>
      </c>
      <c r="AC310" s="139" t="s">
        <v>10287</v>
      </c>
      <c r="AD310" s="140">
        <v>2022</v>
      </c>
      <c r="AE310" s="140">
        <v>2051</v>
      </c>
      <c r="AF310" s="140">
        <v>30</v>
      </c>
      <c r="AG310" s="138">
        <v>680.3</v>
      </c>
      <c r="AH310" s="133" t="s">
        <v>9848</v>
      </c>
      <c r="AI310" s="141" t="s">
        <v>10288</v>
      </c>
      <c r="AJ310" s="140">
        <v>2022</v>
      </c>
      <c r="AK310" s="140">
        <v>2051</v>
      </c>
      <c r="AL310" s="140">
        <v>30</v>
      </c>
      <c r="AM310" s="138">
        <v>449.2</v>
      </c>
      <c r="AN310" s="133" t="s">
        <v>9848</v>
      </c>
      <c r="AO310" s="137" t="s">
        <v>10289</v>
      </c>
      <c r="AP310" s="133" t="s">
        <v>9848</v>
      </c>
      <c r="AQ310" s="137" t="s">
        <v>10290</v>
      </c>
      <c r="AR310" s="133" t="s">
        <v>4416</v>
      </c>
      <c r="AS310" s="137" t="s">
        <v>10291</v>
      </c>
      <c r="AT310" s="133" t="s">
        <v>4416</v>
      </c>
      <c r="AU310" s="137" t="s">
        <v>10292</v>
      </c>
      <c r="AV310" s="133" t="s">
        <v>4416</v>
      </c>
      <c r="AW310" s="137" t="s">
        <v>10293</v>
      </c>
      <c r="AX310" s="133" t="s">
        <v>4416</v>
      </c>
      <c r="AY310" s="137" t="s">
        <v>10294</v>
      </c>
      <c r="AZ310" s="133" t="s">
        <v>4416</v>
      </c>
      <c r="BA310" s="137" t="s">
        <v>10295</v>
      </c>
      <c r="BB310" s="133" t="s">
        <v>9848</v>
      </c>
      <c r="BC310" s="137" t="s">
        <v>10296</v>
      </c>
      <c r="BD310" s="133" t="s">
        <v>9934</v>
      </c>
      <c r="BE310" s="137" t="s">
        <v>10297</v>
      </c>
      <c r="BF310" s="133" t="s">
        <v>4416</v>
      </c>
      <c r="BG310" s="137" t="s">
        <v>10298</v>
      </c>
      <c r="BH310" s="133" t="s">
        <v>9848</v>
      </c>
      <c r="BI310" s="137" t="s">
        <v>10299</v>
      </c>
      <c r="BJ310" s="142" t="s">
        <v>9867</v>
      </c>
      <c r="BK310" s="142" t="s">
        <v>9848</v>
      </c>
      <c r="BL310" s="142" t="s">
        <v>4890</v>
      </c>
      <c r="BM310" s="142" t="s">
        <v>4890</v>
      </c>
      <c r="BN310" s="133" t="s">
        <v>9848</v>
      </c>
      <c r="BO310" s="137" t="s">
        <v>10300</v>
      </c>
      <c r="BP310" s="133" t="s">
        <v>9848</v>
      </c>
      <c r="BQ310" s="137" t="s">
        <v>10301</v>
      </c>
      <c r="BR310" s="133" t="s">
        <v>9848</v>
      </c>
      <c r="BS310" s="137" t="s">
        <v>10302</v>
      </c>
      <c r="BT310" s="133" t="s">
        <v>9848</v>
      </c>
      <c r="BU310" s="133" t="s">
        <v>4416</v>
      </c>
      <c r="BV310" s="133" t="s">
        <v>9848</v>
      </c>
      <c r="BW310" s="137" t="s">
        <v>10303</v>
      </c>
      <c r="BX310" s="143" t="s">
        <v>10304</v>
      </c>
      <c r="BY310" s="144" t="s">
        <v>4154</v>
      </c>
      <c r="BZ310" s="133" t="s">
        <v>9848</v>
      </c>
      <c r="CA310" s="145" t="s">
        <v>10305</v>
      </c>
      <c r="CB310" s="146" t="s">
        <v>10306</v>
      </c>
      <c r="CC310" s="126">
        <v>28321</v>
      </c>
      <c r="CD310" s="126">
        <v>28183</v>
      </c>
      <c r="CE310" s="126">
        <v>27925</v>
      </c>
      <c r="CF310" s="126">
        <v>27752</v>
      </c>
      <c r="CG310" s="127" t="s">
        <v>4154</v>
      </c>
      <c r="CH310" s="127" t="s">
        <v>4154</v>
      </c>
      <c r="CI310" s="127" t="s">
        <v>4154</v>
      </c>
      <c r="CJ310" s="127" t="s">
        <v>4154</v>
      </c>
      <c r="CK310" s="127" t="s">
        <v>4154</v>
      </c>
      <c r="CL310" s="127" t="s">
        <v>4154</v>
      </c>
      <c r="CM310" s="127" t="s">
        <v>4154</v>
      </c>
      <c r="CN310" s="127" t="s">
        <v>4154</v>
      </c>
      <c r="CO310" s="129">
        <v>0.81599999999999995</v>
      </c>
      <c r="CP310" s="129">
        <v>0.76500000000000001</v>
      </c>
      <c r="CQ310" s="129">
        <v>0.77600000000000002</v>
      </c>
      <c r="CR310" s="130">
        <v>0.78400000000000003</v>
      </c>
    </row>
    <row r="311" spans="1:96" s="147" customFormat="1" ht="200" customHeight="1" x14ac:dyDescent="0.2">
      <c r="A311" s="132" t="s">
        <v>48</v>
      </c>
      <c r="B311" s="133" t="s">
        <v>1530</v>
      </c>
      <c r="C311" s="133" t="str">
        <f>IF(A311="","自動表示",IF(B311="",VLOOKUP(A311,リスト!$C$2:$D$48,2,FALSE),VLOOKUP(一覧表!A311&amp;一覧表!B311,リスト!$C$49:$D$1789,2,FALSE)))</f>
        <v>143618</v>
      </c>
      <c r="D311" s="134" t="str">
        <f>IF(C311="自動表示","自動表示",VLOOKUP(C311,リスト!$D$2:$E$1789,2,FALSE))</f>
        <v>町村Ⅱ－２</v>
      </c>
      <c r="E311" s="132" t="s">
        <v>3886</v>
      </c>
      <c r="F311" s="133" t="s">
        <v>3819</v>
      </c>
      <c r="G311" s="135">
        <v>34</v>
      </c>
      <c r="H311" s="133" t="str">
        <f t="shared" si="5"/>
        <v>20年超</v>
      </c>
      <c r="I311" s="133" t="s">
        <v>5820</v>
      </c>
      <c r="J311" s="136">
        <v>1</v>
      </c>
      <c r="K311" s="133" t="s">
        <v>9848</v>
      </c>
      <c r="L311" s="137" t="s">
        <v>10307</v>
      </c>
      <c r="M311" s="133" t="s">
        <v>9848</v>
      </c>
      <c r="N311" s="133" t="s">
        <v>9896</v>
      </c>
      <c r="O311" s="137" t="s">
        <v>10308</v>
      </c>
      <c r="P311" s="133" t="s">
        <v>9848</v>
      </c>
      <c r="Q311" s="137" t="s">
        <v>10309</v>
      </c>
      <c r="R311" s="133" t="s">
        <v>9848</v>
      </c>
      <c r="S311" s="133" t="s">
        <v>10057</v>
      </c>
      <c r="T311" s="138">
        <v>6.45</v>
      </c>
      <c r="U311" s="138"/>
      <c r="V311" s="133" t="s">
        <v>4416</v>
      </c>
      <c r="W311" s="139" t="s">
        <v>10310</v>
      </c>
      <c r="X311" s="140">
        <v>2023</v>
      </c>
      <c r="Y311" s="140">
        <v>2056</v>
      </c>
      <c r="Z311" s="140">
        <v>34</v>
      </c>
      <c r="AA311" s="138">
        <v>329.1</v>
      </c>
      <c r="AB311" s="133" t="s">
        <v>4416</v>
      </c>
      <c r="AC311" s="139" t="s">
        <v>10311</v>
      </c>
      <c r="AD311" s="140">
        <v>2023</v>
      </c>
      <c r="AE311" s="140">
        <v>2056</v>
      </c>
      <c r="AF311" s="140">
        <v>34</v>
      </c>
      <c r="AG311" s="138">
        <v>300.3</v>
      </c>
      <c r="AH311" s="133" t="s">
        <v>9848</v>
      </c>
      <c r="AI311" s="141" t="s">
        <v>10312</v>
      </c>
      <c r="AJ311" s="140">
        <v>2023</v>
      </c>
      <c r="AK311" s="140">
        <v>2056</v>
      </c>
      <c r="AL311" s="140">
        <v>34</v>
      </c>
      <c r="AM311" s="138">
        <v>28.8</v>
      </c>
      <c r="AN311" s="133" t="s">
        <v>9848</v>
      </c>
      <c r="AO311" s="137" t="s">
        <v>10313</v>
      </c>
      <c r="AP311" s="133" t="s">
        <v>9848</v>
      </c>
      <c r="AQ311" s="137" t="s">
        <v>10314</v>
      </c>
      <c r="AR311" s="133" t="s">
        <v>4416</v>
      </c>
      <c r="AS311" s="137" t="s">
        <v>10315</v>
      </c>
      <c r="AT311" s="133" t="s">
        <v>9848</v>
      </c>
      <c r="AU311" s="137" t="s">
        <v>10316</v>
      </c>
      <c r="AV311" s="133" t="s">
        <v>4416</v>
      </c>
      <c r="AW311" s="137" t="s">
        <v>10317</v>
      </c>
      <c r="AX311" s="133" t="s">
        <v>4416</v>
      </c>
      <c r="AY311" s="137" t="s">
        <v>10318</v>
      </c>
      <c r="AZ311" s="133" t="s">
        <v>9848</v>
      </c>
      <c r="BA311" s="137" t="s">
        <v>10319</v>
      </c>
      <c r="BB311" s="133" t="s">
        <v>9848</v>
      </c>
      <c r="BC311" s="137" t="s">
        <v>10320</v>
      </c>
      <c r="BD311" s="133" t="s">
        <v>9848</v>
      </c>
      <c r="BE311" s="137" t="s">
        <v>10321</v>
      </c>
      <c r="BF311" s="133" t="s">
        <v>9848</v>
      </c>
      <c r="BG311" s="137" t="s">
        <v>10322</v>
      </c>
      <c r="BH311" s="133" t="s">
        <v>9848</v>
      </c>
      <c r="BI311" s="137" t="s">
        <v>10323</v>
      </c>
      <c r="BJ311" s="142" t="s">
        <v>9867</v>
      </c>
      <c r="BK311" s="142" t="s">
        <v>9867</v>
      </c>
      <c r="BL311" s="142" t="s">
        <v>9848</v>
      </c>
      <c r="BM311" s="142" t="s">
        <v>9867</v>
      </c>
      <c r="BN311" s="133" t="s">
        <v>9848</v>
      </c>
      <c r="BO311" s="137" t="s">
        <v>10324</v>
      </c>
      <c r="BP311" s="133" t="s">
        <v>9848</v>
      </c>
      <c r="BQ311" s="137" t="s">
        <v>10325</v>
      </c>
      <c r="BR311" s="133" t="s">
        <v>9848</v>
      </c>
      <c r="BS311" s="137" t="s">
        <v>10326</v>
      </c>
      <c r="BT311" s="133" t="s">
        <v>9848</v>
      </c>
      <c r="BU311" s="133" t="s">
        <v>4416</v>
      </c>
      <c r="BV311" s="133" t="s">
        <v>9848</v>
      </c>
      <c r="BW311" s="137" t="s">
        <v>10327</v>
      </c>
      <c r="BX311" s="143" t="s">
        <v>10328</v>
      </c>
      <c r="BY311" s="144"/>
      <c r="BZ311" s="133" t="s">
        <v>9848</v>
      </c>
      <c r="CA311" s="145" t="s">
        <v>10329</v>
      </c>
      <c r="CB311" s="146" t="s">
        <v>10330</v>
      </c>
      <c r="CC311" s="126">
        <v>9262</v>
      </c>
      <c r="CD311" s="126">
        <v>9099</v>
      </c>
      <c r="CE311" s="126">
        <v>9068</v>
      </c>
      <c r="CF311" s="126">
        <v>8932</v>
      </c>
      <c r="CG311" s="127">
        <v>34140</v>
      </c>
      <c r="CH311" s="127">
        <v>34140</v>
      </c>
      <c r="CI311" s="127">
        <v>34140</v>
      </c>
      <c r="CJ311" s="127">
        <v>34140</v>
      </c>
      <c r="CK311" s="128">
        <v>3.69</v>
      </c>
      <c r="CL311" s="128">
        <v>3.75</v>
      </c>
      <c r="CM311" s="128">
        <v>3.76</v>
      </c>
      <c r="CN311" s="128">
        <v>3.82</v>
      </c>
      <c r="CO311" s="129">
        <v>0.59199999999999997</v>
      </c>
      <c r="CP311" s="129">
        <v>0.60799999999999998</v>
      </c>
      <c r="CQ311" s="129" t="s">
        <v>4154</v>
      </c>
      <c r="CR311" s="130" t="s">
        <v>4154</v>
      </c>
    </row>
    <row r="312" spans="1:96" s="147" customFormat="1" ht="200" customHeight="1" x14ac:dyDescent="0.2">
      <c r="A312" s="132" t="s">
        <v>48</v>
      </c>
      <c r="B312" s="133" t="s">
        <v>1532</v>
      </c>
      <c r="C312" s="133" t="str">
        <f>IF(A312="","自動表示",IF(B312="",VLOOKUP(A312,リスト!$C$2:$D$48,2,FALSE),VLOOKUP(一覧表!A312&amp;一覧表!B312,リスト!$C$49:$D$1789,2,FALSE)))</f>
        <v>143626</v>
      </c>
      <c r="D312" s="134" t="str">
        <f>IF(C312="自動表示","自動表示",VLOOKUP(C312,リスト!$D$2:$E$1789,2,FALSE))</f>
        <v>町村Ⅳ－２</v>
      </c>
      <c r="E312" s="132" t="s">
        <v>3795</v>
      </c>
      <c r="F312" s="133" t="s">
        <v>3893</v>
      </c>
      <c r="G312" s="135">
        <v>40</v>
      </c>
      <c r="H312" s="133" t="str">
        <f t="shared" si="5"/>
        <v>20年超</v>
      </c>
      <c r="I312" s="133" t="s">
        <v>5820</v>
      </c>
      <c r="J312" s="136">
        <v>1.7</v>
      </c>
      <c r="K312" s="133" t="s">
        <v>9848</v>
      </c>
      <c r="L312" s="137" t="s">
        <v>10331</v>
      </c>
      <c r="M312" s="133" t="s">
        <v>9848</v>
      </c>
      <c r="N312" s="133" t="s">
        <v>9920</v>
      </c>
      <c r="O312" s="137" t="s">
        <v>10332</v>
      </c>
      <c r="P312" s="133" t="s">
        <v>9848</v>
      </c>
      <c r="Q312" s="137" t="s">
        <v>10333</v>
      </c>
      <c r="R312" s="133" t="s">
        <v>9848</v>
      </c>
      <c r="S312" s="133" t="s">
        <v>9852</v>
      </c>
      <c r="T312" s="138">
        <v>6.8</v>
      </c>
      <c r="U312" s="138"/>
      <c r="V312" s="133" t="s">
        <v>4416</v>
      </c>
      <c r="W312" s="139" t="s">
        <v>10334</v>
      </c>
      <c r="X312" s="140">
        <v>2022</v>
      </c>
      <c r="Y312" s="140">
        <v>2061</v>
      </c>
      <c r="Z312" s="140">
        <v>40</v>
      </c>
      <c r="AA312" s="138">
        <v>581.70000000000005</v>
      </c>
      <c r="AB312" s="133" t="s">
        <v>9848</v>
      </c>
      <c r="AC312" s="139" t="s">
        <v>10335</v>
      </c>
      <c r="AD312" s="140">
        <v>2022</v>
      </c>
      <c r="AE312" s="140">
        <v>2061</v>
      </c>
      <c r="AF312" s="140">
        <v>40</v>
      </c>
      <c r="AG312" s="138">
        <v>495.2</v>
      </c>
      <c r="AH312" s="133" t="s">
        <v>9848</v>
      </c>
      <c r="AI312" s="141" t="s">
        <v>10336</v>
      </c>
      <c r="AJ312" s="140">
        <v>2022</v>
      </c>
      <c r="AK312" s="140">
        <v>2061</v>
      </c>
      <c r="AL312" s="140">
        <v>40</v>
      </c>
      <c r="AM312" s="138">
        <v>86.5</v>
      </c>
      <c r="AN312" s="133" t="s">
        <v>9848</v>
      </c>
      <c r="AO312" s="137" t="s">
        <v>10337</v>
      </c>
      <c r="AP312" s="133" t="s">
        <v>9848</v>
      </c>
      <c r="AQ312" s="137" t="s">
        <v>10338</v>
      </c>
      <c r="AR312" s="133" t="s">
        <v>9848</v>
      </c>
      <c r="AS312" s="137" t="s">
        <v>10339</v>
      </c>
      <c r="AT312" s="133" t="s">
        <v>4416</v>
      </c>
      <c r="AU312" s="137" t="s">
        <v>10340</v>
      </c>
      <c r="AV312" s="133" t="s">
        <v>9848</v>
      </c>
      <c r="AW312" s="137" t="s">
        <v>10341</v>
      </c>
      <c r="AX312" s="133" t="s">
        <v>4416</v>
      </c>
      <c r="AY312" s="137" t="s">
        <v>10342</v>
      </c>
      <c r="AZ312" s="133" t="s">
        <v>4416</v>
      </c>
      <c r="BA312" s="137" t="s">
        <v>10343</v>
      </c>
      <c r="BB312" s="133" t="s">
        <v>9848</v>
      </c>
      <c r="BC312" s="137" t="s">
        <v>10344</v>
      </c>
      <c r="BD312" s="133" t="s">
        <v>9848</v>
      </c>
      <c r="BE312" s="137" t="s">
        <v>10345</v>
      </c>
      <c r="BF312" s="133" t="s">
        <v>9848</v>
      </c>
      <c r="BG312" s="137" t="s">
        <v>10346</v>
      </c>
      <c r="BH312" s="133" t="s">
        <v>9848</v>
      </c>
      <c r="BI312" s="137" t="s">
        <v>10347</v>
      </c>
      <c r="BJ312" s="142" t="s">
        <v>18</v>
      </c>
      <c r="BK312" s="142" t="s">
        <v>18</v>
      </c>
      <c r="BL312" s="142" t="s">
        <v>9848</v>
      </c>
      <c r="BM312" s="142" t="s">
        <v>9867</v>
      </c>
      <c r="BN312" s="133" t="s">
        <v>9848</v>
      </c>
      <c r="BO312" s="137" t="s">
        <v>10348</v>
      </c>
      <c r="BP312" s="133" t="s">
        <v>9848</v>
      </c>
      <c r="BQ312" s="137" t="s">
        <v>10349</v>
      </c>
      <c r="BR312" s="133" t="s">
        <v>9867</v>
      </c>
      <c r="BS312" s="137"/>
      <c r="BT312" s="133" t="s">
        <v>9867</v>
      </c>
      <c r="BU312" s="133" t="s">
        <v>4416</v>
      </c>
      <c r="BV312" s="133" t="s">
        <v>9848</v>
      </c>
      <c r="BW312" s="137" t="s">
        <v>10350</v>
      </c>
      <c r="BX312" s="143" t="s">
        <v>10351</v>
      </c>
      <c r="BY312" s="144"/>
      <c r="BZ312" s="133" t="s">
        <v>9848</v>
      </c>
      <c r="CA312" s="145" t="s">
        <v>10352</v>
      </c>
      <c r="CB312" s="146" t="s">
        <v>10353</v>
      </c>
      <c r="CC312" s="126">
        <v>17317</v>
      </c>
      <c r="CD312" s="126">
        <v>17156</v>
      </c>
      <c r="CE312" s="126">
        <v>17219</v>
      </c>
      <c r="CF312" s="126">
        <v>17200</v>
      </c>
      <c r="CG312" s="127" t="s">
        <v>4154</v>
      </c>
      <c r="CH312" s="127" t="s">
        <v>4154</v>
      </c>
      <c r="CI312" s="127" t="s">
        <v>4154</v>
      </c>
      <c r="CJ312" s="127" t="s">
        <v>4154</v>
      </c>
      <c r="CK312" s="127" t="s">
        <v>4154</v>
      </c>
      <c r="CL312" s="127" t="s">
        <v>4154</v>
      </c>
      <c r="CM312" s="127" t="s">
        <v>4154</v>
      </c>
      <c r="CN312" s="127" t="s">
        <v>4154</v>
      </c>
      <c r="CO312" s="129">
        <v>0.66700000000000004</v>
      </c>
      <c r="CP312" s="129">
        <v>0.67200000000000004</v>
      </c>
      <c r="CQ312" s="129">
        <v>0.67700000000000005</v>
      </c>
      <c r="CR312" s="130">
        <v>0.60699999999999998</v>
      </c>
    </row>
    <row r="313" spans="1:96" s="147" customFormat="1" ht="200" customHeight="1" x14ac:dyDescent="0.2">
      <c r="A313" s="132" t="s">
        <v>48</v>
      </c>
      <c r="B313" s="133" t="s">
        <v>1534</v>
      </c>
      <c r="C313" s="133" t="str">
        <f>IF(A313="","自動表示",IF(B313="",VLOOKUP(A313,リスト!$C$2:$D$48,2,FALSE),VLOOKUP(一覧表!A313&amp;一覧表!B313,リスト!$C$49:$D$1789,2,FALSE)))</f>
        <v>143634</v>
      </c>
      <c r="D313" s="134" t="str">
        <f>IF(C313="自動表示","自動表示",VLOOKUP(C313,リスト!$D$2:$E$1789,2,FALSE))</f>
        <v>町村Ⅲ－２</v>
      </c>
      <c r="E313" s="132" t="s">
        <v>3795</v>
      </c>
      <c r="F313" s="133" t="s">
        <v>3880</v>
      </c>
      <c r="G313" s="135">
        <v>50</v>
      </c>
      <c r="H313" s="133" t="str">
        <f t="shared" si="5"/>
        <v>20年超</v>
      </c>
      <c r="I313" s="133" t="s">
        <v>5822</v>
      </c>
      <c r="J313" s="136">
        <v>1</v>
      </c>
      <c r="K313" s="133" t="s">
        <v>9848</v>
      </c>
      <c r="L313" s="137" t="s">
        <v>10354</v>
      </c>
      <c r="M313" s="133" t="s">
        <v>9848</v>
      </c>
      <c r="N313" s="133" t="s">
        <v>9920</v>
      </c>
      <c r="O313" s="137" t="s">
        <v>10355</v>
      </c>
      <c r="P313" s="133" t="s">
        <v>9848</v>
      </c>
      <c r="Q313" s="137" t="s">
        <v>10356</v>
      </c>
      <c r="R313" s="133" t="s">
        <v>9848</v>
      </c>
      <c r="S313" s="133" t="s">
        <v>9852</v>
      </c>
      <c r="T313" s="138">
        <v>2.25</v>
      </c>
      <c r="U313" s="138"/>
      <c r="V313" s="133" t="s">
        <v>4416</v>
      </c>
      <c r="W313" s="139" t="s">
        <v>10357</v>
      </c>
      <c r="X313" s="140">
        <v>2022</v>
      </c>
      <c r="Y313" s="140">
        <v>2066</v>
      </c>
      <c r="Z313" s="140">
        <v>45</v>
      </c>
      <c r="AA313" s="138">
        <v>462.6</v>
      </c>
      <c r="AB313" s="133" t="s">
        <v>4416</v>
      </c>
      <c r="AC313" s="139" t="s">
        <v>10358</v>
      </c>
      <c r="AD313" s="140">
        <v>2021</v>
      </c>
      <c r="AE313" s="140">
        <v>2066</v>
      </c>
      <c r="AF313" s="140">
        <v>46</v>
      </c>
      <c r="AG313" s="138">
        <v>245.8</v>
      </c>
      <c r="AH313" s="133" t="s">
        <v>9848</v>
      </c>
      <c r="AI313" s="141" t="s">
        <v>10359</v>
      </c>
      <c r="AJ313" s="140">
        <v>2021</v>
      </c>
      <c r="AK313" s="140">
        <v>2066</v>
      </c>
      <c r="AL313" s="140">
        <v>46</v>
      </c>
      <c r="AM313" s="138">
        <v>6.77</v>
      </c>
      <c r="AN313" s="133" t="s">
        <v>9848</v>
      </c>
      <c r="AO313" s="137" t="s">
        <v>10360</v>
      </c>
      <c r="AP313" s="133" t="s">
        <v>9848</v>
      </c>
      <c r="AQ313" s="137" t="s">
        <v>10361</v>
      </c>
      <c r="AR313" s="133" t="s">
        <v>4416</v>
      </c>
      <c r="AS313" s="137" t="s">
        <v>10362</v>
      </c>
      <c r="AT313" s="133" t="s">
        <v>4416</v>
      </c>
      <c r="AU313" s="137" t="s">
        <v>10363</v>
      </c>
      <c r="AV313" s="133" t="s">
        <v>4416</v>
      </c>
      <c r="AW313" s="137" t="s">
        <v>10364</v>
      </c>
      <c r="AX313" s="133" t="s">
        <v>4416</v>
      </c>
      <c r="AY313" s="137" t="s">
        <v>10365</v>
      </c>
      <c r="AZ313" s="133" t="s">
        <v>4416</v>
      </c>
      <c r="BA313" s="137" t="s">
        <v>10366</v>
      </c>
      <c r="BB313" s="133" t="s">
        <v>9848</v>
      </c>
      <c r="BC313" s="137" t="s">
        <v>10367</v>
      </c>
      <c r="BD313" s="133" t="s">
        <v>9867</v>
      </c>
      <c r="BE313" s="137"/>
      <c r="BF313" s="133" t="s">
        <v>4416</v>
      </c>
      <c r="BG313" s="137" t="s">
        <v>10368</v>
      </c>
      <c r="BH313" s="133" t="s">
        <v>9848</v>
      </c>
      <c r="BI313" s="137" t="s">
        <v>10369</v>
      </c>
      <c r="BJ313" s="142" t="s">
        <v>9980</v>
      </c>
      <c r="BK313" s="142" t="s">
        <v>9848</v>
      </c>
      <c r="BL313" s="142" t="s">
        <v>9934</v>
      </c>
      <c r="BM313" s="142" t="s">
        <v>9934</v>
      </c>
      <c r="BN313" s="133" t="s">
        <v>9848</v>
      </c>
      <c r="BO313" s="137" t="s">
        <v>10370</v>
      </c>
      <c r="BP313" s="133" t="s">
        <v>9848</v>
      </c>
      <c r="BQ313" s="137" t="s">
        <v>10371</v>
      </c>
      <c r="BR313" s="133" t="s">
        <v>9848</v>
      </c>
      <c r="BS313" s="137" t="s">
        <v>10372</v>
      </c>
      <c r="BT313" s="133" t="s">
        <v>9848</v>
      </c>
      <c r="BU313" s="133" t="s">
        <v>4416</v>
      </c>
      <c r="BV313" s="133" t="s">
        <v>9848</v>
      </c>
      <c r="BW313" s="137" t="s">
        <v>10373</v>
      </c>
      <c r="BX313" s="143" t="s">
        <v>10374</v>
      </c>
      <c r="BY313" s="144"/>
      <c r="BZ313" s="133" t="s">
        <v>9848</v>
      </c>
      <c r="CA313" s="145" t="s">
        <v>10375</v>
      </c>
      <c r="CB313" s="146" t="s">
        <v>10376</v>
      </c>
      <c r="CC313" s="126">
        <v>10931</v>
      </c>
      <c r="CD313" s="126">
        <v>10756</v>
      </c>
      <c r="CE313" s="126">
        <v>10616</v>
      </c>
      <c r="CF313" s="126">
        <v>10487</v>
      </c>
      <c r="CG313" s="127">
        <v>61866</v>
      </c>
      <c r="CH313" s="127">
        <v>53970</v>
      </c>
      <c r="CI313" s="127">
        <v>50215</v>
      </c>
      <c r="CJ313" s="127">
        <v>50037</v>
      </c>
      <c r="CK313" s="128">
        <v>5.66</v>
      </c>
      <c r="CL313" s="128">
        <v>5.0199999999999996</v>
      </c>
      <c r="CM313" s="128">
        <v>4.7300000000000004</v>
      </c>
      <c r="CN313" s="128">
        <v>4.7699999999999996</v>
      </c>
      <c r="CO313" s="129">
        <v>0.71499999999999997</v>
      </c>
      <c r="CP313" s="129">
        <v>0.70299999999999996</v>
      </c>
      <c r="CQ313" s="129" t="s">
        <v>4154</v>
      </c>
      <c r="CR313" s="130" t="s">
        <v>4154</v>
      </c>
    </row>
    <row r="314" spans="1:96" s="147" customFormat="1" ht="200" customHeight="1" x14ac:dyDescent="0.2">
      <c r="A314" s="132" t="s">
        <v>48</v>
      </c>
      <c r="B314" s="133" t="s">
        <v>1536</v>
      </c>
      <c r="C314" s="133" t="str">
        <f>IF(A314="","自動表示",IF(B314="",VLOOKUP(A314,リスト!$C$2:$D$48,2,FALSE),VLOOKUP(一覧表!A314&amp;一覧表!B314,リスト!$C$49:$D$1789,2,FALSE)))</f>
        <v>143642</v>
      </c>
      <c r="D314" s="134" t="str">
        <f>IF(C314="自動表示","自動表示",VLOOKUP(C314,リスト!$D$2:$E$1789,2,FALSE))</f>
        <v>町村Ⅱ－２</v>
      </c>
      <c r="E314" s="132" t="s">
        <v>3795</v>
      </c>
      <c r="F314" s="133" t="s">
        <v>3828</v>
      </c>
      <c r="G314" s="135">
        <v>40</v>
      </c>
      <c r="H314" s="133" t="str">
        <f t="shared" si="5"/>
        <v>20年超</v>
      </c>
      <c r="I314" s="133" t="s">
        <v>5820</v>
      </c>
      <c r="J314" s="136">
        <v>1</v>
      </c>
      <c r="K314" s="133" t="s">
        <v>9848</v>
      </c>
      <c r="L314" s="137" t="s">
        <v>10377</v>
      </c>
      <c r="M314" s="133" t="s">
        <v>9848</v>
      </c>
      <c r="N314" s="133" t="s">
        <v>10378</v>
      </c>
      <c r="O314" s="137" t="s">
        <v>10379</v>
      </c>
      <c r="P314" s="133" t="s">
        <v>9848</v>
      </c>
      <c r="Q314" s="137" t="s">
        <v>10380</v>
      </c>
      <c r="R314" s="133" t="s">
        <v>9848</v>
      </c>
      <c r="S314" s="133" t="s">
        <v>9852</v>
      </c>
      <c r="T314" s="138">
        <v>10</v>
      </c>
      <c r="U314" s="138"/>
      <c r="V314" s="133" t="s">
        <v>4416</v>
      </c>
      <c r="W314" s="139" t="s">
        <v>10381</v>
      </c>
      <c r="X314" s="140">
        <v>2017</v>
      </c>
      <c r="Y314" s="140">
        <v>2056</v>
      </c>
      <c r="Z314" s="140">
        <v>40</v>
      </c>
      <c r="AA314" s="138">
        <v>440</v>
      </c>
      <c r="AB314" s="133" t="s">
        <v>4416</v>
      </c>
      <c r="AC314" s="139" t="s">
        <v>10382</v>
      </c>
      <c r="AD314" s="140">
        <v>2021</v>
      </c>
      <c r="AE314" s="140">
        <v>2060</v>
      </c>
      <c r="AF314" s="140">
        <v>40</v>
      </c>
      <c r="AG314" s="138">
        <v>397</v>
      </c>
      <c r="AH314" s="133" t="s">
        <v>4416</v>
      </c>
      <c r="AI314" s="141" t="s">
        <v>10383</v>
      </c>
      <c r="AJ314" s="140">
        <v>2021</v>
      </c>
      <c r="AK314" s="140">
        <v>2060</v>
      </c>
      <c r="AL314" s="140">
        <v>40</v>
      </c>
      <c r="AM314" s="138">
        <v>43</v>
      </c>
      <c r="AN314" s="133" t="s">
        <v>9848</v>
      </c>
      <c r="AO314" s="137" t="s">
        <v>10384</v>
      </c>
      <c r="AP314" s="133" t="s">
        <v>9848</v>
      </c>
      <c r="AQ314" s="137" t="s">
        <v>10385</v>
      </c>
      <c r="AR314" s="133" t="s">
        <v>4416</v>
      </c>
      <c r="AS314" s="137" t="s">
        <v>10386</v>
      </c>
      <c r="AT314" s="133" t="s">
        <v>4416</v>
      </c>
      <c r="AU314" s="137" t="s">
        <v>10387</v>
      </c>
      <c r="AV314" s="133" t="s">
        <v>4416</v>
      </c>
      <c r="AW314" s="137" t="s">
        <v>10388</v>
      </c>
      <c r="AX314" s="133" t="s">
        <v>4416</v>
      </c>
      <c r="AY314" s="137" t="s">
        <v>10389</v>
      </c>
      <c r="AZ314" s="133" t="s">
        <v>4416</v>
      </c>
      <c r="BA314" s="137" t="s">
        <v>10390</v>
      </c>
      <c r="BB314" s="133" t="s">
        <v>9848</v>
      </c>
      <c r="BC314" s="137" t="s">
        <v>10391</v>
      </c>
      <c r="BD314" s="133" t="s">
        <v>9848</v>
      </c>
      <c r="BE314" s="137" t="s">
        <v>10392</v>
      </c>
      <c r="BF314" s="133" t="s">
        <v>4416</v>
      </c>
      <c r="BG314" s="137" t="s">
        <v>10393</v>
      </c>
      <c r="BH314" s="133" t="s">
        <v>9848</v>
      </c>
      <c r="BI314" s="137" t="s">
        <v>10394</v>
      </c>
      <c r="BJ314" s="142" t="s">
        <v>4890</v>
      </c>
      <c r="BK314" s="142" t="s">
        <v>4416</v>
      </c>
      <c r="BL314" s="142" t="s">
        <v>4890</v>
      </c>
      <c r="BM314" s="142" t="s">
        <v>4416</v>
      </c>
      <c r="BN314" s="133" t="s">
        <v>9867</v>
      </c>
      <c r="BO314" s="137"/>
      <c r="BP314" s="133" t="s">
        <v>9867</v>
      </c>
      <c r="BQ314" s="137"/>
      <c r="BR314" s="133" t="s">
        <v>9848</v>
      </c>
      <c r="BS314" s="137" t="s">
        <v>10395</v>
      </c>
      <c r="BT314" s="133" t="s">
        <v>9848</v>
      </c>
      <c r="BU314" s="133" t="s">
        <v>4416</v>
      </c>
      <c r="BV314" s="133" t="s">
        <v>9848</v>
      </c>
      <c r="BW314" s="137" t="s">
        <v>10396</v>
      </c>
      <c r="BX314" s="143"/>
      <c r="BY314" s="144" t="s">
        <v>10397</v>
      </c>
      <c r="BZ314" s="133" t="s">
        <v>9848</v>
      </c>
      <c r="CA314" s="145" t="s">
        <v>10398</v>
      </c>
      <c r="CB314" s="146" t="s">
        <v>10399</v>
      </c>
      <c r="CC314" s="126">
        <v>9960</v>
      </c>
      <c r="CD314" s="126">
        <v>9783</v>
      </c>
      <c r="CE314" s="126">
        <v>9577</v>
      </c>
      <c r="CF314" s="126">
        <v>9435</v>
      </c>
      <c r="CG314" s="127" t="s">
        <v>4154</v>
      </c>
      <c r="CH314" s="127" t="s">
        <v>4154</v>
      </c>
      <c r="CI314" s="127" t="s">
        <v>4154</v>
      </c>
      <c r="CJ314" s="127" t="s">
        <v>4154</v>
      </c>
      <c r="CK314" s="127" t="s">
        <v>4154</v>
      </c>
      <c r="CL314" s="127" t="s">
        <v>4154</v>
      </c>
      <c r="CM314" s="127" t="s">
        <v>4154</v>
      </c>
      <c r="CN314" s="127" t="s">
        <v>4154</v>
      </c>
      <c r="CO314" s="129">
        <v>0.65800000000000003</v>
      </c>
      <c r="CP314" s="129" t="s">
        <v>4154</v>
      </c>
      <c r="CQ314" s="129" t="s">
        <v>4154</v>
      </c>
      <c r="CR314" s="130" t="s">
        <v>4154</v>
      </c>
    </row>
    <row r="315" spans="1:96" s="147" customFormat="1" ht="200" customHeight="1" x14ac:dyDescent="0.2">
      <c r="A315" s="132" t="s">
        <v>48</v>
      </c>
      <c r="B315" s="133" t="s">
        <v>1538</v>
      </c>
      <c r="C315" s="133" t="str">
        <f>IF(A315="","自動表示",IF(B315="",VLOOKUP(A315,リスト!$C$2:$D$48,2,FALSE),VLOOKUP(一覧表!A315&amp;一覧表!B315,リスト!$C$49:$D$1789,2,FALSE)))</f>
        <v>143669</v>
      </c>
      <c r="D315" s="134" t="str">
        <f>IF(C315="自動表示","自動表示",VLOOKUP(C315,リスト!$D$2:$E$1789,2,FALSE))</f>
        <v>町村Ⅳ－２</v>
      </c>
      <c r="E315" s="132" t="s">
        <v>3795</v>
      </c>
      <c r="F315" s="133" t="s">
        <v>3893</v>
      </c>
      <c r="G315" s="135">
        <v>40</v>
      </c>
      <c r="H315" s="133" t="str">
        <f t="shared" si="5"/>
        <v>20年超</v>
      </c>
      <c r="I315" s="133" t="s">
        <v>10400</v>
      </c>
      <c r="J315" s="136">
        <v>1.7</v>
      </c>
      <c r="K315" s="133" t="s">
        <v>9848</v>
      </c>
      <c r="L315" s="137" t="s">
        <v>10401</v>
      </c>
      <c r="M315" s="133" t="s">
        <v>9848</v>
      </c>
      <c r="N315" s="133" t="s">
        <v>10378</v>
      </c>
      <c r="O315" s="137" t="s">
        <v>10402</v>
      </c>
      <c r="P315" s="133" t="s">
        <v>9848</v>
      </c>
      <c r="Q315" s="137" t="s">
        <v>10403</v>
      </c>
      <c r="R315" s="133" t="s">
        <v>9848</v>
      </c>
      <c r="S315" s="133" t="s">
        <v>9852</v>
      </c>
      <c r="T315" s="138">
        <v>2.5</v>
      </c>
      <c r="U315" s="138"/>
      <c r="V315" s="133" t="s">
        <v>4416</v>
      </c>
      <c r="W315" s="139" t="s">
        <v>10404</v>
      </c>
      <c r="X315" s="140">
        <v>2017</v>
      </c>
      <c r="Y315" s="140">
        <v>2056</v>
      </c>
      <c r="Z315" s="140">
        <v>40</v>
      </c>
      <c r="AA315" s="138">
        <v>396</v>
      </c>
      <c r="AB315" s="133" t="s">
        <v>9848</v>
      </c>
      <c r="AC315" s="139" t="s">
        <v>10405</v>
      </c>
      <c r="AD315" s="140">
        <v>2017</v>
      </c>
      <c r="AE315" s="140">
        <v>2056</v>
      </c>
      <c r="AF315" s="140">
        <v>40</v>
      </c>
      <c r="AG315" s="138">
        <v>371.9</v>
      </c>
      <c r="AH315" s="133" t="s">
        <v>9848</v>
      </c>
      <c r="AI315" s="141" t="s">
        <v>10406</v>
      </c>
      <c r="AJ315" s="140">
        <v>2017</v>
      </c>
      <c r="AK315" s="140">
        <v>2056</v>
      </c>
      <c r="AL315" s="140">
        <v>40</v>
      </c>
      <c r="AM315" s="138">
        <v>24.1</v>
      </c>
      <c r="AN315" s="133" t="s">
        <v>9848</v>
      </c>
      <c r="AO315" s="137" t="s">
        <v>10407</v>
      </c>
      <c r="AP315" s="133" t="s">
        <v>9848</v>
      </c>
      <c r="AQ315" s="137" t="s">
        <v>10408</v>
      </c>
      <c r="AR315" s="133" t="s">
        <v>4416</v>
      </c>
      <c r="AS315" s="137" t="s">
        <v>10409</v>
      </c>
      <c r="AT315" s="133" t="s">
        <v>4416</v>
      </c>
      <c r="AU315" s="137" t="s">
        <v>10410</v>
      </c>
      <c r="AV315" s="133" t="s">
        <v>4416</v>
      </c>
      <c r="AW315" s="137" t="s">
        <v>10411</v>
      </c>
      <c r="AX315" s="133" t="s">
        <v>4416</v>
      </c>
      <c r="AY315" s="137" t="s">
        <v>10412</v>
      </c>
      <c r="AZ315" s="133" t="s">
        <v>4416</v>
      </c>
      <c r="BA315" s="137" t="s">
        <v>10413</v>
      </c>
      <c r="BB315" s="133" t="s">
        <v>9848</v>
      </c>
      <c r="BC315" s="137" t="s">
        <v>10414</v>
      </c>
      <c r="BD315" s="133" t="s">
        <v>9848</v>
      </c>
      <c r="BE315" s="137" t="s">
        <v>10415</v>
      </c>
      <c r="BF315" s="133" t="s">
        <v>4416</v>
      </c>
      <c r="BG315" s="137" t="s">
        <v>10416</v>
      </c>
      <c r="BH315" s="133" t="s">
        <v>9867</v>
      </c>
      <c r="BI315" s="137"/>
      <c r="BJ315" s="142" t="s">
        <v>9867</v>
      </c>
      <c r="BK315" s="142" t="s">
        <v>9867</v>
      </c>
      <c r="BL315" s="142" t="s">
        <v>9867</v>
      </c>
      <c r="BM315" s="142" t="s">
        <v>9867</v>
      </c>
      <c r="BN315" s="133" t="s">
        <v>9867</v>
      </c>
      <c r="BO315" s="137"/>
      <c r="BP315" s="133" t="s">
        <v>9867</v>
      </c>
      <c r="BQ315" s="137"/>
      <c r="BR315" s="133" t="s">
        <v>9867</v>
      </c>
      <c r="BS315" s="137"/>
      <c r="BT315" s="133" t="s">
        <v>9867</v>
      </c>
      <c r="BU315" s="133" t="s">
        <v>4416</v>
      </c>
      <c r="BV315" s="133" t="s">
        <v>9848</v>
      </c>
      <c r="BW315" s="137" t="s">
        <v>10417</v>
      </c>
      <c r="BX315" s="143"/>
      <c r="BY315" s="144" t="s">
        <v>10418</v>
      </c>
      <c r="BZ315" s="133" t="s">
        <v>9934</v>
      </c>
      <c r="CA315" s="145"/>
      <c r="CB315" s="146" t="s">
        <v>10419</v>
      </c>
      <c r="CC315" s="126">
        <v>18223</v>
      </c>
      <c r="CD315" s="126">
        <v>18386</v>
      </c>
      <c r="CE315" s="126">
        <v>18566</v>
      </c>
      <c r="CF315" s="126">
        <v>18649</v>
      </c>
      <c r="CG315" s="127">
        <v>45508.38</v>
      </c>
      <c r="CH315" s="127">
        <v>43918</v>
      </c>
      <c r="CI315" s="127">
        <v>45661</v>
      </c>
      <c r="CJ315" s="127">
        <v>45791</v>
      </c>
      <c r="CK315" s="128">
        <v>2.5</v>
      </c>
      <c r="CL315" s="128">
        <v>2.39</v>
      </c>
      <c r="CM315" s="128">
        <v>2.46</v>
      </c>
      <c r="CN315" s="128">
        <v>2.46</v>
      </c>
      <c r="CO315" s="129">
        <v>0.54300000000000004</v>
      </c>
      <c r="CP315" s="129">
        <v>0.56200000000000006</v>
      </c>
      <c r="CQ315" s="129">
        <v>0.59099999999999997</v>
      </c>
      <c r="CR315" s="130">
        <v>0.60899999999999999</v>
      </c>
    </row>
    <row r="316" spans="1:96" s="147" customFormat="1" ht="200" customHeight="1" x14ac:dyDescent="0.2">
      <c r="A316" s="132" t="s">
        <v>48</v>
      </c>
      <c r="B316" s="133" t="s">
        <v>1540</v>
      </c>
      <c r="C316" s="133" t="str">
        <f>IF(A316="","自動表示",IF(B316="",VLOOKUP(A316,リスト!$C$2:$D$48,2,FALSE),VLOOKUP(一覧表!A316&amp;一覧表!B316,リスト!$C$49:$D$1789,2,FALSE)))</f>
        <v>143821</v>
      </c>
      <c r="D316" s="134" t="str">
        <f>IF(C316="自動表示","自動表示",VLOOKUP(C316,リスト!$D$2:$E$1789,2,FALSE))</f>
        <v>町村Ⅲ－２</v>
      </c>
      <c r="E316" s="132" t="s">
        <v>3795</v>
      </c>
      <c r="F316" s="133" t="s">
        <v>3894</v>
      </c>
      <c r="G316" s="135">
        <v>36</v>
      </c>
      <c r="H316" s="133" t="str">
        <f t="shared" si="5"/>
        <v>20年超</v>
      </c>
      <c r="I316" s="133" t="s">
        <v>5820</v>
      </c>
      <c r="J316" s="136">
        <v>1.2</v>
      </c>
      <c r="K316" s="133" t="s">
        <v>9848</v>
      </c>
      <c r="L316" s="137" t="s">
        <v>10420</v>
      </c>
      <c r="M316" s="133" t="s">
        <v>9848</v>
      </c>
      <c r="N316" s="133" t="s">
        <v>9896</v>
      </c>
      <c r="O316" s="137" t="s">
        <v>10421</v>
      </c>
      <c r="P316" s="133" t="s">
        <v>9848</v>
      </c>
      <c r="Q316" s="137" t="s">
        <v>10422</v>
      </c>
      <c r="R316" s="133" t="s">
        <v>9848</v>
      </c>
      <c r="S316" s="133" t="s">
        <v>9852</v>
      </c>
      <c r="T316" s="138">
        <v>23.59</v>
      </c>
      <c r="U316" s="138"/>
      <c r="V316" s="133" t="s">
        <v>4416</v>
      </c>
      <c r="W316" s="139" t="s">
        <v>10423</v>
      </c>
      <c r="X316" s="140">
        <v>2023</v>
      </c>
      <c r="Y316" s="140">
        <v>2052</v>
      </c>
      <c r="Z316" s="140">
        <v>30</v>
      </c>
      <c r="AA316" s="138">
        <v>804.54</v>
      </c>
      <c r="AB316" s="133" t="s">
        <v>9848</v>
      </c>
      <c r="AC316" s="139" t="s">
        <v>10424</v>
      </c>
      <c r="AD316" s="140">
        <v>2023</v>
      </c>
      <c r="AE316" s="140">
        <v>2052</v>
      </c>
      <c r="AF316" s="140">
        <v>30</v>
      </c>
      <c r="AG316" s="138">
        <v>536.1</v>
      </c>
      <c r="AH316" s="133" t="s">
        <v>9848</v>
      </c>
      <c r="AI316" s="141" t="s">
        <v>10425</v>
      </c>
      <c r="AJ316" s="140">
        <v>2017</v>
      </c>
      <c r="AK316" s="140">
        <v>2056</v>
      </c>
      <c r="AL316" s="140">
        <v>40</v>
      </c>
      <c r="AM316" s="138">
        <v>287.95</v>
      </c>
      <c r="AN316" s="133" t="s">
        <v>9848</v>
      </c>
      <c r="AO316" s="137" t="s">
        <v>10426</v>
      </c>
      <c r="AP316" s="133" t="s">
        <v>9848</v>
      </c>
      <c r="AQ316" s="137" t="s">
        <v>10427</v>
      </c>
      <c r="AR316" s="133" t="s">
        <v>4416</v>
      </c>
      <c r="AS316" s="137" t="s">
        <v>10428</v>
      </c>
      <c r="AT316" s="133" t="s">
        <v>4416</v>
      </c>
      <c r="AU316" s="137" t="s">
        <v>10429</v>
      </c>
      <c r="AV316" s="133" t="s">
        <v>4416</v>
      </c>
      <c r="AW316" s="137" t="s">
        <v>10430</v>
      </c>
      <c r="AX316" s="133" t="s">
        <v>4416</v>
      </c>
      <c r="AY316" s="137" t="s">
        <v>10431</v>
      </c>
      <c r="AZ316" s="133" t="s">
        <v>4416</v>
      </c>
      <c r="BA316" s="137" t="s">
        <v>10432</v>
      </c>
      <c r="BB316" s="133" t="s">
        <v>9848</v>
      </c>
      <c r="BC316" s="137" t="s">
        <v>10433</v>
      </c>
      <c r="BD316" s="133" t="s">
        <v>9848</v>
      </c>
      <c r="BE316" s="137" t="s">
        <v>10434</v>
      </c>
      <c r="BF316" s="133" t="s">
        <v>4416</v>
      </c>
      <c r="BG316" s="137" t="s">
        <v>10435</v>
      </c>
      <c r="BH316" s="133" t="s">
        <v>9848</v>
      </c>
      <c r="BI316" s="137" t="s">
        <v>10436</v>
      </c>
      <c r="BJ316" s="142" t="s">
        <v>4890</v>
      </c>
      <c r="BK316" s="142" t="s">
        <v>9848</v>
      </c>
      <c r="BL316" s="142" t="s">
        <v>4890</v>
      </c>
      <c r="BM316" s="142" t="s">
        <v>4890</v>
      </c>
      <c r="BN316" s="133" t="s">
        <v>9848</v>
      </c>
      <c r="BO316" s="137" t="s">
        <v>10437</v>
      </c>
      <c r="BP316" s="133" t="s">
        <v>9848</v>
      </c>
      <c r="BQ316" s="137" t="s">
        <v>10438</v>
      </c>
      <c r="BR316" s="133" t="s">
        <v>9848</v>
      </c>
      <c r="BS316" s="137" t="s">
        <v>10439</v>
      </c>
      <c r="BT316" s="133" t="s">
        <v>9848</v>
      </c>
      <c r="BU316" s="133" t="s">
        <v>4416</v>
      </c>
      <c r="BV316" s="133" t="s">
        <v>9848</v>
      </c>
      <c r="BW316" s="137" t="s">
        <v>10440</v>
      </c>
      <c r="BX316" s="143">
        <v>5</v>
      </c>
      <c r="BY316" s="144"/>
      <c r="BZ316" s="133" t="s">
        <v>9848</v>
      </c>
      <c r="CA316" s="145" t="s">
        <v>10441</v>
      </c>
      <c r="CB316" s="146" t="s">
        <v>10442</v>
      </c>
      <c r="CC316" s="126">
        <v>11195</v>
      </c>
      <c r="CD316" s="126">
        <v>11184</v>
      </c>
      <c r="CE316" s="126">
        <v>11032</v>
      </c>
      <c r="CF316" s="126">
        <v>10845</v>
      </c>
      <c r="CG316" s="127" t="s">
        <v>4154</v>
      </c>
      <c r="CH316" s="127">
        <v>108357.96</v>
      </c>
      <c r="CI316" s="127">
        <v>108358</v>
      </c>
      <c r="CJ316" s="127">
        <v>108112</v>
      </c>
      <c r="CK316" s="127" t="s">
        <v>4154</v>
      </c>
      <c r="CL316" s="128">
        <v>9.69</v>
      </c>
      <c r="CM316" s="128">
        <v>9.82</v>
      </c>
      <c r="CN316" s="128">
        <v>9.9700000000000006</v>
      </c>
      <c r="CO316" s="129" t="s">
        <v>4154</v>
      </c>
      <c r="CP316" s="129" t="s">
        <v>4154</v>
      </c>
      <c r="CQ316" s="129">
        <v>0.73799999999999999</v>
      </c>
      <c r="CR316" s="130">
        <v>0.74199999999999999</v>
      </c>
    </row>
    <row r="317" spans="1:96" s="147" customFormat="1" ht="200" customHeight="1" x14ac:dyDescent="0.2">
      <c r="A317" s="132" t="s">
        <v>48</v>
      </c>
      <c r="B317" s="133" t="s">
        <v>1542</v>
      </c>
      <c r="C317" s="133" t="str">
        <f>IF(A317="","自動表示",IF(B317="",VLOOKUP(A317,リスト!$C$2:$D$48,2,FALSE),VLOOKUP(一覧表!A317&amp;一覧表!B317,リスト!$C$49:$D$1789,2,FALSE)))</f>
        <v>143839</v>
      </c>
      <c r="D317" s="134" t="str">
        <f>IF(C317="自動表示","自動表示",VLOOKUP(C317,リスト!$D$2:$E$1789,2,FALSE))</f>
        <v>町村Ⅱ－２</v>
      </c>
      <c r="E317" s="132" t="s">
        <v>3886</v>
      </c>
      <c r="F317" s="133" t="s">
        <v>10601</v>
      </c>
      <c r="G317" s="135">
        <v>40</v>
      </c>
      <c r="H317" s="133" t="str">
        <f t="shared" si="5"/>
        <v>20年超</v>
      </c>
      <c r="I317" s="133" t="s">
        <v>10214</v>
      </c>
      <c r="J317" s="136">
        <v>0.8</v>
      </c>
      <c r="K317" s="133" t="s">
        <v>9848</v>
      </c>
      <c r="L317" s="137" t="s">
        <v>10443</v>
      </c>
      <c r="M317" s="133" t="s">
        <v>9848</v>
      </c>
      <c r="N317" s="133" t="s">
        <v>10237</v>
      </c>
      <c r="O317" s="137" t="s">
        <v>10602</v>
      </c>
      <c r="P317" s="133" t="s">
        <v>9848</v>
      </c>
      <c r="Q317" s="137" t="s">
        <v>10444</v>
      </c>
      <c r="R317" s="133" t="s">
        <v>9848</v>
      </c>
      <c r="S317" s="133" t="s">
        <v>9852</v>
      </c>
      <c r="T317" s="138">
        <v>3.22</v>
      </c>
      <c r="U317" s="138"/>
      <c r="V317" s="133" t="s">
        <v>4416</v>
      </c>
      <c r="W317" s="139" t="s">
        <v>10445</v>
      </c>
      <c r="X317" s="140">
        <v>2017</v>
      </c>
      <c r="Y317" s="140">
        <v>2056</v>
      </c>
      <c r="Z317" s="140">
        <v>40</v>
      </c>
      <c r="AA317" s="138">
        <v>280.63</v>
      </c>
      <c r="AB317" s="133" t="s">
        <v>9980</v>
      </c>
      <c r="AC317" s="139" t="s">
        <v>10446</v>
      </c>
      <c r="AD317" s="140">
        <v>2017</v>
      </c>
      <c r="AE317" s="140">
        <v>2056</v>
      </c>
      <c r="AF317" s="140">
        <v>40</v>
      </c>
      <c r="AG317" s="138">
        <v>181.29</v>
      </c>
      <c r="AH317" s="133" t="s">
        <v>9980</v>
      </c>
      <c r="AI317" s="141" t="s">
        <v>10446</v>
      </c>
      <c r="AJ317" s="140">
        <v>2017</v>
      </c>
      <c r="AK317" s="140">
        <v>2056</v>
      </c>
      <c r="AL317" s="140">
        <v>40</v>
      </c>
      <c r="AM317" s="138">
        <v>99.34</v>
      </c>
      <c r="AN317" s="133" t="s">
        <v>9848</v>
      </c>
      <c r="AO317" s="137" t="s">
        <v>10447</v>
      </c>
      <c r="AP317" s="133" t="s">
        <v>9867</v>
      </c>
      <c r="AQ317" s="137"/>
      <c r="AR317" s="133" t="s">
        <v>4416</v>
      </c>
      <c r="AS317" s="137" t="s">
        <v>10448</v>
      </c>
      <c r="AT317" s="133" t="s">
        <v>4416</v>
      </c>
      <c r="AU317" s="137" t="s">
        <v>10449</v>
      </c>
      <c r="AV317" s="133" t="s">
        <v>4416</v>
      </c>
      <c r="AW317" s="137" t="s">
        <v>10450</v>
      </c>
      <c r="AX317" s="133" t="s">
        <v>4416</v>
      </c>
      <c r="AY317" s="137" t="s">
        <v>10451</v>
      </c>
      <c r="AZ317" s="133" t="s">
        <v>4416</v>
      </c>
      <c r="BA317" s="137" t="s">
        <v>10452</v>
      </c>
      <c r="BB317" s="133" t="s">
        <v>9980</v>
      </c>
      <c r="BC317" s="137" t="s">
        <v>10453</v>
      </c>
      <c r="BD317" s="133" t="s">
        <v>9980</v>
      </c>
      <c r="BE317" s="137" t="s">
        <v>10454</v>
      </c>
      <c r="BF317" s="133" t="s">
        <v>4416</v>
      </c>
      <c r="BG317" s="137" t="s">
        <v>10455</v>
      </c>
      <c r="BH317" s="133" t="s">
        <v>9867</v>
      </c>
      <c r="BI317" s="137"/>
      <c r="BJ317" s="142" t="s">
        <v>9867</v>
      </c>
      <c r="BK317" s="142" t="s">
        <v>9867</v>
      </c>
      <c r="BL317" s="142" t="s">
        <v>9867</v>
      </c>
      <c r="BM317" s="142" t="s">
        <v>9867</v>
      </c>
      <c r="BN317" s="133" t="s">
        <v>9867</v>
      </c>
      <c r="BO317" s="137"/>
      <c r="BP317" s="133" t="s">
        <v>9867</v>
      </c>
      <c r="BQ317" s="137"/>
      <c r="BR317" s="133" t="s">
        <v>9980</v>
      </c>
      <c r="BS317" s="137" t="s">
        <v>10456</v>
      </c>
      <c r="BT317" s="133" t="s">
        <v>9867</v>
      </c>
      <c r="BU317" s="133" t="s">
        <v>4416</v>
      </c>
      <c r="BV317" s="133" t="s">
        <v>9848</v>
      </c>
      <c r="BW317" s="137" t="s">
        <v>10457</v>
      </c>
      <c r="BX317" s="143" t="s">
        <v>5469</v>
      </c>
      <c r="BY317" s="144"/>
      <c r="BZ317" s="133" t="s">
        <v>9848</v>
      </c>
      <c r="CA317" s="145" t="s">
        <v>10458</v>
      </c>
      <c r="CB317" s="146" t="s">
        <v>10459</v>
      </c>
      <c r="CC317" s="126">
        <v>7115</v>
      </c>
      <c r="CD317" s="126">
        <v>6984</v>
      </c>
      <c r="CE317" s="126">
        <v>6880</v>
      </c>
      <c r="CF317" s="126">
        <v>6710</v>
      </c>
      <c r="CG317" s="127">
        <v>38986</v>
      </c>
      <c r="CH317" s="127">
        <v>38986</v>
      </c>
      <c r="CI317" s="127">
        <v>41147</v>
      </c>
      <c r="CJ317" s="127">
        <v>41147</v>
      </c>
      <c r="CK317" s="128">
        <v>5.48</v>
      </c>
      <c r="CL317" s="128">
        <v>5.58</v>
      </c>
      <c r="CM317" s="128">
        <v>5.98</v>
      </c>
      <c r="CN317" s="128">
        <v>6.13</v>
      </c>
      <c r="CO317" s="129">
        <v>0.64700000000000002</v>
      </c>
      <c r="CP317" s="129">
        <v>0.66800000000000004</v>
      </c>
      <c r="CQ317" s="129">
        <v>0.70499999999999996</v>
      </c>
      <c r="CR317" s="130" t="s">
        <v>4154</v>
      </c>
    </row>
    <row r="318" spans="1:96" s="147" customFormat="1" ht="200" customHeight="1" x14ac:dyDescent="0.2">
      <c r="A318" s="132" t="s">
        <v>48</v>
      </c>
      <c r="B318" s="133" t="s">
        <v>1544</v>
      </c>
      <c r="C318" s="133" t="str">
        <f>IF(A318="","自動表示",IF(B318="",VLOOKUP(A318,リスト!$C$2:$D$48,2,FALSE),VLOOKUP(一覧表!A318&amp;一覧表!B318,リスト!$C$49:$D$1789,2,FALSE)))</f>
        <v>143847</v>
      </c>
      <c r="D318" s="134" t="str">
        <f>IF(C318="自動表示","自動表示",VLOOKUP(C318,リスト!$D$2:$E$1789,2,FALSE))</f>
        <v>町村Ⅴ－２</v>
      </c>
      <c r="E318" s="132" t="s">
        <v>3795</v>
      </c>
      <c r="F318" s="133" t="s">
        <v>3895</v>
      </c>
      <c r="G318" s="135">
        <v>30</v>
      </c>
      <c r="H318" s="133" t="str">
        <f t="shared" si="5"/>
        <v>20年超</v>
      </c>
      <c r="I318" s="133" t="s">
        <v>5820</v>
      </c>
      <c r="J318" s="136">
        <v>2.5</v>
      </c>
      <c r="K318" s="133" t="s">
        <v>10460</v>
      </c>
      <c r="L318" s="137" t="s">
        <v>10461</v>
      </c>
      <c r="M318" s="133" t="s">
        <v>10460</v>
      </c>
      <c r="N318" s="133" t="s">
        <v>10462</v>
      </c>
      <c r="O318" s="137" t="s">
        <v>10463</v>
      </c>
      <c r="P318" s="133" t="s">
        <v>10460</v>
      </c>
      <c r="Q318" s="137" t="s">
        <v>10464</v>
      </c>
      <c r="R318" s="133" t="s">
        <v>10460</v>
      </c>
      <c r="S318" s="133" t="s">
        <v>10465</v>
      </c>
      <c r="T318" s="138">
        <v>20.47</v>
      </c>
      <c r="U318" s="138"/>
      <c r="V318" s="133" t="s">
        <v>4416</v>
      </c>
      <c r="W318" s="139" t="s">
        <v>10466</v>
      </c>
      <c r="X318" s="140">
        <v>2016</v>
      </c>
      <c r="Y318" s="140">
        <v>2045</v>
      </c>
      <c r="Z318" s="140">
        <v>30</v>
      </c>
      <c r="AA318" s="138">
        <v>846</v>
      </c>
      <c r="AB318" s="133" t="s">
        <v>10460</v>
      </c>
      <c r="AC318" s="139" t="s">
        <v>10467</v>
      </c>
      <c r="AD318" s="140">
        <v>2016</v>
      </c>
      <c r="AE318" s="140">
        <v>2045</v>
      </c>
      <c r="AF318" s="140">
        <v>30</v>
      </c>
      <c r="AG318" s="138">
        <v>432</v>
      </c>
      <c r="AH318" s="133" t="s">
        <v>10460</v>
      </c>
      <c r="AI318" s="141" t="s">
        <v>10468</v>
      </c>
      <c r="AJ318" s="140">
        <v>2016</v>
      </c>
      <c r="AK318" s="140">
        <v>2045</v>
      </c>
      <c r="AL318" s="140">
        <v>30</v>
      </c>
      <c r="AM318" s="138">
        <v>414</v>
      </c>
      <c r="AN318" s="133" t="s">
        <v>10460</v>
      </c>
      <c r="AO318" s="137" t="s">
        <v>10469</v>
      </c>
      <c r="AP318" s="133" t="s">
        <v>10460</v>
      </c>
      <c r="AQ318" s="137" t="s">
        <v>10470</v>
      </c>
      <c r="AR318" s="133" t="s">
        <v>4416</v>
      </c>
      <c r="AS318" s="137" t="s">
        <v>10471</v>
      </c>
      <c r="AT318" s="133" t="s">
        <v>4416</v>
      </c>
      <c r="AU318" s="137" t="s">
        <v>10472</v>
      </c>
      <c r="AV318" s="133" t="s">
        <v>4416</v>
      </c>
      <c r="AW318" s="137" t="s">
        <v>10473</v>
      </c>
      <c r="AX318" s="133" t="s">
        <v>4416</v>
      </c>
      <c r="AY318" s="137" t="s">
        <v>10474</v>
      </c>
      <c r="AZ318" s="133" t="s">
        <v>4416</v>
      </c>
      <c r="BA318" s="137" t="s">
        <v>10475</v>
      </c>
      <c r="BB318" s="133" t="s">
        <v>10460</v>
      </c>
      <c r="BC318" s="137" t="s">
        <v>10476</v>
      </c>
      <c r="BD318" s="133" t="s">
        <v>10460</v>
      </c>
      <c r="BE318" s="137" t="s">
        <v>10477</v>
      </c>
      <c r="BF318" s="133" t="s">
        <v>4416</v>
      </c>
      <c r="BG318" s="137" t="s">
        <v>10478</v>
      </c>
      <c r="BH318" s="133" t="s">
        <v>10460</v>
      </c>
      <c r="BI318" s="137" t="s">
        <v>10479</v>
      </c>
      <c r="BJ318" s="142" t="s">
        <v>19</v>
      </c>
      <c r="BK318" s="142" t="s">
        <v>10460</v>
      </c>
      <c r="BL318" s="142" t="s">
        <v>10460</v>
      </c>
      <c r="BM318" s="142" t="s">
        <v>10460</v>
      </c>
      <c r="BN318" s="133" t="s">
        <v>10460</v>
      </c>
      <c r="BO318" s="137" t="s">
        <v>10480</v>
      </c>
      <c r="BP318" s="133" t="s">
        <v>10460</v>
      </c>
      <c r="BQ318" s="137" t="s">
        <v>10481</v>
      </c>
      <c r="BR318" s="133" t="s">
        <v>10460</v>
      </c>
      <c r="BS318" s="137" t="s">
        <v>10482</v>
      </c>
      <c r="BT318" s="133" t="s">
        <v>10460</v>
      </c>
      <c r="BU318" s="133" t="s">
        <v>4416</v>
      </c>
      <c r="BV318" s="133" t="s">
        <v>10460</v>
      </c>
      <c r="BW318" s="137" t="s">
        <v>10483</v>
      </c>
      <c r="BX318" s="143" t="s">
        <v>10484</v>
      </c>
      <c r="BY318" s="144" t="s">
        <v>4379</v>
      </c>
      <c r="BZ318" s="133" t="s">
        <v>10460</v>
      </c>
      <c r="CA318" s="145" t="s">
        <v>10485</v>
      </c>
      <c r="CB318" s="146" t="s">
        <v>10486</v>
      </c>
      <c r="CC318" s="126">
        <v>24493</v>
      </c>
      <c r="CD318" s="126">
        <v>24151</v>
      </c>
      <c r="CE318" s="126">
        <v>23899</v>
      </c>
      <c r="CF318" s="126">
        <v>23483</v>
      </c>
      <c r="CG318" s="127" t="s">
        <v>4154</v>
      </c>
      <c r="CH318" s="127" t="s">
        <v>4154</v>
      </c>
      <c r="CI318" s="127" t="s">
        <v>4154</v>
      </c>
      <c r="CJ318" s="127" t="s">
        <v>4154</v>
      </c>
      <c r="CK318" s="127" t="s">
        <v>4154</v>
      </c>
      <c r="CL318" s="127" t="s">
        <v>4154</v>
      </c>
      <c r="CM318" s="127" t="s">
        <v>4154</v>
      </c>
      <c r="CN318" s="127" t="s">
        <v>4154</v>
      </c>
      <c r="CO318" s="129" t="s">
        <v>4154</v>
      </c>
      <c r="CP318" s="129" t="s">
        <v>4154</v>
      </c>
      <c r="CQ318" s="129" t="s">
        <v>4154</v>
      </c>
      <c r="CR318" s="130" t="s">
        <v>4154</v>
      </c>
    </row>
    <row r="319" spans="1:96" s="147" customFormat="1" ht="200" customHeight="1" x14ac:dyDescent="0.2">
      <c r="A319" s="132" t="s">
        <v>48</v>
      </c>
      <c r="B319" s="133" t="s">
        <v>1546</v>
      </c>
      <c r="C319" s="133" t="str">
        <f>IF(A319="","自動表示",IF(B319="",VLOOKUP(A319,リスト!$C$2:$D$48,2,FALSE),VLOOKUP(一覧表!A319&amp;一覧表!B319,リスト!$C$49:$D$1789,2,FALSE)))</f>
        <v>144011</v>
      </c>
      <c r="D319" s="134" t="str">
        <f>IF(C319="自動表示","自動表示",VLOOKUP(C319,リスト!$D$2:$E$1789,2,FALSE))</f>
        <v>町村Ⅴ－１</v>
      </c>
      <c r="E319" s="132" t="s">
        <v>3795</v>
      </c>
      <c r="F319" s="133" t="s">
        <v>3894</v>
      </c>
      <c r="G319" s="135">
        <v>40</v>
      </c>
      <c r="H319" s="133" t="str">
        <f t="shared" si="5"/>
        <v>20年超</v>
      </c>
      <c r="I319" s="133" t="s">
        <v>5820</v>
      </c>
      <c r="J319" s="136">
        <v>4</v>
      </c>
      <c r="K319" s="133" t="s">
        <v>9848</v>
      </c>
      <c r="L319" s="137" t="s">
        <v>10487</v>
      </c>
      <c r="M319" s="133" t="s">
        <v>9848</v>
      </c>
      <c r="N319" s="133" t="s">
        <v>9847</v>
      </c>
      <c r="O319" s="137" t="s">
        <v>10488</v>
      </c>
      <c r="P319" s="133" t="s">
        <v>9848</v>
      </c>
      <c r="Q319" s="137" t="s">
        <v>10489</v>
      </c>
      <c r="R319" s="133" t="s">
        <v>9848</v>
      </c>
      <c r="S319" s="133" t="s">
        <v>9852</v>
      </c>
      <c r="T319" s="138">
        <v>25.8</v>
      </c>
      <c r="U319" s="138"/>
      <c r="V319" s="133" t="s">
        <v>4416</v>
      </c>
      <c r="W319" s="139" t="s">
        <v>10490</v>
      </c>
      <c r="X319" s="140">
        <v>2020</v>
      </c>
      <c r="Y319" s="140">
        <v>2055</v>
      </c>
      <c r="Z319" s="140">
        <v>36</v>
      </c>
      <c r="AA319" s="138">
        <v>948</v>
      </c>
      <c r="AB319" s="133" t="s">
        <v>9848</v>
      </c>
      <c r="AC319" s="139" t="s">
        <v>10491</v>
      </c>
      <c r="AD319" s="140">
        <v>2021</v>
      </c>
      <c r="AE319" s="140">
        <v>2055</v>
      </c>
      <c r="AF319" s="140">
        <v>35</v>
      </c>
      <c r="AG319" s="138">
        <v>204.6</v>
      </c>
      <c r="AH319" s="133" t="s">
        <v>9848</v>
      </c>
      <c r="AI319" s="141" t="s">
        <v>10492</v>
      </c>
      <c r="AJ319" s="140">
        <v>2020</v>
      </c>
      <c r="AK319" s="140">
        <v>2055</v>
      </c>
      <c r="AL319" s="140">
        <v>36</v>
      </c>
      <c r="AM319" s="138">
        <v>147.19999999999999</v>
      </c>
      <c r="AN319" s="133" t="s">
        <v>9848</v>
      </c>
      <c r="AO319" s="137" t="s">
        <v>10493</v>
      </c>
      <c r="AP319" s="133" t="s">
        <v>9848</v>
      </c>
      <c r="AQ319" s="137" t="s">
        <v>10494</v>
      </c>
      <c r="AR319" s="133" t="s">
        <v>4416</v>
      </c>
      <c r="AS319" s="137" t="s">
        <v>10495</v>
      </c>
      <c r="AT319" s="133" t="s">
        <v>4416</v>
      </c>
      <c r="AU319" s="137" t="s">
        <v>10496</v>
      </c>
      <c r="AV319" s="133" t="s">
        <v>4416</v>
      </c>
      <c r="AW319" s="137" t="s">
        <v>10497</v>
      </c>
      <c r="AX319" s="133" t="s">
        <v>4416</v>
      </c>
      <c r="AY319" s="137" t="s">
        <v>10498</v>
      </c>
      <c r="AZ319" s="133" t="s">
        <v>4416</v>
      </c>
      <c r="BA319" s="137" t="s">
        <v>10499</v>
      </c>
      <c r="BB319" s="133" t="s">
        <v>9848</v>
      </c>
      <c r="BC319" s="137" t="s">
        <v>10500</v>
      </c>
      <c r="BD319" s="133" t="s">
        <v>9848</v>
      </c>
      <c r="BE319" s="137" t="s">
        <v>10501</v>
      </c>
      <c r="BF319" s="133" t="s">
        <v>4416</v>
      </c>
      <c r="BG319" s="137" t="s">
        <v>10502</v>
      </c>
      <c r="BH319" s="133" t="s">
        <v>9848</v>
      </c>
      <c r="BI319" s="137" t="s">
        <v>10503</v>
      </c>
      <c r="BJ319" s="142" t="s">
        <v>4890</v>
      </c>
      <c r="BK319" s="142" t="s">
        <v>9848</v>
      </c>
      <c r="BL319" s="142" t="s">
        <v>4890</v>
      </c>
      <c r="BM319" s="142" t="s">
        <v>4890</v>
      </c>
      <c r="BN319" s="133" t="s">
        <v>9848</v>
      </c>
      <c r="BO319" s="137" t="s">
        <v>10504</v>
      </c>
      <c r="BP319" s="133" t="s">
        <v>9848</v>
      </c>
      <c r="BQ319" s="137" t="s">
        <v>10505</v>
      </c>
      <c r="BR319" s="133" t="s">
        <v>9848</v>
      </c>
      <c r="BS319" s="137" t="s">
        <v>10506</v>
      </c>
      <c r="BT319" s="133" t="s">
        <v>9848</v>
      </c>
      <c r="BU319" s="133" t="s">
        <v>4416</v>
      </c>
      <c r="BV319" s="133" t="s">
        <v>9848</v>
      </c>
      <c r="BW319" s="137" t="s">
        <v>10507</v>
      </c>
      <c r="BX319" s="143">
        <v>5</v>
      </c>
      <c r="BY319" s="144"/>
      <c r="BZ319" s="133" t="s">
        <v>9848</v>
      </c>
      <c r="CA319" s="145" t="s">
        <v>10508</v>
      </c>
      <c r="CB319" s="146" t="s">
        <v>10509</v>
      </c>
      <c r="CC319" s="126">
        <v>39977</v>
      </c>
      <c r="CD319" s="126">
        <v>39690</v>
      </c>
      <c r="CE319" s="126">
        <v>39601</v>
      </c>
      <c r="CF319" s="126">
        <v>39498</v>
      </c>
      <c r="CG319" s="127">
        <v>129816</v>
      </c>
      <c r="CH319" s="127">
        <v>129785</v>
      </c>
      <c r="CI319" s="127">
        <v>129223.99</v>
      </c>
      <c r="CJ319" s="127">
        <v>129160.34</v>
      </c>
      <c r="CK319" s="128">
        <v>3.25</v>
      </c>
      <c r="CL319" s="128">
        <v>3.27</v>
      </c>
      <c r="CM319" s="128">
        <v>3.26</v>
      </c>
      <c r="CN319" s="128">
        <v>3.27</v>
      </c>
      <c r="CO319" s="129">
        <v>0.66</v>
      </c>
      <c r="CP319" s="129">
        <v>0.67900000000000005</v>
      </c>
      <c r="CQ319" s="129">
        <v>0.69699999999999995</v>
      </c>
      <c r="CR319" s="130">
        <v>0.71399999999999997</v>
      </c>
    </row>
    <row r="320" spans="1:96" s="147" customFormat="1" ht="200" customHeight="1" thickBot="1" x14ac:dyDescent="0.25">
      <c r="A320" s="148" t="s">
        <v>48</v>
      </c>
      <c r="B320" s="149" t="s">
        <v>1548</v>
      </c>
      <c r="C320" s="149" t="str">
        <f>IF(A320="","自動表示",IF(B320="",VLOOKUP(A320,リスト!$C$2:$D$48,2,FALSE),VLOOKUP(一覧表!A320&amp;一覧表!B320,リスト!$C$49:$D$1789,2,FALSE)))</f>
        <v>144029</v>
      </c>
      <c r="D320" s="150" t="str">
        <f>IF(C320="自動表示","自動表示",VLOOKUP(C320,リスト!$D$2:$E$1789,2,FALSE))</f>
        <v>町村Ⅰ－２</v>
      </c>
      <c r="E320" s="148" t="s">
        <v>3886</v>
      </c>
      <c r="F320" s="149" t="s">
        <v>3896</v>
      </c>
      <c r="G320" s="151">
        <v>40</v>
      </c>
      <c r="H320" s="149" t="str">
        <f t="shared" si="5"/>
        <v>20年超</v>
      </c>
      <c r="I320" s="149" t="s">
        <v>10144</v>
      </c>
      <c r="J320" s="152">
        <v>0.3</v>
      </c>
      <c r="K320" s="149" t="s">
        <v>9848</v>
      </c>
      <c r="L320" s="153" t="s">
        <v>10510</v>
      </c>
      <c r="M320" s="149" t="s">
        <v>9848</v>
      </c>
      <c r="N320" s="149" t="s">
        <v>10144</v>
      </c>
      <c r="O320" s="153" t="s">
        <v>10511</v>
      </c>
      <c r="P320" s="149" t="s">
        <v>9848</v>
      </c>
      <c r="Q320" s="153" t="s">
        <v>10512</v>
      </c>
      <c r="R320" s="149" t="s">
        <v>9848</v>
      </c>
      <c r="S320" s="149" t="s">
        <v>9852</v>
      </c>
      <c r="T320" s="154">
        <v>3.78</v>
      </c>
      <c r="U320" s="154"/>
      <c r="V320" s="149" t="s">
        <v>4416</v>
      </c>
      <c r="W320" s="155" t="s">
        <v>10513</v>
      </c>
      <c r="X320" s="156">
        <v>2016</v>
      </c>
      <c r="Y320" s="156">
        <v>2055</v>
      </c>
      <c r="Z320" s="156">
        <v>40</v>
      </c>
      <c r="AA320" s="154">
        <v>200.9</v>
      </c>
      <c r="AB320" s="149" t="s">
        <v>4416</v>
      </c>
      <c r="AC320" s="155" t="s">
        <v>10514</v>
      </c>
      <c r="AD320" s="156">
        <v>2016</v>
      </c>
      <c r="AE320" s="156">
        <v>2055</v>
      </c>
      <c r="AF320" s="156">
        <v>40</v>
      </c>
      <c r="AG320" s="154">
        <v>90.2</v>
      </c>
      <c r="AH320" s="149" t="s">
        <v>4416</v>
      </c>
      <c r="AI320" s="157" t="s">
        <v>10515</v>
      </c>
      <c r="AJ320" s="156">
        <v>2016</v>
      </c>
      <c r="AK320" s="156">
        <v>2055</v>
      </c>
      <c r="AL320" s="156">
        <v>40</v>
      </c>
      <c r="AM320" s="154">
        <v>110.7</v>
      </c>
      <c r="AN320" s="149" t="s">
        <v>9848</v>
      </c>
      <c r="AO320" s="153" t="s">
        <v>10516</v>
      </c>
      <c r="AP320" s="149" t="s">
        <v>9848</v>
      </c>
      <c r="AQ320" s="153" t="s">
        <v>10517</v>
      </c>
      <c r="AR320" s="149" t="s">
        <v>4416</v>
      </c>
      <c r="AS320" s="153" t="s">
        <v>10518</v>
      </c>
      <c r="AT320" s="149" t="s">
        <v>4416</v>
      </c>
      <c r="AU320" s="153" t="s">
        <v>10519</v>
      </c>
      <c r="AV320" s="149" t="s">
        <v>4416</v>
      </c>
      <c r="AW320" s="153" t="s">
        <v>10520</v>
      </c>
      <c r="AX320" s="149" t="s">
        <v>4416</v>
      </c>
      <c r="AY320" s="153" t="s">
        <v>10521</v>
      </c>
      <c r="AZ320" s="149" t="s">
        <v>4416</v>
      </c>
      <c r="BA320" s="153" t="s">
        <v>10522</v>
      </c>
      <c r="BB320" s="149" t="s">
        <v>9980</v>
      </c>
      <c r="BC320" s="153" t="s">
        <v>10523</v>
      </c>
      <c r="BD320" s="149" t="s">
        <v>9980</v>
      </c>
      <c r="BE320" s="153" t="s">
        <v>10524</v>
      </c>
      <c r="BF320" s="149" t="s">
        <v>4416</v>
      </c>
      <c r="BG320" s="153" t="s">
        <v>10525</v>
      </c>
      <c r="BH320" s="149" t="s">
        <v>9867</v>
      </c>
      <c r="BI320" s="153"/>
      <c r="BJ320" s="158" t="s">
        <v>9934</v>
      </c>
      <c r="BK320" s="158" t="s">
        <v>9867</v>
      </c>
      <c r="BL320" s="158" t="s">
        <v>9867</v>
      </c>
      <c r="BM320" s="158" t="s">
        <v>9867</v>
      </c>
      <c r="BN320" s="149" t="s">
        <v>9867</v>
      </c>
      <c r="BO320" s="153"/>
      <c r="BP320" s="149" t="s">
        <v>9867</v>
      </c>
      <c r="BQ320" s="153"/>
      <c r="BR320" s="149" t="s">
        <v>9848</v>
      </c>
      <c r="BS320" s="153" t="s">
        <v>10526</v>
      </c>
      <c r="BT320" s="149" t="s">
        <v>9848</v>
      </c>
      <c r="BU320" s="149" t="s">
        <v>4416</v>
      </c>
      <c r="BV320" s="149" t="s">
        <v>9848</v>
      </c>
      <c r="BW320" s="153" t="s">
        <v>10527</v>
      </c>
      <c r="BX320" s="159" t="s">
        <v>10528</v>
      </c>
      <c r="BY320" s="160"/>
      <c r="BZ320" s="149" t="s">
        <v>9848</v>
      </c>
      <c r="CA320" s="161" t="s">
        <v>10529</v>
      </c>
      <c r="CB320" s="162"/>
      <c r="CC320" s="163">
        <v>2883</v>
      </c>
      <c r="CD320" s="163">
        <v>2860</v>
      </c>
      <c r="CE320" s="163">
        <v>2736</v>
      </c>
      <c r="CF320" s="163">
        <v>2716</v>
      </c>
      <c r="CG320" s="164" t="s">
        <v>4154</v>
      </c>
      <c r="CH320" s="164" t="s">
        <v>4154</v>
      </c>
      <c r="CI320" s="164" t="s">
        <v>4154</v>
      </c>
      <c r="CJ320" s="164" t="s">
        <v>4154</v>
      </c>
      <c r="CK320" s="164" t="s">
        <v>4154</v>
      </c>
      <c r="CL320" s="164" t="s">
        <v>4154</v>
      </c>
      <c r="CM320" s="164" t="s">
        <v>4154</v>
      </c>
      <c r="CN320" s="164" t="s">
        <v>4154</v>
      </c>
      <c r="CO320" s="165">
        <v>0.625</v>
      </c>
      <c r="CP320" s="165">
        <v>0.64400000000000002</v>
      </c>
      <c r="CQ320" s="165">
        <v>0.65800000000000003</v>
      </c>
      <c r="CR320" s="166">
        <v>0.67</v>
      </c>
    </row>
  </sheetData>
  <dataConsolidate/>
  <mergeCells count="143">
    <mergeCell ref="CB2:CR2"/>
    <mergeCell ref="CC3:CR3"/>
    <mergeCell ref="CD7:CD9"/>
    <mergeCell ref="BY7:BY9"/>
    <mergeCell ref="CH7:CH9"/>
    <mergeCell ref="CI7:CI9"/>
    <mergeCell ref="CJ7:CJ9"/>
    <mergeCell ref="CK7:CK9"/>
    <mergeCell ref="CL7:CL9"/>
    <mergeCell ref="CM7:CM9"/>
    <mergeCell ref="CN7:CN9"/>
    <mergeCell ref="CO7:CO9"/>
    <mergeCell ref="CP7:CP9"/>
    <mergeCell ref="CQ7:CQ9"/>
    <mergeCell ref="CR7:CR9"/>
    <mergeCell ref="CB3:CB9"/>
    <mergeCell ref="CF7:CF9"/>
    <mergeCell ref="CE7:CE9"/>
    <mergeCell ref="CC7:CC9"/>
    <mergeCell ref="CG7:CG9"/>
    <mergeCell ref="CO4:CR6"/>
    <mergeCell ref="CK4:CN6"/>
    <mergeCell ref="CG4:CJ6"/>
    <mergeCell ref="CC4:CF6"/>
    <mergeCell ref="AP7:AP9"/>
    <mergeCell ref="AQ7:AQ9"/>
    <mergeCell ref="G7:G9"/>
    <mergeCell ref="AK7:AK9"/>
    <mergeCell ref="Y7:Y9"/>
    <mergeCell ref="Z7:Z9"/>
    <mergeCell ref="G3:H6"/>
    <mergeCell ref="O7:O9"/>
    <mergeCell ref="Q7:Q9"/>
    <mergeCell ref="T7:T9"/>
    <mergeCell ref="AJ7:AJ9"/>
    <mergeCell ref="AE7:AE9"/>
    <mergeCell ref="AF7:AF9"/>
    <mergeCell ref="V7:V9"/>
    <mergeCell ref="V4:AM4"/>
    <mergeCell ref="V5:AA6"/>
    <mergeCell ref="AB7:AB9"/>
    <mergeCell ref="AB5:AG6"/>
    <mergeCell ref="AH7:AH9"/>
    <mergeCell ref="AH5:AM6"/>
    <mergeCell ref="AL7:AL9"/>
    <mergeCell ref="AI7:AI9"/>
    <mergeCell ref="AG7:AG9"/>
    <mergeCell ref="AM7:AM9"/>
    <mergeCell ref="BL5:BL6"/>
    <mergeCell ref="BK5:BK6"/>
    <mergeCell ref="AO7:AO9"/>
    <mergeCell ref="AP3:AQ6"/>
    <mergeCell ref="BM7:BM9"/>
    <mergeCell ref="BH4:BI6"/>
    <mergeCell ref="BM5:BM6"/>
    <mergeCell ref="BJ5:BJ6"/>
    <mergeCell ref="AS7:AS9"/>
    <mergeCell ref="BC7:BC9"/>
    <mergeCell ref="AU7:AU9"/>
    <mergeCell ref="BJ7:BJ9"/>
    <mergeCell ref="BG7:BG9"/>
    <mergeCell ref="BF4:BG6"/>
    <mergeCell ref="BL7:BL9"/>
    <mergeCell ref="BH7:BH9"/>
    <mergeCell ref="A2:D2"/>
    <mergeCell ref="D3:D6"/>
    <mergeCell ref="E3:E6"/>
    <mergeCell ref="F3:F6"/>
    <mergeCell ref="I4:J6"/>
    <mergeCell ref="E2:CA2"/>
    <mergeCell ref="W7:W9"/>
    <mergeCell ref="C3:C6"/>
    <mergeCell ref="C7:C9"/>
    <mergeCell ref="L7:L9"/>
    <mergeCell ref="AY7:AY9"/>
    <mergeCell ref="AW7:AW9"/>
    <mergeCell ref="BN4:BO6"/>
    <mergeCell ref="BZ3:CA6"/>
    <mergeCell ref="BZ7:BZ9"/>
    <mergeCell ref="CA7:CA9"/>
    <mergeCell ref="BW7:BW9"/>
    <mergeCell ref="BX7:BX9"/>
    <mergeCell ref="BU4:BU6"/>
    <mergeCell ref="BT4:BT6"/>
    <mergeCell ref="BP4:BQ6"/>
    <mergeCell ref="BU7:BU9"/>
    <mergeCell ref="BT7:BT9"/>
    <mergeCell ref="A3:A9"/>
    <mergeCell ref="B3:B9"/>
    <mergeCell ref="D7:D9"/>
    <mergeCell ref="E7:E9"/>
    <mergeCell ref="I3:L3"/>
    <mergeCell ref="AD7:AD9"/>
    <mergeCell ref="N7:N9"/>
    <mergeCell ref="X7:X9"/>
    <mergeCell ref="S7:S9"/>
    <mergeCell ref="AA7:AA9"/>
    <mergeCell ref="F7:F9"/>
    <mergeCell ref="H7:H9"/>
    <mergeCell ref="I7:I9"/>
    <mergeCell ref="J7:J9"/>
    <mergeCell ref="AC7:AC9"/>
    <mergeCell ref="K7:K9"/>
    <mergeCell ref="M7:M9"/>
    <mergeCell ref="M3:O6"/>
    <mergeCell ref="K4:L6"/>
    <mergeCell ref="P7:P9"/>
    <mergeCell ref="P3:Q6"/>
    <mergeCell ref="R7:R9"/>
    <mergeCell ref="R3:AM3"/>
    <mergeCell ref="BS7:BS9"/>
    <mergeCell ref="AV7:AV9"/>
    <mergeCell ref="BF7:BF9"/>
    <mergeCell ref="BI7:BI9"/>
    <mergeCell ref="BR7:BR9"/>
    <mergeCell ref="BQ7:BQ9"/>
    <mergeCell ref="BP7:BP9"/>
    <mergeCell ref="BO7:BO9"/>
    <mergeCell ref="BN7:BN9"/>
    <mergeCell ref="BK7:BK9"/>
    <mergeCell ref="BV7:BV9"/>
    <mergeCell ref="BV3:BY6"/>
    <mergeCell ref="R4:U6"/>
    <mergeCell ref="U7:U9"/>
    <mergeCell ref="AV4:AW6"/>
    <mergeCell ref="AX7:AX9"/>
    <mergeCell ref="AX4:AY6"/>
    <mergeCell ref="AZ7:AZ9"/>
    <mergeCell ref="AZ4:BA6"/>
    <mergeCell ref="BB7:BB9"/>
    <mergeCell ref="BB4:BC6"/>
    <mergeCell ref="BD7:BD9"/>
    <mergeCell ref="BD4:BE6"/>
    <mergeCell ref="BR4:BS6"/>
    <mergeCell ref="AN7:AN9"/>
    <mergeCell ref="AN3:AO6"/>
    <mergeCell ref="AR7:AR9"/>
    <mergeCell ref="AR3:BU3"/>
    <mergeCell ref="AR4:AS6"/>
    <mergeCell ref="AT7:AT9"/>
    <mergeCell ref="AT4:AU6"/>
    <mergeCell ref="BE7:BE9"/>
    <mergeCell ref="BA7:BA9"/>
  </mergeCells>
  <phoneticPr fontId="1"/>
  <dataValidations count="11">
    <dataValidation imeMode="on" showInputMessage="1" showErrorMessage="1" sqref="F10:F320" xr:uid="{00000000-0002-0000-0000-000000000000}"/>
    <dataValidation imeMode="on" allowBlank="1" showInputMessage="1" showErrorMessage="1" sqref="Q10:Q320 L10:L320 CA10:CB320 AO10:AO320 AS10:AS320 BW10:BW320 O10:O320 AQ10:AQ320 BY10:BY320" xr:uid="{00000000-0002-0000-0000-000001000000}"/>
    <dataValidation type="decimal" imeMode="disabled" operator="greaterThanOrEqual" allowBlank="1" showInputMessage="1" showErrorMessage="1" sqref="J10:J320" xr:uid="{00000000-0002-0000-0000-000002000000}">
      <formula1>0</formula1>
    </dataValidation>
    <dataValidation type="decimal" imeMode="disabled" operator="greaterThanOrEqual" allowBlank="1" showInputMessage="1" sqref="CO10:CR320" xr:uid="{00000000-0002-0000-0000-000003000000}">
      <formula1>0</formula1>
    </dataValidation>
    <dataValidation type="whole" imeMode="disabled" operator="greaterThanOrEqual" allowBlank="1" showInputMessage="1" sqref="CC10:CJ320 CK90:CN90 CM242:CN242 CK294:CN294 CK304:CM304 CK309:CL309 CK310:CN310 CK312:CN312 CK314:CN314 CK316 CK318:CN318 CK320:CN320" xr:uid="{00000000-0002-0000-0000-000004000000}">
      <formula1>0</formula1>
    </dataValidation>
    <dataValidation imeMode="disabled" allowBlank="1" showInputMessage="1" showErrorMessage="1" sqref="AF10:AF320 Z10:Z320 T10:U320 AL10:AM320" xr:uid="{E80F53AF-81DD-44B7-B46F-E57DE3C5A20A}"/>
    <dataValidation type="whole" imeMode="disabled" allowBlank="1" showInputMessage="1" showErrorMessage="1" sqref="AD10:AE320 X10:Y320 AJ10:AK320" xr:uid="{457B058C-AAA9-45C6-97A1-DA72614B0B6E}">
      <formula1>1900</formula1>
      <formula2>2500</formula2>
    </dataValidation>
    <dataValidation type="list" allowBlank="1" showInputMessage="1" showErrorMessage="1" sqref="B10:B320" xr:uid="{00000000-0002-0000-0000-000005000000}">
      <formula1>INDIRECT(A10)</formula1>
    </dataValidation>
    <dataValidation type="custom" errorStyle="warning" imeMode="disabled" allowBlank="1" showInputMessage="1" showErrorMessage="1" error="「長寿命化対策を反映した場合の見込み」額が、「耐用年数経過時に単純更新した場合の（自然体の）見込み」額を超えています。_x000a_正しい数値を入力していますか？_x000a_入力が誤っている場合は修正してください。" sqref="AG10:AG320" xr:uid="{CF193F8E-B3BA-4756-B772-25606F522711}">
      <formula1>AA10&gt;AG10</formula1>
    </dataValidation>
    <dataValidation type="custom" errorStyle="warning" imeMode="disabled" allowBlank="1" showInputMessage="1" showErrorMessage="1" error="「長寿命化対策を反映した場合の見込み」額が、「耐用年数経過時に単純更新した場合の（自然体の）見込み」額を超えています。_x000a_正しい数値を入力していますか？_x000a_入力が誤っている場合は修正してください。" sqref="AA10:AA320" xr:uid="{1FF34744-E578-481F-AC04-AE4A2795ADE6}">
      <formula1>AA10&gt;AG10</formula1>
    </dataValidation>
    <dataValidation type="whole" imeMode="disabled" allowBlank="1" showInputMessage="1" showErrorMessage="1" sqref="BX1:BX1048576" xr:uid="{214D2894-792E-4DA3-80E6-F1F505411CDE}">
      <formula1>1</formula1>
      <formula2>99</formula2>
    </dataValidation>
  </dataValidations>
  <pageMargins left="0.51181102362204722" right="0.19685039370078741" top="0.35433070866141736" bottom="0.35433070866141736" header="0.31496062992125984" footer="0.31496062992125984"/>
  <pageSetup paperSize="8" scale="57" fitToWidth="0" orientation="landscape" r:id="rId1"/>
  <headerFooter>
    <oddFooter>&amp;P / &amp;N ページ</oddFooter>
  </headerFooter>
  <colBreaks count="5" manualBreakCount="5">
    <brk id="17" max="27" man="1"/>
    <brk id="33" max="27" man="1"/>
    <brk id="47" max="27" man="1"/>
    <brk id="64" max="27" man="1"/>
    <brk id="79" max="27" man="1"/>
  </colBreaks>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6000000}">
          <x14:formula1>
            <xm:f>リスト!$H$1:$H$73</xm:f>
          </x14:formula1>
          <xm:sqref>G10:G320</xm:sqref>
        </x14:dataValidation>
        <x14:dataValidation type="list" allowBlank="1" showInputMessage="1" showErrorMessage="1" xr:uid="{00000000-0002-0000-0000-000007000000}">
          <x14:formula1>
            <xm:f>リスト!$J$1:$J$3</xm:f>
          </x14:formula1>
          <xm:sqref>BT10:BU320 BP10:BP320 BR10:BR320 BH10:BH320 BJ10:BN320</xm:sqref>
        </x14:dataValidation>
        <x14:dataValidation type="list" allowBlank="1" showInputMessage="1" showErrorMessage="1" xr:uid="{00000000-0002-0000-0000-000008000000}">
          <x14:formula1>
            <xm:f>リスト!$C$1:$C$48</xm:f>
          </x14:formula1>
          <xm:sqref>A10:A320</xm:sqref>
        </x14:dataValidation>
        <x14:dataValidation type="list" imeMode="on" allowBlank="1" showInputMessage="1" showErrorMessage="1" xr:uid="{09B68EB6-6DDC-4A19-9BC5-19BC20AAD25A}">
          <x14:formula1>
            <xm:f>リスト!$J$1:$J$3</xm:f>
          </x14:formula1>
          <xm:sqref>AP10:AP320 BZ10:BZ320 K10:K320 M10:M320 P10:P320 R10:R320 V10:V320 AB10:AB320 AH10:AH320 AN10:AN320 AR10:AR320 AT10:AT320 AV10:AV320 AX10:AX320 AZ10:AZ320 BB10:BB320 BD10:BD320 BF10:BF320 BV10:BV320</xm:sqref>
        </x14:dataValidation>
        <x14:dataValidation type="list" allowBlank="1" showInputMessage="1" showErrorMessage="1" xr:uid="{CE0029BC-463A-46DE-9170-DE3711C086C3}">
          <x14:formula1>
            <xm:f>リスト!$G$2:$G$19</xm:f>
          </x14:formula1>
          <xm:sqref>E10:E320</xm:sqref>
        </x14:dataValidation>
        <x14:dataValidation type="list" allowBlank="1" showInputMessage="1" showErrorMessage="1" xr:uid="{9E9D9ECF-C27B-4BF5-B97C-0D4D84258206}">
          <x14:formula1>
            <xm:f>リスト!$I$1:$I$22</xm:f>
          </x14:formula1>
          <xm:sqref>N10:N320 I10:I320</xm:sqref>
        </x14:dataValidation>
        <x14:dataValidation type="list" allowBlank="1" showInputMessage="1" showErrorMessage="1" xr:uid="{D0E594C7-A721-4EB0-B3A9-2D4445DA52B7}">
          <x14:formula1>
            <xm:f>リスト!$K$2:$K$3</xm:f>
          </x14:formula1>
          <xm:sqref>S10:S320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A2:L1791"/>
  <sheetViews>
    <sheetView workbookViewId="0">
      <selection activeCell="K20" sqref="K20"/>
    </sheetView>
  </sheetViews>
  <sheetFormatPr defaultRowHeight="13" x14ac:dyDescent="0.2"/>
  <cols>
    <col min="1" max="2" width="8.90625"/>
    <col min="3" max="3" width="17" customWidth="1"/>
    <col min="4" max="4" width="8.90625"/>
    <col min="5" max="5" width="14.08984375" customWidth="1"/>
    <col min="7" max="7" width="14.453125" bestFit="1" customWidth="1"/>
    <col min="9" max="9" width="12.26953125" bestFit="1" customWidth="1"/>
    <col min="11" max="11" width="14.1796875" bestFit="1" customWidth="1"/>
  </cols>
  <sheetData>
    <row r="2" spans="3:12" x14ac:dyDescent="0.2">
      <c r="C2" t="s">
        <v>22</v>
      </c>
      <c r="D2" t="s">
        <v>23</v>
      </c>
      <c r="E2" s="1" t="s">
        <v>3572</v>
      </c>
      <c r="F2" s="1"/>
      <c r="G2" t="s">
        <v>3555</v>
      </c>
      <c r="H2" s="2">
        <v>10</v>
      </c>
      <c r="I2" t="s">
        <v>3565</v>
      </c>
      <c r="J2" t="s">
        <v>18</v>
      </c>
      <c r="K2" t="s">
        <v>3666</v>
      </c>
      <c r="L2" t="s">
        <v>3691</v>
      </c>
    </row>
    <row r="3" spans="3:12" x14ac:dyDescent="0.2">
      <c r="C3" t="s">
        <v>24</v>
      </c>
      <c r="D3" t="s">
        <v>25</v>
      </c>
      <c r="E3" s="1" t="s">
        <v>3572</v>
      </c>
      <c r="F3" s="1"/>
      <c r="G3" t="s">
        <v>3556</v>
      </c>
      <c r="H3" s="2">
        <v>11</v>
      </c>
      <c r="I3" t="s">
        <v>3566</v>
      </c>
      <c r="J3" t="s">
        <v>19</v>
      </c>
      <c r="K3" t="s">
        <v>3667</v>
      </c>
      <c r="L3" t="s">
        <v>3692</v>
      </c>
    </row>
    <row r="4" spans="3:12" x14ac:dyDescent="0.2">
      <c r="C4" t="s">
        <v>26</v>
      </c>
      <c r="D4" t="s">
        <v>27</v>
      </c>
      <c r="E4" s="1" t="s">
        <v>3572</v>
      </c>
      <c r="F4" s="1"/>
      <c r="G4" t="s">
        <v>3557</v>
      </c>
      <c r="H4" s="2">
        <v>12</v>
      </c>
      <c r="I4" t="s">
        <v>3567</v>
      </c>
    </row>
    <row r="5" spans="3:12" x14ac:dyDescent="0.2">
      <c r="C5" t="s">
        <v>28</v>
      </c>
      <c r="D5" t="s">
        <v>29</v>
      </c>
      <c r="E5" s="1" t="s">
        <v>3572</v>
      </c>
      <c r="F5" s="1"/>
      <c r="G5" t="s">
        <v>3558</v>
      </c>
      <c r="H5" s="2">
        <v>13</v>
      </c>
      <c r="I5" t="s">
        <v>3561</v>
      </c>
    </row>
    <row r="6" spans="3:12" x14ac:dyDescent="0.2">
      <c r="C6" t="s">
        <v>30</v>
      </c>
      <c r="D6" t="s">
        <v>31</v>
      </c>
      <c r="E6" s="1" t="s">
        <v>3572</v>
      </c>
      <c r="F6" s="1"/>
      <c r="G6" t="s">
        <v>3559</v>
      </c>
      <c r="H6" s="2">
        <v>14</v>
      </c>
      <c r="I6" t="s">
        <v>3562</v>
      </c>
    </row>
    <row r="7" spans="3:12" x14ac:dyDescent="0.2">
      <c r="C7" t="s">
        <v>32</v>
      </c>
      <c r="D7" t="s">
        <v>33</v>
      </c>
      <c r="E7" s="1" t="s">
        <v>3572</v>
      </c>
      <c r="F7" s="1"/>
      <c r="G7" t="s">
        <v>6</v>
      </c>
      <c r="H7" s="2">
        <v>15</v>
      </c>
      <c r="I7" t="s">
        <v>15</v>
      </c>
    </row>
    <row r="8" spans="3:12" x14ac:dyDescent="0.2">
      <c r="C8" t="s">
        <v>34</v>
      </c>
      <c r="D8" t="s">
        <v>35</v>
      </c>
      <c r="E8" s="1" t="s">
        <v>3572</v>
      </c>
      <c r="F8" s="1"/>
      <c r="G8" t="s">
        <v>20</v>
      </c>
      <c r="H8" s="2">
        <v>16</v>
      </c>
      <c r="I8" t="s">
        <v>3563</v>
      </c>
    </row>
    <row r="9" spans="3:12" x14ac:dyDescent="0.2">
      <c r="C9" t="s">
        <v>36</v>
      </c>
      <c r="D9" t="s">
        <v>37</v>
      </c>
      <c r="E9" s="1" t="s">
        <v>3572</v>
      </c>
      <c r="F9" s="1"/>
      <c r="G9" t="s">
        <v>5</v>
      </c>
      <c r="H9" s="2">
        <v>17</v>
      </c>
      <c r="I9" t="s">
        <v>3564</v>
      </c>
    </row>
    <row r="10" spans="3:12" x14ac:dyDescent="0.2">
      <c r="C10" t="s">
        <v>38</v>
      </c>
      <c r="D10" t="s">
        <v>39</v>
      </c>
      <c r="E10" s="1" t="s">
        <v>3572</v>
      </c>
      <c r="F10" s="1"/>
      <c r="G10" t="s">
        <v>3560</v>
      </c>
      <c r="H10" s="2">
        <v>18</v>
      </c>
      <c r="I10" t="s">
        <v>14</v>
      </c>
    </row>
    <row r="11" spans="3:12" x14ac:dyDescent="0.2">
      <c r="C11" t="s">
        <v>40</v>
      </c>
      <c r="D11" t="s">
        <v>41</v>
      </c>
      <c r="E11" s="1" t="s">
        <v>3572</v>
      </c>
      <c r="F11" s="1"/>
      <c r="G11" t="s">
        <v>3609</v>
      </c>
      <c r="H11" s="2">
        <v>19</v>
      </c>
      <c r="I11" t="s">
        <v>16</v>
      </c>
    </row>
    <row r="12" spans="3:12" x14ac:dyDescent="0.2">
      <c r="C12" t="s">
        <v>42</v>
      </c>
      <c r="D12" t="s">
        <v>43</v>
      </c>
      <c r="E12" s="1" t="s">
        <v>3572</v>
      </c>
      <c r="F12" s="1"/>
      <c r="G12" t="s">
        <v>3611</v>
      </c>
      <c r="H12" s="2">
        <v>20</v>
      </c>
      <c r="I12" t="s">
        <v>17</v>
      </c>
    </row>
    <row r="13" spans="3:12" x14ac:dyDescent="0.2">
      <c r="C13" t="s">
        <v>44</v>
      </c>
      <c r="D13" t="s">
        <v>45</v>
      </c>
      <c r="E13" s="1" t="s">
        <v>3572</v>
      </c>
      <c r="F13" s="1"/>
      <c r="G13" t="s">
        <v>3653</v>
      </c>
      <c r="H13" s="2">
        <v>21</v>
      </c>
      <c r="I13" t="s">
        <v>13</v>
      </c>
    </row>
    <row r="14" spans="3:12" x14ac:dyDescent="0.2">
      <c r="C14" t="s">
        <v>46</v>
      </c>
      <c r="D14" t="s">
        <v>47</v>
      </c>
      <c r="E14" s="1" t="s">
        <v>3572</v>
      </c>
      <c r="F14" s="1"/>
      <c r="G14" t="s">
        <v>3654</v>
      </c>
      <c r="H14" s="2">
        <v>22</v>
      </c>
      <c r="I14" t="s">
        <v>3604</v>
      </c>
    </row>
    <row r="15" spans="3:12" x14ac:dyDescent="0.2">
      <c r="C15" t="s">
        <v>48</v>
      </c>
      <c r="D15" t="s">
        <v>49</v>
      </c>
      <c r="E15" s="1" t="s">
        <v>3572</v>
      </c>
      <c r="F15" s="1"/>
      <c r="G15" t="s">
        <v>3655</v>
      </c>
      <c r="H15" s="2">
        <v>23</v>
      </c>
      <c r="I15" t="s">
        <v>3612</v>
      </c>
    </row>
    <row r="16" spans="3:12" x14ac:dyDescent="0.2">
      <c r="C16" t="s">
        <v>50</v>
      </c>
      <c r="D16" t="s">
        <v>51</v>
      </c>
      <c r="E16" s="1" t="s">
        <v>3572</v>
      </c>
      <c r="F16" s="1"/>
      <c r="G16" t="s">
        <v>3656</v>
      </c>
      <c r="H16" s="2">
        <v>24</v>
      </c>
      <c r="I16" t="s">
        <v>3620</v>
      </c>
    </row>
    <row r="17" spans="3:9" x14ac:dyDescent="0.2">
      <c r="C17" t="s">
        <v>52</v>
      </c>
      <c r="D17" t="s">
        <v>53</v>
      </c>
      <c r="E17" s="1" t="s">
        <v>3572</v>
      </c>
      <c r="F17" s="1"/>
      <c r="G17" t="s">
        <v>3657</v>
      </c>
      <c r="H17" s="2">
        <v>25</v>
      </c>
      <c r="I17" t="s">
        <v>3621</v>
      </c>
    </row>
    <row r="18" spans="3:9" x14ac:dyDescent="0.2">
      <c r="C18" t="s">
        <v>54</v>
      </c>
      <c r="D18" t="s">
        <v>55</v>
      </c>
      <c r="E18" s="1" t="s">
        <v>3572</v>
      </c>
      <c r="F18" s="1"/>
      <c r="G18" t="s">
        <v>3658</v>
      </c>
      <c r="H18" s="2">
        <v>26</v>
      </c>
      <c r="I18" t="s">
        <v>3634</v>
      </c>
    </row>
    <row r="19" spans="3:9" x14ac:dyDescent="0.2">
      <c r="C19" t="s">
        <v>56</v>
      </c>
      <c r="D19" t="s">
        <v>57</v>
      </c>
      <c r="E19" s="1" t="s">
        <v>3572</v>
      </c>
      <c r="F19" s="1"/>
      <c r="G19" t="s">
        <v>3705</v>
      </c>
      <c r="H19" s="2">
        <v>27</v>
      </c>
      <c r="I19" t="s">
        <v>3635</v>
      </c>
    </row>
    <row r="20" spans="3:9" x14ac:dyDescent="0.2">
      <c r="C20" t="s">
        <v>58</v>
      </c>
      <c r="D20" t="s">
        <v>59</v>
      </c>
      <c r="E20" s="1" t="s">
        <v>3572</v>
      </c>
      <c r="F20" s="1"/>
      <c r="G20" t="s">
        <v>3706</v>
      </c>
      <c r="H20" s="2">
        <v>28</v>
      </c>
      <c r="I20" t="s">
        <v>3636</v>
      </c>
    </row>
    <row r="21" spans="3:9" x14ac:dyDescent="0.2">
      <c r="C21" t="s">
        <v>60</v>
      </c>
      <c r="D21" t="s">
        <v>61</v>
      </c>
      <c r="E21" s="1" t="s">
        <v>3572</v>
      </c>
      <c r="F21" s="1"/>
      <c r="H21" s="2">
        <v>29</v>
      </c>
      <c r="I21" t="s">
        <v>3652</v>
      </c>
    </row>
    <row r="22" spans="3:9" x14ac:dyDescent="0.2">
      <c r="C22" t="s">
        <v>62</v>
      </c>
      <c r="D22" t="s">
        <v>63</v>
      </c>
      <c r="E22" s="1" t="s">
        <v>3572</v>
      </c>
      <c r="F22" s="1"/>
      <c r="H22" s="2">
        <v>30</v>
      </c>
      <c r="I22" t="s">
        <v>3707</v>
      </c>
    </row>
    <row r="23" spans="3:9" x14ac:dyDescent="0.2">
      <c r="C23" t="s">
        <v>64</v>
      </c>
      <c r="D23" t="s">
        <v>65</v>
      </c>
      <c r="E23" s="1" t="s">
        <v>3572</v>
      </c>
      <c r="F23" s="1"/>
      <c r="H23" s="2">
        <v>31</v>
      </c>
      <c r="I23" t="s">
        <v>3708</v>
      </c>
    </row>
    <row r="24" spans="3:9" x14ac:dyDescent="0.2">
      <c r="C24" t="s">
        <v>66</v>
      </c>
      <c r="D24" t="s">
        <v>67</v>
      </c>
      <c r="E24" s="1" t="s">
        <v>3572</v>
      </c>
      <c r="F24" s="1"/>
      <c r="H24" s="2">
        <v>32</v>
      </c>
    </row>
    <row r="25" spans="3:9" x14ac:dyDescent="0.2">
      <c r="C25" t="s">
        <v>68</v>
      </c>
      <c r="D25" t="s">
        <v>69</v>
      </c>
      <c r="E25" s="1" t="s">
        <v>3572</v>
      </c>
      <c r="F25" s="1"/>
      <c r="H25" s="2">
        <v>33</v>
      </c>
    </row>
    <row r="26" spans="3:9" x14ac:dyDescent="0.2">
      <c r="C26" t="s">
        <v>70</v>
      </c>
      <c r="D26" t="s">
        <v>71</v>
      </c>
      <c r="E26" s="1" t="s">
        <v>3572</v>
      </c>
      <c r="F26" s="1"/>
      <c r="H26" s="2">
        <v>34</v>
      </c>
    </row>
    <row r="27" spans="3:9" x14ac:dyDescent="0.2">
      <c r="C27" t="s">
        <v>72</v>
      </c>
      <c r="D27" t="s">
        <v>73</v>
      </c>
      <c r="E27" s="1" t="s">
        <v>3572</v>
      </c>
      <c r="F27" s="1"/>
      <c r="H27" s="2">
        <v>35</v>
      </c>
    </row>
    <row r="28" spans="3:9" x14ac:dyDescent="0.2">
      <c r="C28" t="s">
        <v>74</v>
      </c>
      <c r="D28" t="s">
        <v>75</v>
      </c>
      <c r="E28" s="1" t="s">
        <v>3572</v>
      </c>
      <c r="F28" s="1"/>
      <c r="H28" s="2">
        <v>36</v>
      </c>
    </row>
    <row r="29" spans="3:9" x14ac:dyDescent="0.2">
      <c r="C29" t="s">
        <v>76</v>
      </c>
      <c r="D29" t="s">
        <v>77</v>
      </c>
      <c r="E29" s="1" t="s">
        <v>3572</v>
      </c>
      <c r="F29" s="1"/>
      <c r="H29" s="2">
        <v>37</v>
      </c>
    </row>
    <row r="30" spans="3:9" x14ac:dyDescent="0.2">
      <c r="C30" t="s">
        <v>78</v>
      </c>
      <c r="D30" t="s">
        <v>79</v>
      </c>
      <c r="E30" s="1" t="s">
        <v>3572</v>
      </c>
      <c r="F30" s="1"/>
      <c r="H30" s="2">
        <v>38</v>
      </c>
    </row>
    <row r="31" spans="3:9" x14ac:dyDescent="0.2">
      <c r="C31" t="s">
        <v>80</v>
      </c>
      <c r="D31" t="s">
        <v>81</v>
      </c>
      <c r="E31" s="1" t="s">
        <v>3572</v>
      </c>
      <c r="F31" s="1"/>
      <c r="H31" s="2">
        <v>39</v>
      </c>
    </row>
    <row r="32" spans="3:9" x14ac:dyDescent="0.2">
      <c r="C32" t="s">
        <v>82</v>
      </c>
      <c r="D32" t="s">
        <v>83</v>
      </c>
      <c r="E32" s="1" t="s">
        <v>3572</v>
      </c>
      <c r="F32" s="1"/>
      <c r="H32" s="2">
        <v>40</v>
      </c>
    </row>
    <row r="33" spans="3:8" x14ac:dyDescent="0.2">
      <c r="C33" t="s">
        <v>84</v>
      </c>
      <c r="D33" t="s">
        <v>85</v>
      </c>
      <c r="E33" s="1" t="s">
        <v>3572</v>
      </c>
      <c r="F33" s="1"/>
      <c r="H33" s="2">
        <v>41</v>
      </c>
    </row>
    <row r="34" spans="3:8" x14ac:dyDescent="0.2">
      <c r="C34" t="s">
        <v>86</v>
      </c>
      <c r="D34" t="s">
        <v>87</v>
      </c>
      <c r="E34" s="1" t="s">
        <v>3572</v>
      </c>
      <c r="F34" s="1"/>
      <c r="H34" s="2">
        <v>42</v>
      </c>
    </row>
    <row r="35" spans="3:8" x14ac:dyDescent="0.2">
      <c r="C35" t="s">
        <v>88</v>
      </c>
      <c r="D35" t="s">
        <v>89</v>
      </c>
      <c r="E35" s="1" t="s">
        <v>3572</v>
      </c>
      <c r="F35" s="1"/>
      <c r="H35" s="2">
        <v>43</v>
      </c>
    </row>
    <row r="36" spans="3:8" x14ac:dyDescent="0.2">
      <c r="C36" t="s">
        <v>90</v>
      </c>
      <c r="D36" t="s">
        <v>91</v>
      </c>
      <c r="E36" s="1" t="s">
        <v>3572</v>
      </c>
      <c r="F36" s="1"/>
      <c r="H36" s="2">
        <v>44</v>
      </c>
    </row>
    <row r="37" spans="3:8" x14ac:dyDescent="0.2">
      <c r="C37" t="s">
        <v>92</v>
      </c>
      <c r="D37" t="s">
        <v>93</v>
      </c>
      <c r="E37" s="1" t="s">
        <v>3572</v>
      </c>
      <c r="F37" s="1"/>
      <c r="H37" s="2">
        <v>45</v>
      </c>
    </row>
    <row r="38" spans="3:8" x14ac:dyDescent="0.2">
      <c r="C38" t="s">
        <v>94</v>
      </c>
      <c r="D38" t="s">
        <v>95</v>
      </c>
      <c r="E38" s="1" t="s">
        <v>3572</v>
      </c>
      <c r="F38" s="1"/>
      <c r="H38" s="2">
        <v>46</v>
      </c>
    </row>
    <row r="39" spans="3:8" x14ac:dyDescent="0.2">
      <c r="C39" t="s">
        <v>96</v>
      </c>
      <c r="D39" t="s">
        <v>97</v>
      </c>
      <c r="E39" s="1" t="s">
        <v>3572</v>
      </c>
      <c r="F39" s="1"/>
      <c r="H39" s="2">
        <v>47</v>
      </c>
    </row>
    <row r="40" spans="3:8" x14ac:dyDescent="0.2">
      <c r="C40" t="s">
        <v>98</v>
      </c>
      <c r="D40" t="s">
        <v>99</v>
      </c>
      <c r="E40" s="1" t="s">
        <v>3572</v>
      </c>
      <c r="F40" s="1"/>
      <c r="H40" s="2">
        <v>48</v>
      </c>
    </row>
    <row r="41" spans="3:8" x14ac:dyDescent="0.2">
      <c r="C41" t="s">
        <v>100</v>
      </c>
      <c r="D41" t="s">
        <v>101</v>
      </c>
      <c r="E41" s="1" t="s">
        <v>3572</v>
      </c>
      <c r="F41" s="1"/>
      <c r="H41" s="2">
        <v>49</v>
      </c>
    </row>
    <row r="42" spans="3:8" x14ac:dyDescent="0.2">
      <c r="C42" t="s">
        <v>102</v>
      </c>
      <c r="D42" t="s">
        <v>103</v>
      </c>
      <c r="E42" s="1" t="s">
        <v>3572</v>
      </c>
      <c r="F42" s="1"/>
      <c r="H42" s="2">
        <v>50</v>
      </c>
    </row>
    <row r="43" spans="3:8" x14ac:dyDescent="0.2">
      <c r="C43" t="s">
        <v>104</v>
      </c>
      <c r="D43" t="s">
        <v>105</v>
      </c>
      <c r="E43" s="1" t="s">
        <v>3572</v>
      </c>
      <c r="F43" s="1"/>
      <c r="H43" s="2">
        <v>51</v>
      </c>
    </row>
    <row r="44" spans="3:8" x14ac:dyDescent="0.2">
      <c r="C44" t="s">
        <v>106</v>
      </c>
      <c r="D44" t="s">
        <v>107</v>
      </c>
      <c r="E44" s="1" t="s">
        <v>3572</v>
      </c>
      <c r="F44" s="1"/>
      <c r="H44" s="2">
        <v>52</v>
      </c>
    </row>
    <row r="45" spans="3:8" x14ac:dyDescent="0.2">
      <c r="C45" t="s">
        <v>108</v>
      </c>
      <c r="D45" t="s">
        <v>109</v>
      </c>
      <c r="E45" s="1" t="s">
        <v>3572</v>
      </c>
      <c r="F45" s="1"/>
      <c r="H45" s="2">
        <v>53</v>
      </c>
    </row>
    <row r="46" spans="3:8" x14ac:dyDescent="0.2">
      <c r="C46" t="s">
        <v>110</v>
      </c>
      <c r="D46" t="s">
        <v>111</v>
      </c>
      <c r="E46" s="1" t="s">
        <v>3572</v>
      </c>
      <c r="F46" s="1"/>
      <c r="H46" s="2">
        <v>54</v>
      </c>
    </row>
    <row r="47" spans="3:8" x14ac:dyDescent="0.2">
      <c r="C47" t="s">
        <v>112</v>
      </c>
      <c r="D47" t="s">
        <v>113</v>
      </c>
      <c r="E47" s="1" t="s">
        <v>3572</v>
      </c>
      <c r="F47" s="1"/>
      <c r="H47" s="2">
        <v>55</v>
      </c>
    </row>
    <row r="48" spans="3:8" x14ac:dyDescent="0.2">
      <c r="C48" t="s">
        <v>114</v>
      </c>
      <c r="D48" t="s">
        <v>115</v>
      </c>
      <c r="E48" s="1" t="s">
        <v>3572</v>
      </c>
      <c r="F48" s="1"/>
      <c r="H48" s="2">
        <v>56</v>
      </c>
    </row>
    <row r="49" spans="1:8" x14ac:dyDescent="0.2">
      <c r="A49" s="1" t="s">
        <v>22</v>
      </c>
      <c r="B49" s="1" t="s">
        <v>116</v>
      </c>
      <c r="C49" s="1" t="str">
        <f>A49&amp;B49</f>
        <v>北海道札幌市</v>
      </c>
      <c r="D49" s="1" t="s">
        <v>117</v>
      </c>
      <c r="E49" t="s">
        <v>3648</v>
      </c>
      <c r="F49" s="1"/>
      <c r="H49" s="2">
        <v>57</v>
      </c>
    </row>
    <row r="50" spans="1:8" x14ac:dyDescent="0.2">
      <c r="A50" s="1" t="s">
        <v>22</v>
      </c>
      <c r="B50" s="1" t="s">
        <v>118</v>
      </c>
      <c r="C50" s="1" t="str">
        <f t="shared" ref="C50:C113" si="0">A50&amp;B50</f>
        <v>北海道函館市</v>
      </c>
      <c r="D50" s="1" t="s">
        <v>119</v>
      </c>
      <c r="E50" t="s">
        <v>3573</v>
      </c>
      <c r="F50" s="1"/>
      <c r="H50" s="2">
        <v>58</v>
      </c>
    </row>
    <row r="51" spans="1:8" x14ac:dyDescent="0.2">
      <c r="A51" s="1" t="s">
        <v>22</v>
      </c>
      <c r="B51" s="1" t="s">
        <v>120</v>
      </c>
      <c r="C51" s="1" t="str">
        <f t="shared" si="0"/>
        <v>北海道小樽市</v>
      </c>
      <c r="D51" s="1" t="s">
        <v>121</v>
      </c>
      <c r="E51" t="s">
        <v>3574</v>
      </c>
      <c r="H51" s="2">
        <v>59</v>
      </c>
    </row>
    <row r="52" spans="1:8" x14ac:dyDescent="0.2">
      <c r="A52" s="1" t="s">
        <v>22</v>
      </c>
      <c r="B52" s="1" t="s">
        <v>122</v>
      </c>
      <c r="C52" s="1" t="str">
        <f t="shared" si="0"/>
        <v>北海道旭川市</v>
      </c>
      <c r="D52" s="1" t="s">
        <v>123</v>
      </c>
      <c r="E52" t="s">
        <v>3573</v>
      </c>
      <c r="F52" s="1"/>
      <c r="H52" s="2">
        <v>60</v>
      </c>
    </row>
    <row r="53" spans="1:8" x14ac:dyDescent="0.2">
      <c r="A53" s="1" t="s">
        <v>22</v>
      </c>
      <c r="B53" s="1" t="s">
        <v>124</v>
      </c>
      <c r="C53" s="1" t="str">
        <f t="shared" si="0"/>
        <v>北海道室蘭市</v>
      </c>
      <c r="D53" s="1" t="s">
        <v>125</v>
      </c>
      <c r="E53" t="s">
        <v>3575</v>
      </c>
      <c r="H53" s="2">
        <v>61</v>
      </c>
    </row>
    <row r="54" spans="1:8" x14ac:dyDescent="0.2">
      <c r="A54" s="1" t="s">
        <v>22</v>
      </c>
      <c r="B54" s="1" t="s">
        <v>126</v>
      </c>
      <c r="C54" s="1" t="str">
        <f t="shared" si="0"/>
        <v>北海道釧路市</v>
      </c>
      <c r="D54" s="1" t="s">
        <v>127</v>
      </c>
      <c r="E54" t="s">
        <v>3600</v>
      </c>
      <c r="H54" s="2">
        <v>62</v>
      </c>
    </row>
    <row r="55" spans="1:8" x14ac:dyDescent="0.2">
      <c r="A55" s="1" t="s">
        <v>22</v>
      </c>
      <c r="B55" s="1" t="s">
        <v>128</v>
      </c>
      <c r="C55" s="1" t="str">
        <f t="shared" si="0"/>
        <v>北海道帯広市</v>
      </c>
      <c r="D55" s="1" t="s">
        <v>129</v>
      </c>
      <c r="E55" t="s">
        <v>3576</v>
      </c>
      <c r="H55" s="2">
        <v>63</v>
      </c>
    </row>
    <row r="56" spans="1:8" x14ac:dyDescent="0.2">
      <c r="A56" s="1" t="s">
        <v>22</v>
      </c>
      <c r="B56" s="1" t="s">
        <v>130</v>
      </c>
      <c r="C56" s="1" t="str">
        <f t="shared" si="0"/>
        <v>北海道北見市</v>
      </c>
      <c r="D56" s="1" t="s">
        <v>131</v>
      </c>
      <c r="E56" t="s">
        <v>3577</v>
      </c>
      <c r="H56" s="2">
        <v>64</v>
      </c>
    </row>
    <row r="57" spans="1:8" x14ac:dyDescent="0.2">
      <c r="A57" s="1" t="s">
        <v>22</v>
      </c>
      <c r="B57" s="1" t="s">
        <v>132</v>
      </c>
      <c r="C57" s="1" t="str">
        <f t="shared" si="0"/>
        <v>北海道夕張市</v>
      </c>
      <c r="D57" s="1" t="s">
        <v>133</v>
      </c>
      <c r="E57" t="s">
        <v>3578</v>
      </c>
      <c r="H57" s="2">
        <v>65</v>
      </c>
    </row>
    <row r="58" spans="1:8" x14ac:dyDescent="0.2">
      <c r="A58" s="1" t="s">
        <v>22</v>
      </c>
      <c r="B58" s="1" t="s">
        <v>134</v>
      </c>
      <c r="C58" s="1" t="str">
        <f t="shared" si="0"/>
        <v>北海道岩見沢市</v>
      </c>
      <c r="D58" s="1" t="s">
        <v>135</v>
      </c>
      <c r="E58" t="s">
        <v>3579</v>
      </c>
      <c r="H58" s="2">
        <v>66</v>
      </c>
    </row>
    <row r="59" spans="1:8" x14ac:dyDescent="0.2">
      <c r="A59" s="1" t="s">
        <v>22</v>
      </c>
      <c r="B59" s="1" t="s">
        <v>136</v>
      </c>
      <c r="C59" s="1" t="str">
        <f t="shared" si="0"/>
        <v>北海道網走市</v>
      </c>
      <c r="D59" s="1" t="s">
        <v>137</v>
      </c>
      <c r="E59" t="s">
        <v>3578</v>
      </c>
      <c r="H59" s="2">
        <v>67</v>
      </c>
    </row>
    <row r="60" spans="1:8" x14ac:dyDescent="0.2">
      <c r="A60" s="1" t="s">
        <v>22</v>
      </c>
      <c r="B60" s="1" t="s">
        <v>138</v>
      </c>
      <c r="C60" s="1" t="str">
        <f t="shared" si="0"/>
        <v>北海道留萌市</v>
      </c>
      <c r="D60" s="1" t="s">
        <v>139</v>
      </c>
      <c r="E60" t="s">
        <v>3580</v>
      </c>
      <c r="H60" s="2">
        <v>68</v>
      </c>
    </row>
    <row r="61" spans="1:8" x14ac:dyDescent="0.2">
      <c r="A61" s="1" t="s">
        <v>22</v>
      </c>
      <c r="B61" s="1" t="s">
        <v>140</v>
      </c>
      <c r="C61" s="1" t="str">
        <f t="shared" si="0"/>
        <v>北海道苫小牧市</v>
      </c>
      <c r="D61" s="1" t="s">
        <v>141</v>
      </c>
      <c r="E61" t="s">
        <v>3600</v>
      </c>
      <c r="H61" s="2">
        <v>69</v>
      </c>
    </row>
    <row r="62" spans="1:8" x14ac:dyDescent="0.2">
      <c r="A62" s="1" t="s">
        <v>22</v>
      </c>
      <c r="B62" s="1" t="s">
        <v>142</v>
      </c>
      <c r="C62" s="1" t="str">
        <f t="shared" si="0"/>
        <v>北海道稚内市</v>
      </c>
      <c r="D62" s="1" t="s">
        <v>143</v>
      </c>
      <c r="E62" t="s">
        <v>3578</v>
      </c>
      <c r="H62" s="2">
        <v>70</v>
      </c>
    </row>
    <row r="63" spans="1:8" x14ac:dyDescent="0.2">
      <c r="A63" s="1" t="s">
        <v>144</v>
      </c>
      <c r="B63" s="1" t="s">
        <v>145</v>
      </c>
      <c r="C63" s="1" t="str">
        <f t="shared" si="0"/>
        <v>北海道美唄市</v>
      </c>
      <c r="D63" s="1" t="s">
        <v>146</v>
      </c>
      <c r="E63" t="s">
        <v>3578</v>
      </c>
      <c r="H63" s="2">
        <v>71</v>
      </c>
    </row>
    <row r="64" spans="1:8" x14ac:dyDescent="0.2">
      <c r="A64" s="1" t="s">
        <v>22</v>
      </c>
      <c r="B64" s="1" t="s">
        <v>147</v>
      </c>
      <c r="C64" s="1" t="str">
        <f t="shared" si="0"/>
        <v>北海道芦別市</v>
      </c>
      <c r="D64" s="1" t="s">
        <v>148</v>
      </c>
      <c r="E64" t="s">
        <v>3578</v>
      </c>
      <c r="H64" s="2">
        <v>72</v>
      </c>
    </row>
    <row r="65" spans="1:8" x14ac:dyDescent="0.2">
      <c r="A65" s="1" t="s">
        <v>22</v>
      </c>
      <c r="B65" s="1" t="s">
        <v>149</v>
      </c>
      <c r="C65" s="1" t="str">
        <f t="shared" si="0"/>
        <v>北海道江別市</v>
      </c>
      <c r="D65" s="1" t="s">
        <v>150</v>
      </c>
      <c r="E65" t="s">
        <v>3574</v>
      </c>
      <c r="H65" s="2">
        <v>73</v>
      </c>
    </row>
    <row r="66" spans="1:8" x14ac:dyDescent="0.2">
      <c r="A66" s="1" t="s">
        <v>22</v>
      </c>
      <c r="B66" s="1" t="s">
        <v>151</v>
      </c>
      <c r="C66" s="1" t="str">
        <f t="shared" si="0"/>
        <v>北海道赤平市</v>
      </c>
      <c r="D66" s="1" t="s">
        <v>152</v>
      </c>
      <c r="E66" t="s">
        <v>3580</v>
      </c>
      <c r="H66" s="2">
        <v>74</v>
      </c>
    </row>
    <row r="67" spans="1:8" x14ac:dyDescent="0.2">
      <c r="A67" s="1" t="s">
        <v>22</v>
      </c>
      <c r="B67" s="1" t="s">
        <v>153</v>
      </c>
      <c r="C67" s="1" t="str">
        <f t="shared" si="0"/>
        <v>北海道紋別市</v>
      </c>
      <c r="D67" s="1" t="s">
        <v>154</v>
      </c>
      <c r="E67" t="s">
        <v>3578</v>
      </c>
      <c r="H67" s="2">
        <v>75</v>
      </c>
    </row>
    <row r="68" spans="1:8" x14ac:dyDescent="0.2">
      <c r="A68" s="1" t="s">
        <v>22</v>
      </c>
      <c r="B68" s="1" t="s">
        <v>155</v>
      </c>
      <c r="C68" s="1" t="str">
        <f t="shared" si="0"/>
        <v>北海道士別市</v>
      </c>
      <c r="D68" s="1" t="s">
        <v>156</v>
      </c>
      <c r="E68" t="s">
        <v>3578</v>
      </c>
      <c r="H68" s="2">
        <v>76</v>
      </c>
    </row>
    <row r="69" spans="1:8" x14ac:dyDescent="0.2">
      <c r="A69" s="1" t="s">
        <v>22</v>
      </c>
      <c r="B69" s="1" t="s">
        <v>157</v>
      </c>
      <c r="C69" s="1" t="str">
        <f t="shared" si="0"/>
        <v>北海道名寄市</v>
      </c>
      <c r="D69" s="1" t="s">
        <v>158</v>
      </c>
      <c r="E69" t="s">
        <v>3578</v>
      </c>
      <c r="H69" s="2">
        <v>77</v>
      </c>
    </row>
    <row r="70" spans="1:8" x14ac:dyDescent="0.2">
      <c r="A70" s="1" t="s">
        <v>22</v>
      </c>
      <c r="B70" s="1" t="s">
        <v>159</v>
      </c>
      <c r="C70" s="1" t="str">
        <f t="shared" si="0"/>
        <v>北海道三笠市</v>
      </c>
      <c r="D70" s="1" t="s">
        <v>160</v>
      </c>
      <c r="E70" t="s">
        <v>3580</v>
      </c>
      <c r="H70" s="2">
        <v>78</v>
      </c>
    </row>
    <row r="71" spans="1:8" x14ac:dyDescent="0.2">
      <c r="A71" s="1" t="s">
        <v>22</v>
      </c>
      <c r="B71" s="1" t="s">
        <v>161</v>
      </c>
      <c r="C71" s="1" t="str">
        <f t="shared" si="0"/>
        <v>北海道根室市</v>
      </c>
      <c r="D71" s="1" t="s">
        <v>162</v>
      </c>
      <c r="E71" t="s">
        <v>3578</v>
      </c>
      <c r="H71" s="2">
        <v>79</v>
      </c>
    </row>
    <row r="72" spans="1:8" x14ac:dyDescent="0.2">
      <c r="A72" s="1" t="s">
        <v>22</v>
      </c>
      <c r="B72" s="1" t="s">
        <v>163</v>
      </c>
      <c r="C72" s="1" t="str">
        <f t="shared" si="0"/>
        <v>北海道千歳市</v>
      </c>
      <c r="D72" s="1" t="s">
        <v>164</v>
      </c>
      <c r="E72" t="s">
        <v>3575</v>
      </c>
      <c r="H72" s="2">
        <v>80</v>
      </c>
    </row>
    <row r="73" spans="1:8" x14ac:dyDescent="0.2">
      <c r="A73" s="1" t="s">
        <v>22</v>
      </c>
      <c r="B73" s="1" t="s">
        <v>165</v>
      </c>
      <c r="C73" s="1" t="str">
        <f t="shared" si="0"/>
        <v>北海道滝川市</v>
      </c>
      <c r="D73" s="1" t="s">
        <v>166</v>
      </c>
      <c r="E73" t="s">
        <v>3580</v>
      </c>
      <c r="H73" t="s">
        <v>3569</v>
      </c>
    </row>
    <row r="74" spans="1:8" x14ac:dyDescent="0.2">
      <c r="A74" s="1" t="s">
        <v>22</v>
      </c>
      <c r="B74" s="1" t="s">
        <v>167</v>
      </c>
      <c r="C74" s="1" t="str">
        <f t="shared" si="0"/>
        <v>北海道砂川市</v>
      </c>
      <c r="D74" s="1" t="s">
        <v>168</v>
      </c>
      <c r="E74" t="s">
        <v>3580</v>
      </c>
    </row>
    <row r="75" spans="1:8" x14ac:dyDescent="0.2">
      <c r="A75" s="1" t="s">
        <v>22</v>
      </c>
      <c r="B75" s="1" t="s">
        <v>169</v>
      </c>
      <c r="C75" s="1" t="str">
        <f t="shared" si="0"/>
        <v>北海道歌志内市</v>
      </c>
      <c r="D75" s="1" t="s">
        <v>170</v>
      </c>
      <c r="E75" t="s">
        <v>3580</v>
      </c>
    </row>
    <row r="76" spans="1:8" x14ac:dyDescent="0.2">
      <c r="A76" s="1" t="s">
        <v>22</v>
      </c>
      <c r="B76" s="1" t="s">
        <v>171</v>
      </c>
      <c r="C76" s="1" t="str">
        <f t="shared" si="0"/>
        <v>北海道深川市</v>
      </c>
      <c r="D76" s="1" t="s">
        <v>172</v>
      </c>
      <c r="E76" t="s">
        <v>3578</v>
      </c>
    </row>
    <row r="77" spans="1:8" x14ac:dyDescent="0.2">
      <c r="A77" s="1" t="s">
        <v>22</v>
      </c>
      <c r="B77" s="1" t="s">
        <v>173</v>
      </c>
      <c r="C77" s="1" t="str">
        <f t="shared" si="0"/>
        <v>北海道富良野市</v>
      </c>
      <c r="D77" s="1" t="s">
        <v>174</v>
      </c>
      <c r="E77" t="s">
        <v>3578</v>
      </c>
    </row>
    <row r="78" spans="1:8" x14ac:dyDescent="0.2">
      <c r="A78" s="1" t="s">
        <v>22</v>
      </c>
      <c r="B78" s="1" t="s">
        <v>175</v>
      </c>
      <c r="C78" s="1" t="str">
        <f t="shared" si="0"/>
        <v>北海道登別市</v>
      </c>
      <c r="D78" s="1" t="s">
        <v>176</v>
      </c>
      <c r="E78" t="s">
        <v>3580</v>
      </c>
    </row>
    <row r="79" spans="1:8" x14ac:dyDescent="0.2">
      <c r="A79" s="1" t="s">
        <v>22</v>
      </c>
      <c r="B79" s="1" t="s">
        <v>177</v>
      </c>
      <c r="C79" s="1" t="str">
        <f t="shared" si="0"/>
        <v>北海道恵庭市</v>
      </c>
      <c r="D79" s="1" t="s">
        <v>178</v>
      </c>
      <c r="E79" t="s">
        <v>3575</v>
      </c>
    </row>
    <row r="80" spans="1:8" x14ac:dyDescent="0.2">
      <c r="A80" s="1" t="s">
        <v>22</v>
      </c>
      <c r="B80" s="1" t="s">
        <v>179</v>
      </c>
      <c r="C80" s="1" t="str">
        <f t="shared" si="0"/>
        <v>北海道伊達市</v>
      </c>
      <c r="D80" s="1" t="s">
        <v>180</v>
      </c>
      <c r="E80" t="s">
        <v>3578</v>
      </c>
    </row>
    <row r="81" spans="1:5" x14ac:dyDescent="0.2">
      <c r="A81" s="1" t="s">
        <v>22</v>
      </c>
      <c r="B81" s="1" t="s">
        <v>181</v>
      </c>
      <c r="C81" s="1" t="str">
        <f t="shared" si="0"/>
        <v>北海道北広島市</v>
      </c>
      <c r="D81" s="1" t="s">
        <v>182</v>
      </c>
      <c r="E81" t="s">
        <v>3575</v>
      </c>
    </row>
    <row r="82" spans="1:5" x14ac:dyDescent="0.2">
      <c r="A82" s="1" t="s">
        <v>22</v>
      </c>
      <c r="B82" s="1" t="s">
        <v>183</v>
      </c>
      <c r="C82" s="1" t="str">
        <f t="shared" si="0"/>
        <v>北海道石狩市</v>
      </c>
      <c r="D82" s="1" t="s">
        <v>184</v>
      </c>
      <c r="E82" t="s">
        <v>3575</v>
      </c>
    </row>
    <row r="83" spans="1:5" x14ac:dyDescent="0.2">
      <c r="A83" s="1" t="s">
        <v>22</v>
      </c>
      <c r="B83" s="1" t="s">
        <v>185</v>
      </c>
      <c r="C83" s="1" t="str">
        <f t="shared" si="0"/>
        <v>北海道北斗市</v>
      </c>
      <c r="D83" s="1" t="s">
        <v>186</v>
      </c>
      <c r="E83" t="s">
        <v>3580</v>
      </c>
    </row>
    <row r="84" spans="1:5" x14ac:dyDescent="0.2">
      <c r="A84" s="1" t="s">
        <v>22</v>
      </c>
      <c r="B84" s="1" t="s">
        <v>187</v>
      </c>
      <c r="C84" s="1" t="str">
        <f t="shared" si="0"/>
        <v>北海道当別町</v>
      </c>
      <c r="D84" s="1" t="s">
        <v>188</v>
      </c>
      <c r="E84" t="s">
        <v>3581</v>
      </c>
    </row>
    <row r="85" spans="1:5" x14ac:dyDescent="0.2">
      <c r="A85" s="1" t="s">
        <v>22</v>
      </c>
      <c r="B85" s="1" t="s">
        <v>189</v>
      </c>
      <c r="C85" s="1" t="str">
        <f t="shared" si="0"/>
        <v>北海道新篠津村</v>
      </c>
      <c r="D85" s="1" t="s">
        <v>190</v>
      </c>
      <c r="E85" t="s">
        <v>3582</v>
      </c>
    </row>
    <row r="86" spans="1:5" x14ac:dyDescent="0.2">
      <c r="A86" s="1" t="s">
        <v>22</v>
      </c>
      <c r="B86" s="1" t="s">
        <v>191</v>
      </c>
      <c r="C86" s="1" t="str">
        <f t="shared" si="0"/>
        <v>北海道松前町</v>
      </c>
      <c r="D86" s="1" t="s">
        <v>192</v>
      </c>
      <c r="E86" t="s">
        <v>3585</v>
      </c>
    </row>
    <row r="87" spans="1:5" x14ac:dyDescent="0.2">
      <c r="A87" s="1" t="s">
        <v>22</v>
      </c>
      <c r="B87" s="1" t="s">
        <v>193</v>
      </c>
      <c r="C87" s="1" t="str">
        <f t="shared" si="0"/>
        <v>北海道福島町</v>
      </c>
      <c r="D87" s="1" t="s">
        <v>194</v>
      </c>
      <c r="E87" t="s">
        <v>3588</v>
      </c>
    </row>
    <row r="88" spans="1:5" x14ac:dyDescent="0.2">
      <c r="A88" s="1" t="s">
        <v>22</v>
      </c>
      <c r="B88" s="1" t="s">
        <v>195</v>
      </c>
      <c r="C88" s="1" t="str">
        <f t="shared" si="0"/>
        <v>北海道知内町</v>
      </c>
      <c r="D88" s="1" t="s">
        <v>196</v>
      </c>
      <c r="E88" t="s">
        <v>3582</v>
      </c>
    </row>
    <row r="89" spans="1:5" x14ac:dyDescent="0.2">
      <c r="A89" s="1" t="s">
        <v>22</v>
      </c>
      <c r="B89" s="1" t="s">
        <v>197</v>
      </c>
      <c r="C89" s="1" t="str">
        <f t="shared" si="0"/>
        <v>北海道木古内町</v>
      </c>
      <c r="D89" s="1" t="s">
        <v>198</v>
      </c>
      <c r="E89" t="s">
        <v>3589</v>
      </c>
    </row>
    <row r="90" spans="1:5" x14ac:dyDescent="0.2">
      <c r="A90" s="1" t="s">
        <v>22</v>
      </c>
      <c r="B90" s="1" t="s">
        <v>199</v>
      </c>
      <c r="C90" s="1" t="str">
        <f t="shared" si="0"/>
        <v>北海道七飯町</v>
      </c>
      <c r="D90" s="1" t="s">
        <v>200</v>
      </c>
      <c r="E90" t="s">
        <v>3586</v>
      </c>
    </row>
    <row r="91" spans="1:5" x14ac:dyDescent="0.2">
      <c r="A91" s="1" t="s">
        <v>22</v>
      </c>
      <c r="B91" s="1" t="s">
        <v>201</v>
      </c>
      <c r="C91" s="1" t="str">
        <f t="shared" si="0"/>
        <v>北海道鹿部町</v>
      </c>
      <c r="D91" s="1" t="s">
        <v>202</v>
      </c>
      <c r="E91" t="s">
        <v>3582</v>
      </c>
    </row>
    <row r="92" spans="1:5" x14ac:dyDescent="0.2">
      <c r="A92" s="1" t="s">
        <v>22</v>
      </c>
      <c r="B92" s="1" t="s">
        <v>203</v>
      </c>
      <c r="C92" s="1" t="str">
        <f t="shared" si="0"/>
        <v>北海道森町</v>
      </c>
      <c r="D92" s="1" t="s">
        <v>204</v>
      </c>
      <c r="E92" t="s">
        <v>3591</v>
      </c>
    </row>
    <row r="93" spans="1:5" x14ac:dyDescent="0.2">
      <c r="A93" s="1" t="s">
        <v>22</v>
      </c>
      <c r="B93" s="1" t="s">
        <v>205</v>
      </c>
      <c r="C93" s="1" t="str">
        <f t="shared" si="0"/>
        <v>北海道八雲町</v>
      </c>
      <c r="D93" s="1" t="s">
        <v>206</v>
      </c>
      <c r="E93" t="s">
        <v>3587</v>
      </c>
    </row>
    <row r="94" spans="1:5" x14ac:dyDescent="0.2">
      <c r="A94" s="1" t="s">
        <v>22</v>
      </c>
      <c r="B94" s="1" t="s">
        <v>207</v>
      </c>
      <c r="C94" s="1" t="str">
        <f t="shared" si="0"/>
        <v>北海道長万部町</v>
      </c>
      <c r="D94" s="1" t="s">
        <v>208</v>
      </c>
      <c r="E94" t="s">
        <v>3583</v>
      </c>
    </row>
    <row r="95" spans="1:5" x14ac:dyDescent="0.2">
      <c r="A95" s="1" t="s">
        <v>22</v>
      </c>
      <c r="B95" s="1" t="s">
        <v>209</v>
      </c>
      <c r="C95" s="1" t="str">
        <f t="shared" si="0"/>
        <v>北海道江差町</v>
      </c>
      <c r="D95" s="1" t="s">
        <v>210</v>
      </c>
      <c r="E95" t="s">
        <v>3585</v>
      </c>
    </row>
    <row r="96" spans="1:5" x14ac:dyDescent="0.2">
      <c r="A96" s="1" t="s">
        <v>22</v>
      </c>
      <c r="B96" s="1" t="s">
        <v>211</v>
      </c>
      <c r="C96" s="1" t="str">
        <f t="shared" si="0"/>
        <v>北海道上ノ国町</v>
      </c>
      <c r="D96" s="1" t="s">
        <v>212</v>
      </c>
      <c r="E96" t="s">
        <v>3588</v>
      </c>
    </row>
    <row r="97" spans="1:5" x14ac:dyDescent="0.2">
      <c r="A97" s="1" t="s">
        <v>22</v>
      </c>
      <c r="B97" s="1" t="s">
        <v>213</v>
      </c>
      <c r="C97" s="1" t="str">
        <f t="shared" si="0"/>
        <v>北海道厚沢部町</v>
      </c>
      <c r="D97" s="1" t="s">
        <v>214</v>
      </c>
      <c r="E97" t="s">
        <v>3582</v>
      </c>
    </row>
    <row r="98" spans="1:5" x14ac:dyDescent="0.2">
      <c r="A98" s="1" t="s">
        <v>22</v>
      </c>
      <c r="B98" s="1" t="s">
        <v>215</v>
      </c>
      <c r="C98" s="1" t="str">
        <f t="shared" si="0"/>
        <v>北海道乙部町</v>
      </c>
      <c r="D98" s="1" t="s">
        <v>216</v>
      </c>
      <c r="E98" t="s">
        <v>3589</v>
      </c>
    </row>
    <row r="99" spans="1:5" x14ac:dyDescent="0.2">
      <c r="A99" s="1" t="s">
        <v>22</v>
      </c>
      <c r="B99" s="1" t="s">
        <v>217</v>
      </c>
      <c r="C99" s="1" t="str">
        <f t="shared" si="0"/>
        <v>北海道奥尻町</v>
      </c>
      <c r="D99" s="1" t="s">
        <v>218</v>
      </c>
      <c r="E99" t="s">
        <v>3589</v>
      </c>
    </row>
    <row r="100" spans="1:5" x14ac:dyDescent="0.2">
      <c r="A100" s="1" t="s">
        <v>22</v>
      </c>
      <c r="B100" s="1" t="s">
        <v>219</v>
      </c>
      <c r="C100" s="1" t="str">
        <f t="shared" si="0"/>
        <v>北海道今金町</v>
      </c>
      <c r="D100" s="1" t="s">
        <v>220</v>
      </c>
      <c r="E100" t="s">
        <v>3584</v>
      </c>
    </row>
    <row r="101" spans="1:5" x14ac:dyDescent="0.2">
      <c r="A101" s="1" t="s">
        <v>22</v>
      </c>
      <c r="B101" s="1" t="s">
        <v>221</v>
      </c>
      <c r="C101" s="1" t="str">
        <f t="shared" si="0"/>
        <v>北海道せたな町</v>
      </c>
      <c r="D101" s="1" t="s">
        <v>222</v>
      </c>
      <c r="E101" t="s">
        <v>3584</v>
      </c>
    </row>
    <row r="102" spans="1:5" x14ac:dyDescent="0.2">
      <c r="A102" s="1" t="s">
        <v>22</v>
      </c>
      <c r="B102" s="1" t="s">
        <v>223</v>
      </c>
      <c r="C102" s="1" t="str">
        <f t="shared" si="0"/>
        <v>北海道島牧村</v>
      </c>
      <c r="D102" s="1" t="s">
        <v>224</v>
      </c>
      <c r="E102" t="s">
        <v>3582</v>
      </c>
    </row>
    <row r="103" spans="1:5" x14ac:dyDescent="0.2">
      <c r="A103" s="1" t="s">
        <v>22</v>
      </c>
      <c r="B103" s="1" t="s">
        <v>225</v>
      </c>
      <c r="C103" s="1" t="str">
        <f t="shared" si="0"/>
        <v>北海道寿都町</v>
      </c>
      <c r="D103" s="1" t="s">
        <v>226</v>
      </c>
      <c r="E103" t="s">
        <v>3589</v>
      </c>
    </row>
    <row r="104" spans="1:5" x14ac:dyDescent="0.2">
      <c r="A104" s="1" t="s">
        <v>22</v>
      </c>
      <c r="B104" s="1" t="s">
        <v>227</v>
      </c>
      <c r="C104" s="1" t="str">
        <f t="shared" si="0"/>
        <v>北海道黒松内町</v>
      </c>
      <c r="D104" s="1" t="s">
        <v>228</v>
      </c>
      <c r="E104" t="s">
        <v>3589</v>
      </c>
    </row>
    <row r="105" spans="1:5" x14ac:dyDescent="0.2">
      <c r="A105" s="1" t="s">
        <v>22</v>
      </c>
      <c r="B105" s="1" t="s">
        <v>229</v>
      </c>
      <c r="C105" s="1" t="str">
        <f t="shared" si="0"/>
        <v>北海道蘭越町</v>
      </c>
      <c r="D105" s="1" t="s">
        <v>230</v>
      </c>
      <c r="E105" t="s">
        <v>3582</v>
      </c>
    </row>
    <row r="106" spans="1:5" x14ac:dyDescent="0.2">
      <c r="A106" s="1" t="s">
        <v>22</v>
      </c>
      <c r="B106" s="1" t="s">
        <v>231</v>
      </c>
      <c r="C106" s="1" t="str">
        <f t="shared" si="0"/>
        <v>北海道ニセコ町</v>
      </c>
      <c r="D106" s="1" t="s">
        <v>232</v>
      </c>
      <c r="E106" t="s">
        <v>3585</v>
      </c>
    </row>
    <row r="107" spans="1:5" x14ac:dyDescent="0.2">
      <c r="A107" s="1" t="s">
        <v>22</v>
      </c>
      <c r="B107" s="1" t="s">
        <v>233</v>
      </c>
      <c r="C107" s="1" t="str">
        <f t="shared" si="0"/>
        <v>北海道真狩村</v>
      </c>
      <c r="D107" s="1" t="s">
        <v>234</v>
      </c>
      <c r="E107" t="s">
        <v>3582</v>
      </c>
    </row>
    <row r="108" spans="1:5" x14ac:dyDescent="0.2">
      <c r="A108" s="1" t="s">
        <v>22</v>
      </c>
      <c r="B108" s="1" t="s">
        <v>235</v>
      </c>
      <c r="C108" s="1" t="str">
        <f t="shared" si="0"/>
        <v>北海道留寿都村</v>
      </c>
      <c r="D108" s="1" t="s">
        <v>236</v>
      </c>
      <c r="E108" t="s">
        <v>3582</v>
      </c>
    </row>
    <row r="109" spans="1:5" x14ac:dyDescent="0.2">
      <c r="A109" s="1" t="s">
        <v>22</v>
      </c>
      <c r="B109" s="1" t="s">
        <v>237</v>
      </c>
      <c r="C109" s="1" t="str">
        <f t="shared" si="0"/>
        <v>北海道喜茂別町</v>
      </c>
      <c r="D109" s="1" t="s">
        <v>238</v>
      </c>
      <c r="E109" t="s">
        <v>3582</v>
      </c>
    </row>
    <row r="110" spans="1:5" x14ac:dyDescent="0.2">
      <c r="A110" s="1" t="s">
        <v>22</v>
      </c>
      <c r="B110" s="1" t="s">
        <v>239</v>
      </c>
      <c r="C110" s="1" t="str">
        <f t="shared" si="0"/>
        <v>北海道京極町</v>
      </c>
      <c r="D110" s="1" t="s">
        <v>240</v>
      </c>
      <c r="E110" t="s">
        <v>3582</v>
      </c>
    </row>
    <row r="111" spans="1:5" x14ac:dyDescent="0.2">
      <c r="A111" s="1" t="s">
        <v>22</v>
      </c>
      <c r="B111" s="1" t="s">
        <v>241</v>
      </c>
      <c r="C111" s="1" t="str">
        <f t="shared" si="0"/>
        <v>北海道倶知安町</v>
      </c>
      <c r="D111" s="1" t="s">
        <v>242</v>
      </c>
      <c r="E111" t="s">
        <v>3581</v>
      </c>
    </row>
    <row r="112" spans="1:5" x14ac:dyDescent="0.2">
      <c r="A112" s="1" t="s">
        <v>22</v>
      </c>
      <c r="B112" s="1" t="s">
        <v>243</v>
      </c>
      <c r="C112" s="1" t="str">
        <f t="shared" si="0"/>
        <v>北海道共和町</v>
      </c>
      <c r="D112" s="1" t="s">
        <v>244</v>
      </c>
      <c r="E112" t="s">
        <v>3584</v>
      </c>
    </row>
    <row r="113" spans="1:5" x14ac:dyDescent="0.2">
      <c r="A113" s="1" t="s">
        <v>22</v>
      </c>
      <c r="B113" s="1" t="s">
        <v>245</v>
      </c>
      <c r="C113" s="1" t="str">
        <f t="shared" si="0"/>
        <v>北海道岩内町</v>
      </c>
      <c r="D113" s="1" t="s">
        <v>246</v>
      </c>
      <c r="E113" t="s">
        <v>3590</v>
      </c>
    </row>
    <row r="114" spans="1:5" x14ac:dyDescent="0.2">
      <c r="A114" s="1" t="s">
        <v>22</v>
      </c>
      <c r="B114" s="1" t="s">
        <v>247</v>
      </c>
      <c r="C114" s="1" t="str">
        <f t="shared" ref="C114:C177" si="1">A114&amp;B114</f>
        <v>北海道泊村</v>
      </c>
      <c r="D114" s="1" t="s">
        <v>248</v>
      </c>
      <c r="E114" t="s">
        <v>3589</v>
      </c>
    </row>
    <row r="115" spans="1:5" x14ac:dyDescent="0.2">
      <c r="A115" s="1" t="s">
        <v>22</v>
      </c>
      <c r="B115" s="1" t="s">
        <v>249</v>
      </c>
      <c r="C115" s="1" t="str">
        <f t="shared" si="1"/>
        <v>北海道神恵内村</v>
      </c>
      <c r="D115" s="1" t="s">
        <v>250</v>
      </c>
      <c r="E115" t="s">
        <v>3589</v>
      </c>
    </row>
    <row r="116" spans="1:5" x14ac:dyDescent="0.2">
      <c r="A116" s="1" t="s">
        <v>22</v>
      </c>
      <c r="B116" s="1" t="s">
        <v>251</v>
      </c>
      <c r="C116" s="1" t="str">
        <f t="shared" si="1"/>
        <v>北海道積丹町</v>
      </c>
      <c r="D116" s="1" t="s">
        <v>252</v>
      </c>
      <c r="E116" t="s">
        <v>3582</v>
      </c>
    </row>
    <row r="117" spans="1:5" x14ac:dyDescent="0.2">
      <c r="A117" s="1" t="s">
        <v>22</v>
      </c>
      <c r="B117" s="1" t="s">
        <v>253</v>
      </c>
      <c r="C117" s="1" t="str">
        <f t="shared" si="1"/>
        <v>北海道古平町</v>
      </c>
      <c r="D117" s="1" t="s">
        <v>254</v>
      </c>
      <c r="E117" t="s">
        <v>3588</v>
      </c>
    </row>
    <row r="118" spans="1:5" x14ac:dyDescent="0.2">
      <c r="A118" s="1" t="s">
        <v>22</v>
      </c>
      <c r="B118" s="1" t="s">
        <v>255</v>
      </c>
      <c r="C118" s="1" t="str">
        <f t="shared" si="1"/>
        <v>北海道仁木町</v>
      </c>
      <c r="D118" s="1" t="s">
        <v>256</v>
      </c>
      <c r="E118" t="s">
        <v>3582</v>
      </c>
    </row>
    <row r="119" spans="1:5" x14ac:dyDescent="0.2">
      <c r="A119" s="1" t="s">
        <v>22</v>
      </c>
      <c r="B119" s="1" t="s">
        <v>257</v>
      </c>
      <c r="C119" s="1" t="str">
        <f t="shared" si="1"/>
        <v>北海道余市町</v>
      </c>
      <c r="D119" s="1" t="s">
        <v>258</v>
      </c>
      <c r="E119" t="s">
        <v>3581</v>
      </c>
    </row>
    <row r="120" spans="1:5" x14ac:dyDescent="0.2">
      <c r="A120" s="1" t="s">
        <v>22</v>
      </c>
      <c r="B120" s="1" t="s">
        <v>259</v>
      </c>
      <c r="C120" s="1" t="str">
        <f t="shared" si="1"/>
        <v>北海道赤井川村</v>
      </c>
      <c r="D120" s="1" t="s">
        <v>260</v>
      </c>
      <c r="E120" t="s">
        <v>3582</v>
      </c>
    </row>
    <row r="121" spans="1:5" x14ac:dyDescent="0.2">
      <c r="A121" s="1" t="s">
        <v>22</v>
      </c>
      <c r="B121" s="1" t="s">
        <v>261</v>
      </c>
      <c r="C121" s="1" t="str">
        <f t="shared" si="1"/>
        <v>北海道南幌町</v>
      </c>
      <c r="D121" s="1" t="s">
        <v>262</v>
      </c>
      <c r="E121" t="s">
        <v>3584</v>
      </c>
    </row>
    <row r="122" spans="1:5" x14ac:dyDescent="0.2">
      <c r="A122" s="1" t="s">
        <v>22</v>
      </c>
      <c r="B122" s="1" t="s">
        <v>263</v>
      </c>
      <c r="C122" s="1" t="str">
        <f t="shared" si="1"/>
        <v>北海道奈井江町</v>
      </c>
      <c r="D122" s="1" t="s">
        <v>264</v>
      </c>
      <c r="E122" t="s">
        <v>3583</v>
      </c>
    </row>
    <row r="123" spans="1:5" x14ac:dyDescent="0.2">
      <c r="A123" s="1" t="s">
        <v>22</v>
      </c>
      <c r="B123" s="1" t="s">
        <v>265</v>
      </c>
      <c r="C123" s="1" t="str">
        <f t="shared" si="1"/>
        <v>北海道上砂川町</v>
      </c>
      <c r="D123" s="1" t="s">
        <v>266</v>
      </c>
      <c r="E123" t="s">
        <v>3589</v>
      </c>
    </row>
    <row r="124" spans="1:5" x14ac:dyDescent="0.2">
      <c r="A124" s="1" t="s">
        <v>22</v>
      </c>
      <c r="B124" s="1" t="s">
        <v>267</v>
      </c>
      <c r="C124" s="1" t="str">
        <f t="shared" si="1"/>
        <v>北海道由仁町</v>
      </c>
      <c r="D124" s="1" t="s">
        <v>268</v>
      </c>
      <c r="E124" t="s">
        <v>3582</v>
      </c>
    </row>
    <row r="125" spans="1:5" x14ac:dyDescent="0.2">
      <c r="A125" s="1" t="s">
        <v>22</v>
      </c>
      <c r="B125" s="1" t="s">
        <v>269</v>
      </c>
      <c r="C125" s="1" t="str">
        <f t="shared" si="1"/>
        <v>北海道長沼町</v>
      </c>
      <c r="D125" s="1" t="s">
        <v>270</v>
      </c>
      <c r="E125" t="s">
        <v>3591</v>
      </c>
    </row>
    <row r="126" spans="1:5" x14ac:dyDescent="0.2">
      <c r="A126" s="1" t="s">
        <v>22</v>
      </c>
      <c r="B126" s="1" t="s">
        <v>271</v>
      </c>
      <c r="C126" s="1" t="str">
        <f t="shared" si="1"/>
        <v>北海道栗山町</v>
      </c>
      <c r="D126" s="1" t="s">
        <v>272</v>
      </c>
      <c r="E126" t="s">
        <v>3591</v>
      </c>
    </row>
    <row r="127" spans="1:5" x14ac:dyDescent="0.2">
      <c r="A127" s="1" t="s">
        <v>22</v>
      </c>
      <c r="B127" s="1" t="s">
        <v>273</v>
      </c>
      <c r="C127" s="1" t="str">
        <f t="shared" si="1"/>
        <v>北海道月形町</v>
      </c>
      <c r="D127" s="1" t="s">
        <v>274</v>
      </c>
      <c r="E127" t="s">
        <v>3582</v>
      </c>
    </row>
    <row r="128" spans="1:5" x14ac:dyDescent="0.2">
      <c r="A128" s="1" t="s">
        <v>22</v>
      </c>
      <c r="B128" s="1" t="s">
        <v>275</v>
      </c>
      <c r="C128" s="1" t="str">
        <f t="shared" si="1"/>
        <v>北海道浦臼町</v>
      </c>
      <c r="D128" s="1" t="s">
        <v>276</v>
      </c>
      <c r="E128" t="s">
        <v>3582</v>
      </c>
    </row>
    <row r="129" spans="1:5" x14ac:dyDescent="0.2">
      <c r="A129" s="1" t="s">
        <v>22</v>
      </c>
      <c r="B129" s="1" t="s">
        <v>277</v>
      </c>
      <c r="C129" s="1" t="str">
        <f t="shared" si="1"/>
        <v>北海道新十津川町</v>
      </c>
      <c r="D129" s="1" t="s">
        <v>278</v>
      </c>
      <c r="E129" t="s">
        <v>3584</v>
      </c>
    </row>
    <row r="130" spans="1:5" x14ac:dyDescent="0.2">
      <c r="A130" s="1" t="s">
        <v>22</v>
      </c>
      <c r="B130" s="1" t="s">
        <v>279</v>
      </c>
      <c r="C130" s="1" t="str">
        <f t="shared" si="1"/>
        <v>北海道妹背牛町</v>
      </c>
      <c r="D130" s="1" t="s">
        <v>280</v>
      </c>
      <c r="E130" t="s">
        <v>3582</v>
      </c>
    </row>
    <row r="131" spans="1:5" x14ac:dyDescent="0.2">
      <c r="A131" s="1" t="s">
        <v>22</v>
      </c>
      <c r="B131" s="1" t="s">
        <v>281</v>
      </c>
      <c r="C131" s="1" t="str">
        <f t="shared" si="1"/>
        <v>北海道秩父別町</v>
      </c>
      <c r="D131" s="1" t="s">
        <v>282</v>
      </c>
      <c r="E131" t="s">
        <v>3582</v>
      </c>
    </row>
    <row r="132" spans="1:5" x14ac:dyDescent="0.2">
      <c r="A132" s="1" t="s">
        <v>22</v>
      </c>
      <c r="B132" s="1" t="s">
        <v>283</v>
      </c>
      <c r="C132" s="1" t="str">
        <f t="shared" si="1"/>
        <v>北海道雨竜町</v>
      </c>
      <c r="D132" s="1" t="s">
        <v>284</v>
      </c>
      <c r="E132" t="s">
        <v>3582</v>
      </c>
    </row>
    <row r="133" spans="1:5" x14ac:dyDescent="0.2">
      <c r="A133" s="1" t="s">
        <v>22</v>
      </c>
      <c r="B133" s="1" t="s">
        <v>285</v>
      </c>
      <c r="C133" s="1" t="str">
        <f t="shared" si="1"/>
        <v>北海道北竜町</v>
      </c>
      <c r="D133" s="1" t="s">
        <v>286</v>
      </c>
      <c r="E133" t="s">
        <v>3582</v>
      </c>
    </row>
    <row r="134" spans="1:5" x14ac:dyDescent="0.2">
      <c r="A134" s="1" t="s">
        <v>22</v>
      </c>
      <c r="B134" s="1" t="s">
        <v>287</v>
      </c>
      <c r="C134" s="1" t="str">
        <f t="shared" si="1"/>
        <v>北海道沼田町</v>
      </c>
      <c r="D134" s="1" t="s">
        <v>288</v>
      </c>
      <c r="E134" t="s">
        <v>3582</v>
      </c>
    </row>
    <row r="135" spans="1:5" x14ac:dyDescent="0.2">
      <c r="A135" s="1" t="s">
        <v>22</v>
      </c>
      <c r="B135" s="1" t="s">
        <v>289</v>
      </c>
      <c r="C135" s="1" t="str">
        <f t="shared" si="1"/>
        <v>北海道鷹栖町</v>
      </c>
      <c r="D135" s="1" t="s">
        <v>290</v>
      </c>
      <c r="E135" t="s">
        <v>3585</v>
      </c>
    </row>
    <row r="136" spans="1:5" x14ac:dyDescent="0.2">
      <c r="A136" s="1" t="s">
        <v>22</v>
      </c>
      <c r="B136" s="1" t="s">
        <v>291</v>
      </c>
      <c r="C136" s="1" t="str">
        <f t="shared" si="1"/>
        <v>北海道東神楽町</v>
      </c>
      <c r="D136" s="1" t="s">
        <v>292</v>
      </c>
      <c r="E136" t="s">
        <v>3590</v>
      </c>
    </row>
    <row r="137" spans="1:5" x14ac:dyDescent="0.2">
      <c r="A137" s="1" t="s">
        <v>22</v>
      </c>
      <c r="B137" s="1" t="s">
        <v>293</v>
      </c>
      <c r="C137" s="1" t="str">
        <f t="shared" si="1"/>
        <v>北海道当麻町</v>
      </c>
      <c r="D137" s="1" t="s">
        <v>294</v>
      </c>
      <c r="E137" t="s">
        <v>3584</v>
      </c>
    </row>
    <row r="138" spans="1:5" x14ac:dyDescent="0.2">
      <c r="A138" s="1" t="s">
        <v>22</v>
      </c>
      <c r="B138" s="1" t="s">
        <v>295</v>
      </c>
      <c r="C138" s="1" t="str">
        <f t="shared" si="1"/>
        <v>北海道比布町</v>
      </c>
      <c r="D138" s="1" t="s">
        <v>296</v>
      </c>
      <c r="E138" t="s">
        <v>3582</v>
      </c>
    </row>
    <row r="139" spans="1:5" x14ac:dyDescent="0.2">
      <c r="A139" s="1" t="s">
        <v>22</v>
      </c>
      <c r="B139" s="1" t="s">
        <v>297</v>
      </c>
      <c r="C139" s="1" t="str">
        <f t="shared" si="1"/>
        <v>北海道愛別町</v>
      </c>
      <c r="D139" s="1" t="s">
        <v>298</v>
      </c>
      <c r="E139" t="s">
        <v>3582</v>
      </c>
    </row>
    <row r="140" spans="1:5" x14ac:dyDescent="0.2">
      <c r="A140" s="1" t="s">
        <v>22</v>
      </c>
      <c r="B140" s="1" t="s">
        <v>299</v>
      </c>
      <c r="C140" s="1" t="str">
        <f t="shared" si="1"/>
        <v>北海道上川町</v>
      </c>
      <c r="D140" s="1" t="s">
        <v>300</v>
      </c>
      <c r="E140" t="s">
        <v>3589</v>
      </c>
    </row>
    <row r="141" spans="1:5" x14ac:dyDescent="0.2">
      <c r="A141" s="1" t="s">
        <v>22</v>
      </c>
      <c r="B141" s="1" t="s">
        <v>301</v>
      </c>
      <c r="C141" s="1" t="str">
        <f t="shared" si="1"/>
        <v>北海道東川町</v>
      </c>
      <c r="D141" s="1" t="s">
        <v>302</v>
      </c>
      <c r="E141" t="s">
        <v>3585</v>
      </c>
    </row>
    <row r="142" spans="1:5" x14ac:dyDescent="0.2">
      <c r="A142" s="1" t="s">
        <v>22</v>
      </c>
      <c r="B142" s="1" t="s">
        <v>303</v>
      </c>
      <c r="C142" s="1" t="str">
        <f t="shared" si="1"/>
        <v>北海道美瑛町</v>
      </c>
      <c r="D142" s="1" t="s">
        <v>304</v>
      </c>
      <c r="E142" t="s">
        <v>3584</v>
      </c>
    </row>
    <row r="143" spans="1:5" x14ac:dyDescent="0.2">
      <c r="A143" s="1" t="s">
        <v>22</v>
      </c>
      <c r="B143" s="1" t="s">
        <v>305</v>
      </c>
      <c r="C143" s="1" t="str">
        <f t="shared" si="1"/>
        <v>北海道上富良野町</v>
      </c>
      <c r="D143" s="1" t="s">
        <v>306</v>
      </c>
      <c r="E143" t="s">
        <v>3590</v>
      </c>
    </row>
    <row r="144" spans="1:5" x14ac:dyDescent="0.2">
      <c r="A144" s="1" t="s">
        <v>22</v>
      </c>
      <c r="B144" s="1" t="s">
        <v>307</v>
      </c>
      <c r="C144" s="1" t="str">
        <f t="shared" si="1"/>
        <v>北海道中富良野町</v>
      </c>
      <c r="D144" s="1" t="s">
        <v>308</v>
      </c>
      <c r="E144" t="s">
        <v>3582</v>
      </c>
    </row>
    <row r="145" spans="1:5" x14ac:dyDescent="0.2">
      <c r="A145" s="1" t="s">
        <v>22</v>
      </c>
      <c r="B145" s="1" t="s">
        <v>309</v>
      </c>
      <c r="C145" s="1" t="str">
        <f t="shared" si="1"/>
        <v>北海道南富良野町</v>
      </c>
      <c r="D145" s="1" t="s">
        <v>310</v>
      </c>
      <c r="E145" t="s">
        <v>3582</v>
      </c>
    </row>
    <row r="146" spans="1:5" x14ac:dyDescent="0.2">
      <c r="A146" s="1" t="s">
        <v>22</v>
      </c>
      <c r="B146" s="1" t="s">
        <v>311</v>
      </c>
      <c r="C146" s="1" t="str">
        <f t="shared" si="1"/>
        <v>北海道占冠村</v>
      </c>
      <c r="D146" s="1" t="s">
        <v>312</v>
      </c>
      <c r="E146" t="s">
        <v>3589</v>
      </c>
    </row>
    <row r="147" spans="1:5" x14ac:dyDescent="0.2">
      <c r="A147" s="1" t="s">
        <v>22</v>
      </c>
      <c r="B147" s="1" t="s">
        <v>313</v>
      </c>
      <c r="C147" s="1" t="str">
        <f t="shared" si="1"/>
        <v>北海道和寒町</v>
      </c>
      <c r="D147" s="1" t="s">
        <v>314</v>
      </c>
      <c r="E147" t="s">
        <v>3582</v>
      </c>
    </row>
    <row r="148" spans="1:5" x14ac:dyDescent="0.2">
      <c r="A148" s="1" t="s">
        <v>22</v>
      </c>
      <c r="B148" s="1" t="s">
        <v>315</v>
      </c>
      <c r="C148" s="1" t="str">
        <f t="shared" si="1"/>
        <v>北海道剣淵町</v>
      </c>
      <c r="D148" s="1" t="s">
        <v>316</v>
      </c>
      <c r="E148" t="s">
        <v>3582</v>
      </c>
    </row>
    <row r="149" spans="1:5" x14ac:dyDescent="0.2">
      <c r="A149" s="1" t="s">
        <v>22</v>
      </c>
      <c r="B149" s="1" t="s">
        <v>317</v>
      </c>
      <c r="C149" s="1" t="str">
        <f t="shared" si="1"/>
        <v>北海道下川町</v>
      </c>
      <c r="D149" s="1" t="s">
        <v>318</v>
      </c>
      <c r="E149" t="s">
        <v>3582</v>
      </c>
    </row>
    <row r="150" spans="1:5" x14ac:dyDescent="0.2">
      <c r="A150" s="1" t="s">
        <v>22</v>
      </c>
      <c r="B150" s="1" t="s">
        <v>319</v>
      </c>
      <c r="C150" s="1" t="str">
        <f t="shared" si="1"/>
        <v>北海道美深町</v>
      </c>
      <c r="D150" s="1" t="s">
        <v>320</v>
      </c>
      <c r="E150" t="s">
        <v>3582</v>
      </c>
    </row>
    <row r="151" spans="1:5" x14ac:dyDescent="0.2">
      <c r="A151" s="1" t="s">
        <v>22</v>
      </c>
      <c r="B151" s="1" t="s">
        <v>321</v>
      </c>
      <c r="C151" s="1" t="str">
        <f t="shared" si="1"/>
        <v>北海道音威子府村</v>
      </c>
      <c r="D151" s="1" t="s">
        <v>322</v>
      </c>
      <c r="E151" t="s">
        <v>3589</v>
      </c>
    </row>
    <row r="152" spans="1:5" x14ac:dyDescent="0.2">
      <c r="A152" s="1" t="s">
        <v>22</v>
      </c>
      <c r="B152" s="1" t="s">
        <v>323</v>
      </c>
      <c r="C152" s="1" t="str">
        <f t="shared" si="1"/>
        <v>北海道中川町</v>
      </c>
      <c r="D152" s="1" t="s">
        <v>324</v>
      </c>
      <c r="E152" t="s">
        <v>3588</v>
      </c>
    </row>
    <row r="153" spans="1:5" x14ac:dyDescent="0.2">
      <c r="A153" s="1" t="s">
        <v>22</v>
      </c>
      <c r="B153" s="1" t="s">
        <v>325</v>
      </c>
      <c r="C153" s="1" t="str">
        <f t="shared" si="1"/>
        <v>北海道幌加内町</v>
      </c>
      <c r="D153" s="1" t="s">
        <v>326</v>
      </c>
      <c r="E153" t="s">
        <v>3582</v>
      </c>
    </row>
    <row r="154" spans="1:5" x14ac:dyDescent="0.2">
      <c r="A154" s="1" t="s">
        <v>22</v>
      </c>
      <c r="B154" s="1" t="s">
        <v>327</v>
      </c>
      <c r="C154" s="1" t="str">
        <f t="shared" si="1"/>
        <v>北海道増毛町</v>
      </c>
      <c r="D154" s="1" t="s">
        <v>328</v>
      </c>
      <c r="E154" t="s">
        <v>3582</v>
      </c>
    </row>
    <row r="155" spans="1:5" x14ac:dyDescent="0.2">
      <c r="A155" s="1" t="s">
        <v>22</v>
      </c>
      <c r="B155" s="1" t="s">
        <v>329</v>
      </c>
      <c r="C155" s="1" t="str">
        <f t="shared" si="1"/>
        <v>北海道小平町</v>
      </c>
      <c r="D155" s="1" t="s">
        <v>330</v>
      </c>
      <c r="E155" t="s">
        <v>3582</v>
      </c>
    </row>
    <row r="156" spans="1:5" x14ac:dyDescent="0.2">
      <c r="A156" s="1" t="s">
        <v>22</v>
      </c>
      <c r="B156" s="1" t="s">
        <v>331</v>
      </c>
      <c r="C156" s="1" t="str">
        <f t="shared" si="1"/>
        <v>北海道苫前町</v>
      </c>
      <c r="D156" s="1" t="s">
        <v>332</v>
      </c>
      <c r="E156" t="s">
        <v>3582</v>
      </c>
    </row>
    <row r="157" spans="1:5" x14ac:dyDescent="0.2">
      <c r="A157" s="1" t="s">
        <v>22</v>
      </c>
      <c r="B157" s="1" t="s">
        <v>333</v>
      </c>
      <c r="C157" s="1" t="str">
        <f t="shared" si="1"/>
        <v>北海道羽幌町</v>
      </c>
      <c r="D157" s="1" t="s">
        <v>334</v>
      </c>
      <c r="E157" t="s">
        <v>3584</v>
      </c>
    </row>
    <row r="158" spans="1:5" x14ac:dyDescent="0.2">
      <c r="A158" s="1" t="s">
        <v>22</v>
      </c>
      <c r="B158" s="1" t="s">
        <v>335</v>
      </c>
      <c r="C158" s="1" t="str">
        <f t="shared" si="1"/>
        <v>北海道初山別村</v>
      </c>
      <c r="D158" s="1" t="s">
        <v>336</v>
      </c>
      <c r="E158" t="s">
        <v>3582</v>
      </c>
    </row>
    <row r="159" spans="1:5" x14ac:dyDescent="0.2">
      <c r="A159" s="1" t="s">
        <v>22</v>
      </c>
      <c r="B159" s="1" t="s">
        <v>337</v>
      </c>
      <c r="C159" s="1" t="str">
        <f t="shared" si="1"/>
        <v>北海道遠別町</v>
      </c>
      <c r="D159" s="1" t="s">
        <v>338</v>
      </c>
      <c r="E159" t="s">
        <v>3582</v>
      </c>
    </row>
    <row r="160" spans="1:5" x14ac:dyDescent="0.2">
      <c r="A160" s="1" t="s">
        <v>22</v>
      </c>
      <c r="B160" s="1" t="s">
        <v>339</v>
      </c>
      <c r="C160" s="1" t="str">
        <f t="shared" si="1"/>
        <v>北海道天塩町</v>
      </c>
      <c r="D160" s="1" t="s">
        <v>340</v>
      </c>
      <c r="E160" t="s">
        <v>3582</v>
      </c>
    </row>
    <row r="161" spans="1:5" x14ac:dyDescent="0.2">
      <c r="A161" s="1" t="s">
        <v>22</v>
      </c>
      <c r="B161" s="1" t="s">
        <v>341</v>
      </c>
      <c r="C161" s="1" t="str">
        <f t="shared" si="1"/>
        <v>北海道猿払村</v>
      </c>
      <c r="D161" s="1" t="s">
        <v>342</v>
      </c>
      <c r="E161" t="s">
        <v>3582</v>
      </c>
    </row>
    <row r="162" spans="1:5" x14ac:dyDescent="0.2">
      <c r="A162" s="1" t="s">
        <v>22</v>
      </c>
      <c r="B162" s="1" t="s">
        <v>343</v>
      </c>
      <c r="C162" s="1" t="str">
        <f t="shared" si="1"/>
        <v>北海道浜頓別町</v>
      </c>
      <c r="D162" s="1" t="s">
        <v>344</v>
      </c>
      <c r="E162" t="s">
        <v>3582</v>
      </c>
    </row>
    <row r="163" spans="1:5" x14ac:dyDescent="0.2">
      <c r="A163" s="1" t="s">
        <v>22</v>
      </c>
      <c r="B163" s="1" t="s">
        <v>345</v>
      </c>
      <c r="C163" s="1" t="str">
        <f t="shared" si="1"/>
        <v>北海道中頓別町</v>
      </c>
      <c r="D163" s="1" t="s">
        <v>346</v>
      </c>
      <c r="E163" t="s">
        <v>3589</v>
      </c>
    </row>
    <row r="164" spans="1:5" x14ac:dyDescent="0.2">
      <c r="A164" s="1" t="s">
        <v>22</v>
      </c>
      <c r="B164" s="1" t="s">
        <v>347</v>
      </c>
      <c r="C164" s="1" t="str">
        <f t="shared" si="1"/>
        <v>北海道枝幸町</v>
      </c>
      <c r="D164" s="1" t="s">
        <v>348</v>
      </c>
      <c r="E164" t="s">
        <v>3584</v>
      </c>
    </row>
    <row r="165" spans="1:5" x14ac:dyDescent="0.2">
      <c r="A165" s="1" t="s">
        <v>22</v>
      </c>
      <c r="B165" s="1" t="s">
        <v>349</v>
      </c>
      <c r="C165" s="1" t="str">
        <f t="shared" si="1"/>
        <v>北海道豊富町</v>
      </c>
      <c r="D165" s="1" t="s">
        <v>350</v>
      </c>
      <c r="E165" t="s">
        <v>3582</v>
      </c>
    </row>
    <row r="166" spans="1:5" x14ac:dyDescent="0.2">
      <c r="A166" s="1" t="s">
        <v>22</v>
      </c>
      <c r="B166" s="1" t="s">
        <v>351</v>
      </c>
      <c r="C166" s="1" t="str">
        <f t="shared" si="1"/>
        <v>北海道礼文町</v>
      </c>
      <c r="D166" s="1" t="s">
        <v>352</v>
      </c>
      <c r="E166" t="s">
        <v>3582</v>
      </c>
    </row>
    <row r="167" spans="1:5" x14ac:dyDescent="0.2">
      <c r="A167" s="1" t="s">
        <v>22</v>
      </c>
      <c r="B167" s="1" t="s">
        <v>353</v>
      </c>
      <c r="C167" s="1" t="str">
        <f t="shared" si="1"/>
        <v>北海道利尻町</v>
      </c>
      <c r="D167" s="1" t="s">
        <v>354</v>
      </c>
      <c r="E167" t="s">
        <v>3582</v>
      </c>
    </row>
    <row r="168" spans="1:5" x14ac:dyDescent="0.2">
      <c r="A168" s="1" t="s">
        <v>22</v>
      </c>
      <c r="B168" s="1" t="s">
        <v>355</v>
      </c>
      <c r="C168" s="1" t="str">
        <f t="shared" si="1"/>
        <v>北海道利尻富士町</v>
      </c>
      <c r="D168" s="1" t="s">
        <v>356</v>
      </c>
      <c r="E168" t="s">
        <v>3582</v>
      </c>
    </row>
    <row r="169" spans="1:5" x14ac:dyDescent="0.2">
      <c r="A169" s="1" t="s">
        <v>22</v>
      </c>
      <c r="B169" s="1" t="s">
        <v>357</v>
      </c>
      <c r="C169" s="1" t="str">
        <f t="shared" si="1"/>
        <v>北海道幌延町</v>
      </c>
      <c r="D169" s="1" t="s">
        <v>358</v>
      </c>
      <c r="E169" t="s">
        <v>3582</v>
      </c>
    </row>
    <row r="170" spans="1:5" x14ac:dyDescent="0.2">
      <c r="A170" s="1" t="s">
        <v>22</v>
      </c>
      <c r="B170" s="1" t="s">
        <v>359</v>
      </c>
      <c r="C170" s="1" t="str">
        <f t="shared" si="1"/>
        <v>北海道美幌町</v>
      </c>
      <c r="D170" s="1" t="s">
        <v>360</v>
      </c>
      <c r="E170" t="s">
        <v>3581</v>
      </c>
    </row>
    <row r="171" spans="1:5" x14ac:dyDescent="0.2">
      <c r="A171" s="1" t="s">
        <v>22</v>
      </c>
      <c r="B171" s="1" t="s">
        <v>361</v>
      </c>
      <c r="C171" s="1" t="str">
        <f t="shared" si="1"/>
        <v>北海道津別町</v>
      </c>
      <c r="D171" s="1" t="s">
        <v>362</v>
      </c>
      <c r="E171" t="s">
        <v>3582</v>
      </c>
    </row>
    <row r="172" spans="1:5" x14ac:dyDescent="0.2">
      <c r="A172" s="1" t="s">
        <v>22</v>
      </c>
      <c r="B172" s="1" t="s">
        <v>363</v>
      </c>
      <c r="C172" s="1" t="str">
        <f t="shared" si="1"/>
        <v>北海道斜里町</v>
      </c>
      <c r="D172" s="1" t="s">
        <v>364</v>
      </c>
      <c r="E172" t="s">
        <v>3591</v>
      </c>
    </row>
    <row r="173" spans="1:5" x14ac:dyDescent="0.2">
      <c r="A173" s="1" t="s">
        <v>22</v>
      </c>
      <c r="B173" s="1" t="s">
        <v>365</v>
      </c>
      <c r="C173" s="1" t="str">
        <f t="shared" si="1"/>
        <v>北海道清里町</v>
      </c>
      <c r="D173" s="1" t="s">
        <v>366</v>
      </c>
      <c r="E173" t="s">
        <v>3582</v>
      </c>
    </row>
    <row r="174" spans="1:5" x14ac:dyDescent="0.2">
      <c r="A174" s="1" t="s">
        <v>22</v>
      </c>
      <c r="B174" s="1" t="s">
        <v>367</v>
      </c>
      <c r="C174" s="1" t="str">
        <f t="shared" si="1"/>
        <v>北海道小清水町</v>
      </c>
      <c r="D174" s="1" t="s">
        <v>368</v>
      </c>
      <c r="E174" t="s">
        <v>3582</v>
      </c>
    </row>
    <row r="175" spans="1:5" x14ac:dyDescent="0.2">
      <c r="A175" s="1" t="s">
        <v>22</v>
      </c>
      <c r="B175" s="1" t="s">
        <v>369</v>
      </c>
      <c r="C175" s="1" t="str">
        <f t="shared" si="1"/>
        <v>北海道訓子府町</v>
      </c>
      <c r="D175" s="1" t="s">
        <v>370</v>
      </c>
      <c r="E175" t="s">
        <v>3582</v>
      </c>
    </row>
    <row r="176" spans="1:5" x14ac:dyDescent="0.2">
      <c r="A176" s="1" t="s">
        <v>22</v>
      </c>
      <c r="B176" s="1" t="s">
        <v>371</v>
      </c>
      <c r="C176" s="1" t="str">
        <f t="shared" si="1"/>
        <v>北海道置戸町</v>
      </c>
      <c r="D176" s="1" t="s">
        <v>372</v>
      </c>
      <c r="E176" t="s">
        <v>3582</v>
      </c>
    </row>
    <row r="177" spans="1:5" x14ac:dyDescent="0.2">
      <c r="A177" s="1" t="s">
        <v>22</v>
      </c>
      <c r="B177" s="1" t="s">
        <v>373</v>
      </c>
      <c r="C177" s="1" t="str">
        <f t="shared" si="1"/>
        <v>北海道佐呂間町</v>
      </c>
      <c r="D177" s="1" t="s">
        <v>374</v>
      </c>
      <c r="E177" t="s">
        <v>3582</v>
      </c>
    </row>
    <row r="178" spans="1:5" x14ac:dyDescent="0.2">
      <c r="A178" s="1" t="s">
        <v>22</v>
      </c>
      <c r="B178" s="1" t="s">
        <v>375</v>
      </c>
      <c r="C178" s="1" t="str">
        <f t="shared" ref="C178:C241" si="2">A178&amp;B178</f>
        <v>北海道遠軽町</v>
      </c>
      <c r="D178" s="1" t="s">
        <v>376</v>
      </c>
      <c r="E178" t="s">
        <v>3581</v>
      </c>
    </row>
    <row r="179" spans="1:5" x14ac:dyDescent="0.2">
      <c r="A179" s="1" t="s">
        <v>22</v>
      </c>
      <c r="B179" s="1" t="s">
        <v>377</v>
      </c>
      <c r="C179" s="1" t="str">
        <f t="shared" si="2"/>
        <v>北海道湧別町</v>
      </c>
      <c r="D179" s="1" t="s">
        <v>378</v>
      </c>
      <c r="E179" t="s">
        <v>3584</v>
      </c>
    </row>
    <row r="180" spans="1:5" x14ac:dyDescent="0.2">
      <c r="A180" s="1" t="s">
        <v>22</v>
      </c>
      <c r="B180" s="1" t="s">
        <v>379</v>
      </c>
      <c r="C180" s="1" t="str">
        <f t="shared" si="2"/>
        <v>北海道滝上町</v>
      </c>
      <c r="D180" s="1" t="s">
        <v>380</v>
      </c>
      <c r="E180" t="s">
        <v>3582</v>
      </c>
    </row>
    <row r="181" spans="1:5" x14ac:dyDescent="0.2">
      <c r="A181" s="1" t="s">
        <v>22</v>
      </c>
      <c r="B181" s="1" t="s">
        <v>381</v>
      </c>
      <c r="C181" s="1" t="str">
        <f t="shared" si="2"/>
        <v>北海道興部町</v>
      </c>
      <c r="D181" s="1" t="s">
        <v>382</v>
      </c>
      <c r="E181" t="s">
        <v>3582</v>
      </c>
    </row>
    <row r="182" spans="1:5" x14ac:dyDescent="0.2">
      <c r="A182" s="1" t="s">
        <v>22</v>
      </c>
      <c r="B182" s="1" t="s">
        <v>383</v>
      </c>
      <c r="C182" s="1" t="str">
        <f t="shared" si="2"/>
        <v>北海道西興部村</v>
      </c>
      <c r="D182" s="1" t="s">
        <v>384</v>
      </c>
      <c r="E182" t="s">
        <v>3582</v>
      </c>
    </row>
    <row r="183" spans="1:5" x14ac:dyDescent="0.2">
      <c r="A183" s="1" t="s">
        <v>22</v>
      </c>
      <c r="B183" s="1" t="s">
        <v>385</v>
      </c>
      <c r="C183" s="1" t="str">
        <f t="shared" si="2"/>
        <v>北海道雄武町</v>
      </c>
      <c r="D183" s="1" t="s">
        <v>386</v>
      </c>
      <c r="E183" t="s">
        <v>3582</v>
      </c>
    </row>
    <row r="184" spans="1:5" x14ac:dyDescent="0.2">
      <c r="A184" s="1" t="s">
        <v>22</v>
      </c>
      <c r="B184" s="1" t="s">
        <v>387</v>
      </c>
      <c r="C184" s="1" t="str">
        <f t="shared" si="2"/>
        <v>北海道大空町</v>
      </c>
      <c r="D184" s="1" t="s">
        <v>388</v>
      </c>
      <c r="E184" t="s">
        <v>3584</v>
      </c>
    </row>
    <row r="185" spans="1:5" x14ac:dyDescent="0.2">
      <c r="A185" s="1" t="s">
        <v>22</v>
      </c>
      <c r="B185" s="1" t="s">
        <v>389</v>
      </c>
      <c r="C185" s="1" t="str">
        <f t="shared" si="2"/>
        <v>北海道豊浦町</v>
      </c>
      <c r="D185" s="1" t="s">
        <v>390</v>
      </c>
      <c r="E185" t="s">
        <v>3582</v>
      </c>
    </row>
    <row r="186" spans="1:5" x14ac:dyDescent="0.2">
      <c r="A186" s="1" t="s">
        <v>22</v>
      </c>
      <c r="B186" s="1" t="s">
        <v>391</v>
      </c>
      <c r="C186" s="1" t="str">
        <f t="shared" si="2"/>
        <v>北海道壮瞥町</v>
      </c>
      <c r="D186" s="1" t="s">
        <v>392</v>
      </c>
      <c r="E186" t="s">
        <v>3582</v>
      </c>
    </row>
    <row r="187" spans="1:5" x14ac:dyDescent="0.2">
      <c r="A187" s="1" t="s">
        <v>22</v>
      </c>
      <c r="B187" s="1" t="s">
        <v>393</v>
      </c>
      <c r="C187" s="1" t="str">
        <f t="shared" si="2"/>
        <v>北海道白老町</v>
      </c>
      <c r="D187" s="1" t="s">
        <v>394</v>
      </c>
      <c r="E187" t="s">
        <v>3581</v>
      </c>
    </row>
    <row r="188" spans="1:5" x14ac:dyDescent="0.2">
      <c r="A188" s="1" t="s">
        <v>22</v>
      </c>
      <c r="B188" s="1" t="s">
        <v>395</v>
      </c>
      <c r="C188" s="1" t="str">
        <f t="shared" si="2"/>
        <v>北海道厚真町</v>
      </c>
      <c r="D188" s="1" t="s">
        <v>396</v>
      </c>
      <c r="E188" t="s">
        <v>3582</v>
      </c>
    </row>
    <row r="189" spans="1:5" x14ac:dyDescent="0.2">
      <c r="A189" s="1" t="s">
        <v>22</v>
      </c>
      <c r="B189" s="1" t="s">
        <v>397</v>
      </c>
      <c r="C189" s="1" t="str">
        <f t="shared" si="2"/>
        <v>北海道洞爺湖町</v>
      </c>
      <c r="D189" s="1" t="s">
        <v>398</v>
      </c>
      <c r="E189" t="s">
        <v>3585</v>
      </c>
    </row>
    <row r="190" spans="1:5" x14ac:dyDescent="0.2">
      <c r="A190" s="1" t="s">
        <v>22</v>
      </c>
      <c r="B190" s="1" t="s">
        <v>399</v>
      </c>
      <c r="C190" s="1" t="str">
        <f t="shared" si="2"/>
        <v>北海道安平町</v>
      </c>
      <c r="D190" s="1" t="s">
        <v>400</v>
      </c>
      <c r="E190" t="s">
        <v>3584</v>
      </c>
    </row>
    <row r="191" spans="1:5" x14ac:dyDescent="0.2">
      <c r="A191" s="1" t="s">
        <v>22</v>
      </c>
      <c r="B191" s="1" t="s">
        <v>401</v>
      </c>
      <c r="C191" s="1" t="str">
        <f t="shared" si="2"/>
        <v>北海道むかわ町</v>
      </c>
      <c r="D191" s="1" t="s">
        <v>402</v>
      </c>
      <c r="E191" t="s">
        <v>3584</v>
      </c>
    </row>
    <row r="192" spans="1:5" x14ac:dyDescent="0.2">
      <c r="A192" s="1" t="s">
        <v>22</v>
      </c>
      <c r="B192" s="1" t="s">
        <v>403</v>
      </c>
      <c r="C192" s="1" t="str">
        <f t="shared" si="2"/>
        <v>北海道日高町</v>
      </c>
      <c r="D192" s="1" t="s">
        <v>404</v>
      </c>
      <c r="E192" t="s">
        <v>3591</v>
      </c>
    </row>
    <row r="193" spans="1:5" x14ac:dyDescent="0.2">
      <c r="A193" s="1" t="s">
        <v>22</v>
      </c>
      <c r="B193" s="1" t="s">
        <v>405</v>
      </c>
      <c r="C193" s="1" t="str">
        <f t="shared" si="2"/>
        <v>北海道平取町</v>
      </c>
      <c r="D193" s="1" t="s">
        <v>406</v>
      </c>
      <c r="E193" t="s">
        <v>3582</v>
      </c>
    </row>
    <row r="194" spans="1:5" x14ac:dyDescent="0.2">
      <c r="A194" s="1" t="s">
        <v>22</v>
      </c>
      <c r="B194" s="1" t="s">
        <v>407</v>
      </c>
      <c r="C194" s="1" t="str">
        <f t="shared" si="2"/>
        <v>北海道新冠町</v>
      </c>
      <c r="D194" s="1" t="s">
        <v>408</v>
      </c>
      <c r="E194" t="s">
        <v>3584</v>
      </c>
    </row>
    <row r="195" spans="1:5" x14ac:dyDescent="0.2">
      <c r="A195" s="1" t="s">
        <v>22</v>
      </c>
      <c r="B195" s="1" t="s">
        <v>409</v>
      </c>
      <c r="C195" s="1" t="str">
        <f t="shared" si="2"/>
        <v>北海道浦河町</v>
      </c>
      <c r="D195" s="1" t="s">
        <v>410</v>
      </c>
      <c r="E195" t="s">
        <v>3591</v>
      </c>
    </row>
    <row r="196" spans="1:5" x14ac:dyDescent="0.2">
      <c r="A196" s="1" t="s">
        <v>22</v>
      </c>
      <c r="B196" s="1" t="s">
        <v>411</v>
      </c>
      <c r="C196" s="1" t="str">
        <f t="shared" si="2"/>
        <v>北海道様似町</v>
      </c>
      <c r="D196" s="1" t="s">
        <v>412</v>
      </c>
      <c r="E196" t="s">
        <v>3582</v>
      </c>
    </row>
    <row r="197" spans="1:5" x14ac:dyDescent="0.2">
      <c r="A197" s="1" t="s">
        <v>22</v>
      </c>
      <c r="B197" s="1" t="s">
        <v>413</v>
      </c>
      <c r="C197" s="1" t="str">
        <f t="shared" si="2"/>
        <v>北海道えりも町</v>
      </c>
      <c r="D197" s="1" t="s">
        <v>414</v>
      </c>
      <c r="E197" t="s">
        <v>3582</v>
      </c>
    </row>
    <row r="198" spans="1:5" x14ac:dyDescent="0.2">
      <c r="A198" s="1" t="s">
        <v>22</v>
      </c>
      <c r="B198" s="1" t="s">
        <v>415</v>
      </c>
      <c r="C198" s="1" t="str">
        <f t="shared" si="2"/>
        <v>北海道新ひだか町</v>
      </c>
      <c r="D198" s="1" t="s">
        <v>416</v>
      </c>
      <c r="E198" t="s">
        <v>3592</v>
      </c>
    </row>
    <row r="199" spans="1:5" x14ac:dyDescent="0.2">
      <c r="A199" s="1" t="s">
        <v>22</v>
      </c>
      <c r="B199" s="1" t="s">
        <v>417</v>
      </c>
      <c r="C199" s="1" t="str">
        <f t="shared" si="2"/>
        <v>北海道音更町</v>
      </c>
      <c r="D199" s="1" t="s">
        <v>418</v>
      </c>
      <c r="E199" t="s">
        <v>3586</v>
      </c>
    </row>
    <row r="200" spans="1:5" x14ac:dyDescent="0.2">
      <c r="A200" s="1" t="s">
        <v>22</v>
      </c>
      <c r="B200" s="1" t="s">
        <v>419</v>
      </c>
      <c r="C200" s="1" t="str">
        <f t="shared" si="2"/>
        <v>北海道士幌町</v>
      </c>
      <c r="D200" s="1" t="s">
        <v>420</v>
      </c>
      <c r="E200" t="s">
        <v>3584</v>
      </c>
    </row>
    <row r="201" spans="1:5" x14ac:dyDescent="0.2">
      <c r="A201" s="1" t="s">
        <v>22</v>
      </c>
      <c r="B201" s="1" t="s">
        <v>421</v>
      </c>
      <c r="C201" s="1" t="str">
        <f t="shared" si="2"/>
        <v>北海道上士幌町</v>
      </c>
      <c r="D201" s="1" t="s">
        <v>422</v>
      </c>
      <c r="E201" t="s">
        <v>3582</v>
      </c>
    </row>
    <row r="202" spans="1:5" x14ac:dyDescent="0.2">
      <c r="A202" s="1" t="s">
        <v>22</v>
      </c>
      <c r="B202" s="1" t="s">
        <v>423</v>
      </c>
      <c r="C202" s="1" t="str">
        <f t="shared" si="2"/>
        <v>北海道鹿追町</v>
      </c>
      <c r="D202" s="1" t="s">
        <v>424</v>
      </c>
      <c r="E202" t="s">
        <v>3584</v>
      </c>
    </row>
    <row r="203" spans="1:5" x14ac:dyDescent="0.2">
      <c r="A203" s="1" t="s">
        <v>22</v>
      </c>
      <c r="B203" s="1" t="s">
        <v>425</v>
      </c>
      <c r="C203" s="1" t="str">
        <f t="shared" si="2"/>
        <v>北海道新得町</v>
      </c>
      <c r="D203" s="1" t="s">
        <v>426</v>
      </c>
      <c r="E203" t="s">
        <v>3584</v>
      </c>
    </row>
    <row r="204" spans="1:5" x14ac:dyDescent="0.2">
      <c r="A204" s="1" t="s">
        <v>22</v>
      </c>
      <c r="B204" s="1" t="s">
        <v>427</v>
      </c>
      <c r="C204" s="1" t="str">
        <f t="shared" si="2"/>
        <v>北海道清水町</v>
      </c>
      <c r="D204" s="1" t="s">
        <v>428</v>
      </c>
      <c r="E204" t="s">
        <v>3584</v>
      </c>
    </row>
    <row r="205" spans="1:5" x14ac:dyDescent="0.2">
      <c r="A205" s="1" t="s">
        <v>22</v>
      </c>
      <c r="B205" s="1" t="s">
        <v>429</v>
      </c>
      <c r="C205" s="1" t="str">
        <f t="shared" si="2"/>
        <v>北海道芽室町</v>
      </c>
      <c r="D205" s="1" t="s">
        <v>430</v>
      </c>
      <c r="E205" t="s">
        <v>3587</v>
      </c>
    </row>
    <row r="206" spans="1:5" x14ac:dyDescent="0.2">
      <c r="A206" s="1" t="s">
        <v>22</v>
      </c>
      <c r="B206" s="1" t="s">
        <v>431</v>
      </c>
      <c r="C206" s="1" t="str">
        <f t="shared" si="2"/>
        <v>北海道中札内村</v>
      </c>
      <c r="D206" s="1" t="s">
        <v>432</v>
      </c>
      <c r="E206" t="s">
        <v>3582</v>
      </c>
    </row>
    <row r="207" spans="1:5" x14ac:dyDescent="0.2">
      <c r="A207" s="1" t="s">
        <v>22</v>
      </c>
      <c r="B207" s="1" t="s">
        <v>433</v>
      </c>
      <c r="C207" s="1" t="str">
        <f t="shared" si="2"/>
        <v>北海道更別村</v>
      </c>
      <c r="D207" s="1" t="s">
        <v>434</v>
      </c>
      <c r="E207" t="s">
        <v>3582</v>
      </c>
    </row>
    <row r="208" spans="1:5" x14ac:dyDescent="0.2">
      <c r="A208" s="1" t="s">
        <v>22</v>
      </c>
      <c r="B208" s="1" t="s">
        <v>435</v>
      </c>
      <c r="C208" s="1" t="str">
        <f t="shared" si="2"/>
        <v>北海道大樹町</v>
      </c>
      <c r="D208" s="1" t="s">
        <v>436</v>
      </c>
      <c r="E208" t="s">
        <v>3584</v>
      </c>
    </row>
    <row r="209" spans="1:5" x14ac:dyDescent="0.2">
      <c r="A209" s="1" t="s">
        <v>22</v>
      </c>
      <c r="B209" s="1" t="s">
        <v>437</v>
      </c>
      <c r="C209" s="1" t="str">
        <f t="shared" si="2"/>
        <v>北海道広尾町</v>
      </c>
      <c r="D209" s="1" t="s">
        <v>438</v>
      </c>
      <c r="E209" t="s">
        <v>3584</v>
      </c>
    </row>
    <row r="210" spans="1:5" x14ac:dyDescent="0.2">
      <c r="A210" s="1" t="s">
        <v>22</v>
      </c>
      <c r="B210" s="1" t="s">
        <v>439</v>
      </c>
      <c r="C210" s="1" t="str">
        <f t="shared" si="2"/>
        <v>北海道幕別町</v>
      </c>
      <c r="D210" s="1" t="s">
        <v>440</v>
      </c>
      <c r="E210" t="s">
        <v>3586</v>
      </c>
    </row>
    <row r="211" spans="1:5" x14ac:dyDescent="0.2">
      <c r="A211" s="1" t="s">
        <v>22</v>
      </c>
      <c r="B211" s="1" t="s">
        <v>441</v>
      </c>
      <c r="C211" s="1" t="str">
        <f t="shared" si="2"/>
        <v>北海道池田町</v>
      </c>
      <c r="D211" s="1" t="s">
        <v>442</v>
      </c>
      <c r="E211" t="s">
        <v>3584</v>
      </c>
    </row>
    <row r="212" spans="1:5" x14ac:dyDescent="0.2">
      <c r="A212" s="1" t="s">
        <v>22</v>
      </c>
      <c r="B212" s="1" t="s">
        <v>443</v>
      </c>
      <c r="C212" s="1" t="str">
        <f t="shared" si="2"/>
        <v>北海道豊頃町</v>
      </c>
      <c r="D212" s="1" t="s">
        <v>444</v>
      </c>
      <c r="E212" t="s">
        <v>3582</v>
      </c>
    </row>
    <row r="213" spans="1:5" x14ac:dyDescent="0.2">
      <c r="A213" s="1" t="s">
        <v>22</v>
      </c>
      <c r="B213" s="1" t="s">
        <v>445</v>
      </c>
      <c r="C213" s="1" t="str">
        <f t="shared" si="2"/>
        <v>北海道本別町</v>
      </c>
      <c r="D213" s="1" t="s">
        <v>446</v>
      </c>
      <c r="E213" t="s">
        <v>3584</v>
      </c>
    </row>
    <row r="214" spans="1:5" x14ac:dyDescent="0.2">
      <c r="A214" s="1" t="s">
        <v>22</v>
      </c>
      <c r="B214" s="1" t="s">
        <v>447</v>
      </c>
      <c r="C214" s="1" t="str">
        <f t="shared" si="2"/>
        <v>北海道足寄町</v>
      </c>
      <c r="D214" s="1" t="s">
        <v>448</v>
      </c>
      <c r="E214" t="s">
        <v>3584</v>
      </c>
    </row>
    <row r="215" spans="1:5" x14ac:dyDescent="0.2">
      <c r="A215" s="1" t="s">
        <v>22</v>
      </c>
      <c r="B215" s="1" t="s">
        <v>449</v>
      </c>
      <c r="C215" s="1" t="str">
        <f t="shared" si="2"/>
        <v>北海道陸別町</v>
      </c>
      <c r="D215" s="1" t="s">
        <v>450</v>
      </c>
      <c r="E215" t="s">
        <v>3582</v>
      </c>
    </row>
    <row r="216" spans="1:5" x14ac:dyDescent="0.2">
      <c r="A216" s="1" t="s">
        <v>22</v>
      </c>
      <c r="B216" s="1" t="s">
        <v>451</v>
      </c>
      <c r="C216" s="1" t="str">
        <f t="shared" si="2"/>
        <v>北海道浦幌町</v>
      </c>
      <c r="D216" s="1" t="s">
        <v>452</v>
      </c>
      <c r="E216" t="s">
        <v>3582</v>
      </c>
    </row>
    <row r="217" spans="1:5" x14ac:dyDescent="0.2">
      <c r="A217" s="1" t="s">
        <v>22</v>
      </c>
      <c r="B217" s="1" t="s">
        <v>453</v>
      </c>
      <c r="C217" s="1" t="str">
        <f t="shared" si="2"/>
        <v>北海道釧路町</v>
      </c>
      <c r="D217" s="1" t="s">
        <v>454</v>
      </c>
      <c r="E217" t="s">
        <v>3581</v>
      </c>
    </row>
    <row r="218" spans="1:5" x14ac:dyDescent="0.2">
      <c r="A218" s="1" t="s">
        <v>22</v>
      </c>
      <c r="B218" s="1" t="s">
        <v>455</v>
      </c>
      <c r="C218" s="1" t="str">
        <f t="shared" si="2"/>
        <v>北海道厚岸町</v>
      </c>
      <c r="D218" s="1" t="s">
        <v>456</v>
      </c>
      <c r="E218" t="s">
        <v>3584</v>
      </c>
    </row>
    <row r="219" spans="1:5" x14ac:dyDescent="0.2">
      <c r="A219" s="1" t="s">
        <v>22</v>
      </c>
      <c r="B219" s="1" t="s">
        <v>457</v>
      </c>
      <c r="C219" s="1" t="str">
        <f t="shared" si="2"/>
        <v>北海道浜中町</v>
      </c>
      <c r="D219" s="1" t="s">
        <v>458</v>
      </c>
      <c r="E219" t="s">
        <v>3584</v>
      </c>
    </row>
    <row r="220" spans="1:5" x14ac:dyDescent="0.2">
      <c r="A220" s="1" t="s">
        <v>22</v>
      </c>
      <c r="B220" s="1" t="s">
        <v>459</v>
      </c>
      <c r="C220" s="1" t="str">
        <f t="shared" si="2"/>
        <v>北海道標茶町</v>
      </c>
      <c r="D220" s="1" t="s">
        <v>460</v>
      </c>
      <c r="E220" t="s">
        <v>3584</v>
      </c>
    </row>
    <row r="221" spans="1:5" x14ac:dyDescent="0.2">
      <c r="A221" s="1" t="s">
        <v>22</v>
      </c>
      <c r="B221" s="1" t="s">
        <v>461</v>
      </c>
      <c r="C221" s="1" t="str">
        <f t="shared" si="2"/>
        <v>北海道弟子屈町</v>
      </c>
      <c r="D221" s="1" t="s">
        <v>462</v>
      </c>
      <c r="E221" t="s">
        <v>3585</v>
      </c>
    </row>
    <row r="222" spans="1:5" x14ac:dyDescent="0.2">
      <c r="A222" s="1" t="s">
        <v>22</v>
      </c>
      <c r="B222" s="1" t="s">
        <v>463</v>
      </c>
      <c r="C222" s="1" t="str">
        <f t="shared" si="2"/>
        <v>北海道鶴居村</v>
      </c>
      <c r="D222" s="1" t="s">
        <v>464</v>
      </c>
      <c r="E222" t="s">
        <v>3582</v>
      </c>
    </row>
    <row r="223" spans="1:5" x14ac:dyDescent="0.2">
      <c r="A223" s="1" t="s">
        <v>22</v>
      </c>
      <c r="B223" s="1" t="s">
        <v>465</v>
      </c>
      <c r="C223" s="1" t="str">
        <f t="shared" si="2"/>
        <v>北海道白糠町</v>
      </c>
      <c r="D223" s="1" t="s">
        <v>466</v>
      </c>
      <c r="E223" t="s">
        <v>3583</v>
      </c>
    </row>
    <row r="224" spans="1:5" x14ac:dyDescent="0.2">
      <c r="A224" s="1" t="s">
        <v>22</v>
      </c>
      <c r="B224" s="1" t="s">
        <v>3639</v>
      </c>
      <c r="C224" s="1" t="str">
        <f t="shared" si="2"/>
        <v>北海道別海町</v>
      </c>
      <c r="D224" s="1" t="s">
        <v>467</v>
      </c>
      <c r="E224" t="s">
        <v>3591</v>
      </c>
    </row>
    <row r="225" spans="1:6" x14ac:dyDescent="0.2">
      <c r="A225" s="1" t="s">
        <v>22</v>
      </c>
      <c r="B225" s="1" t="s">
        <v>468</v>
      </c>
      <c r="C225" s="1" t="str">
        <f t="shared" si="2"/>
        <v>北海道中標津町</v>
      </c>
      <c r="D225" s="1" t="s">
        <v>469</v>
      </c>
      <c r="E225" t="s">
        <v>3586</v>
      </c>
    </row>
    <row r="226" spans="1:6" x14ac:dyDescent="0.2">
      <c r="A226" s="1" t="s">
        <v>22</v>
      </c>
      <c r="B226" s="1" t="s">
        <v>470</v>
      </c>
      <c r="C226" s="1" t="str">
        <f t="shared" si="2"/>
        <v>北海道標津町</v>
      </c>
      <c r="D226" s="1" t="s">
        <v>471</v>
      </c>
      <c r="E226" t="s">
        <v>3584</v>
      </c>
    </row>
    <row r="227" spans="1:6" x14ac:dyDescent="0.2">
      <c r="A227" s="1" t="s">
        <v>22</v>
      </c>
      <c r="B227" s="1" t="s">
        <v>472</v>
      </c>
      <c r="C227" s="1" t="str">
        <f t="shared" si="2"/>
        <v>北海道羅臼町</v>
      </c>
      <c r="D227" s="1" t="s">
        <v>473</v>
      </c>
      <c r="E227" t="s">
        <v>3582</v>
      </c>
    </row>
    <row r="228" spans="1:6" x14ac:dyDescent="0.2">
      <c r="A228" s="1" t="s">
        <v>24</v>
      </c>
      <c r="B228" s="1" t="s">
        <v>474</v>
      </c>
      <c r="C228" s="1" t="str">
        <f t="shared" si="2"/>
        <v>青森県青森市</v>
      </c>
      <c r="D228" s="1" t="s">
        <v>475</v>
      </c>
      <c r="E228" t="s">
        <v>3573</v>
      </c>
      <c r="F228" s="1"/>
    </row>
    <row r="229" spans="1:6" x14ac:dyDescent="0.2">
      <c r="A229" s="1" t="s">
        <v>24</v>
      </c>
      <c r="B229" s="1" t="s">
        <v>476</v>
      </c>
      <c r="C229" s="1" t="str">
        <f t="shared" si="2"/>
        <v>青森県弘前市</v>
      </c>
      <c r="D229" s="1" t="s">
        <v>477</v>
      </c>
      <c r="E229" t="s">
        <v>3576</v>
      </c>
    </row>
    <row r="230" spans="1:6" x14ac:dyDescent="0.2">
      <c r="A230" s="1" t="s">
        <v>24</v>
      </c>
      <c r="B230" s="1" t="s">
        <v>478</v>
      </c>
      <c r="C230" s="1" t="str">
        <f t="shared" si="2"/>
        <v>青森県八戸市</v>
      </c>
      <c r="D230" s="1" t="s">
        <v>479</v>
      </c>
      <c r="E230" t="s">
        <v>3573</v>
      </c>
      <c r="F230" s="1"/>
    </row>
    <row r="231" spans="1:6" x14ac:dyDescent="0.2">
      <c r="A231" s="1" t="s">
        <v>24</v>
      </c>
      <c r="B231" s="1" t="s">
        <v>480</v>
      </c>
      <c r="C231" s="1" t="str">
        <f t="shared" si="2"/>
        <v>青森県黒石市</v>
      </c>
      <c r="D231" s="1" t="s">
        <v>481</v>
      </c>
      <c r="E231" t="s">
        <v>3578</v>
      </c>
    </row>
    <row r="232" spans="1:6" x14ac:dyDescent="0.2">
      <c r="A232" s="1" t="s">
        <v>24</v>
      </c>
      <c r="B232" s="1" t="s">
        <v>482</v>
      </c>
      <c r="C232" s="1" t="str">
        <f t="shared" si="2"/>
        <v>青森県五所川原市</v>
      </c>
      <c r="D232" s="1" t="s">
        <v>483</v>
      </c>
      <c r="E232" t="s">
        <v>3579</v>
      </c>
    </row>
    <row r="233" spans="1:6" x14ac:dyDescent="0.2">
      <c r="A233" s="1" t="s">
        <v>24</v>
      </c>
      <c r="B233" s="1" t="s">
        <v>484</v>
      </c>
      <c r="C233" s="1" t="str">
        <f t="shared" si="2"/>
        <v>青森県十和田市</v>
      </c>
      <c r="D233" s="1" t="s">
        <v>485</v>
      </c>
      <c r="E233" t="s">
        <v>3579</v>
      </c>
    </row>
    <row r="234" spans="1:6" x14ac:dyDescent="0.2">
      <c r="A234" s="1" t="s">
        <v>24</v>
      </c>
      <c r="B234" s="1" t="s">
        <v>486</v>
      </c>
      <c r="C234" s="1" t="str">
        <f t="shared" si="2"/>
        <v>青森県三沢市</v>
      </c>
      <c r="D234" s="1" t="s">
        <v>487</v>
      </c>
      <c r="E234" t="s">
        <v>3580</v>
      </c>
    </row>
    <row r="235" spans="1:6" x14ac:dyDescent="0.2">
      <c r="A235" s="1" t="s">
        <v>24</v>
      </c>
      <c r="B235" s="1" t="s">
        <v>488</v>
      </c>
      <c r="C235" s="1" t="str">
        <f t="shared" si="2"/>
        <v>青森県むつ市</v>
      </c>
      <c r="D235" s="1" t="s">
        <v>489</v>
      </c>
      <c r="E235" t="s">
        <v>3575</v>
      </c>
    </row>
    <row r="236" spans="1:6" x14ac:dyDescent="0.2">
      <c r="A236" s="1" t="s">
        <v>24</v>
      </c>
      <c r="B236" s="1" t="s">
        <v>490</v>
      </c>
      <c r="C236" s="1" t="str">
        <f t="shared" si="2"/>
        <v>青森県つがる市</v>
      </c>
      <c r="D236" s="1" t="s">
        <v>491</v>
      </c>
      <c r="E236" t="s">
        <v>3593</v>
      </c>
    </row>
    <row r="237" spans="1:6" x14ac:dyDescent="0.2">
      <c r="A237" s="1" t="s">
        <v>24</v>
      </c>
      <c r="B237" s="1" t="s">
        <v>492</v>
      </c>
      <c r="C237" s="1" t="str">
        <f t="shared" si="2"/>
        <v>青森県平川市</v>
      </c>
      <c r="D237" s="1" t="s">
        <v>493</v>
      </c>
      <c r="E237" t="s">
        <v>3593</v>
      </c>
    </row>
    <row r="238" spans="1:6" x14ac:dyDescent="0.2">
      <c r="A238" s="1" t="s">
        <v>24</v>
      </c>
      <c r="B238" s="1" t="s">
        <v>494</v>
      </c>
      <c r="C238" s="1" t="str">
        <f t="shared" si="2"/>
        <v>青森県平内町</v>
      </c>
      <c r="D238" s="1" t="s">
        <v>495</v>
      </c>
      <c r="E238" t="s">
        <v>3591</v>
      </c>
    </row>
    <row r="239" spans="1:6" x14ac:dyDescent="0.2">
      <c r="A239" s="1" t="s">
        <v>24</v>
      </c>
      <c r="B239" s="1" t="s">
        <v>496</v>
      </c>
      <c r="C239" s="1" t="str">
        <f t="shared" si="2"/>
        <v>青森県今別町</v>
      </c>
      <c r="D239" s="1" t="s">
        <v>497</v>
      </c>
      <c r="E239" t="s">
        <v>3588</v>
      </c>
    </row>
    <row r="240" spans="1:6" x14ac:dyDescent="0.2">
      <c r="A240" s="1" t="s">
        <v>24</v>
      </c>
      <c r="B240" s="1" t="s">
        <v>498</v>
      </c>
      <c r="C240" s="1" t="str">
        <f t="shared" si="2"/>
        <v>青森県蓬田村</v>
      </c>
      <c r="D240" s="1" t="s">
        <v>499</v>
      </c>
      <c r="E240" t="s">
        <v>3582</v>
      </c>
    </row>
    <row r="241" spans="1:5" x14ac:dyDescent="0.2">
      <c r="A241" s="1" t="s">
        <v>24</v>
      </c>
      <c r="B241" s="1" t="s">
        <v>500</v>
      </c>
      <c r="C241" s="1" t="str">
        <f t="shared" si="2"/>
        <v>青森県外ヶ浜町</v>
      </c>
      <c r="D241" s="1" t="s">
        <v>501</v>
      </c>
      <c r="E241" t="s">
        <v>3584</v>
      </c>
    </row>
    <row r="242" spans="1:5" x14ac:dyDescent="0.2">
      <c r="A242" s="1" t="s">
        <v>24</v>
      </c>
      <c r="B242" s="1" t="s">
        <v>502</v>
      </c>
      <c r="C242" s="1" t="str">
        <f t="shared" ref="C242:C305" si="3">A242&amp;B242</f>
        <v>青森県鰺ヶ沢町</v>
      </c>
      <c r="D242" s="1" t="s">
        <v>503</v>
      </c>
      <c r="E242" t="s">
        <v>3584</v>
      </c>
    </row>
    <row r="243" spans="1:5" x14ac:dyDescent="0.2">
      <c r="A243" s="1" t="s">
        <v>24</v>
      </c>
      <c r="B243" s="1" t="s">
        <v>504</v>
      </c>
      <c r="C243" s="1" t="str">
        <f t="shared" si="3"/>
        <v>青森県深浦町</v>
      </c>
      <c r="D243" s="1" t="s">
        <v>505</v>
      </c>
      <c r="E243" t="s">
        <v>3584</v>
      </c>
    </row>
    <row r="244" spans="1:5" x14ac:dyDescent="0.2">
      <c r="A244" s="1" t="s">
        <v>24</v>
      </c>
      <c r="B244" s="1" t="s">
        <v>506</v>
      </c>
      <c r="C244" s="1" t="str">
        <f t="shared" si="3"/>
        <v>青森県西目屋村</v>
      </c>
      <c r="D244" s="1" t="s">
        <v>507</v>
      </c>
      <c r="E244" t="s">
        <v>3582</v>
      </c>
    </row>
    <row r="245" spans="1:5" x14ac:dyDescent="0.2">
      <c r="A245" s="1" t="s">
        <v>24</v>
      </c>
      <c r="B245" s="1" t="s">
        <v>508</v>
      </c>
      <c r="C245" s="1" t="str">
        <f t="shared" si="3"/>
        <v>青森県藤崎町</v>
      </c>
      <c r="D245" s="1" t="s">
        <v>509</v>
      </c>
      <c r="E245" t="s">
        <v>3591</v>
      </c>
    </row>
    <row r="246" spans="1:5" x14ac:dyDescent="0.2">
      <c r="A246" s="1" t="s">
        <v>24</v>
      </c>
      <c r="B246" s="1" t="s">
        <v>510</v>
      </c>
      <c r="C246" s="1" t="str">
        <f t="shared" si="3"/>
        <v>青森県大鰐町</v>
      </c>
      <c r="D246" s="1" t="s">
        <v>511</v>
      </c>
      <c r="E246" t="s">
        <v>3584</v>
      </c>
    </row>
    <row r="247" spans="1:5" x14ac:dyDescent="0.2">
      <c r="A247" s="1" t="s">
        <v>24</v>
      </c>
      <c r="B247" s="1" t="s">
        <v>512</v>
      </c>
      <c r="C247" s="1" t="str">
        <f t="shared" si="3"/>
        <v>青森県田舎館村</v>
      </c>
      <c r="D247" s="1" t="s">
        <v>513</v>
      </c>
      <c r="E247" t="s">
        <v>3584</v>
      </c>
    </row>
    <row r="248" spans="1:5" x14ac:dyDescent="0.2">
      <c r="A248" s="1" t="s">
        <v>24</v>
      </c>
      <c r="B248" s="1" t="s">
        <v>514</v>
      </c>
      <c r="C248" s="1" t="str">
        <f t="shared" si="3"/>
        <v>青森県板柳町</v>
      </c>
      <c r="D248" s="1" t="s">
        <v>515</v>
      </c>
      <c r="E248" t="s">
        <v>3591</v>
      </c>
    </row>
    <row r="249" spans="1:5" x14ac:dyDescent="0.2">
      <c r="A249" s="1" t="s">
        <v>24</v>
      </c>
      <c r="B249" s="1" t="s">
        <v>516</v>
      </c>
      <c r="C249" s="1" t="str">
        <f t="shared" si="3"/>
        <v>青森県鶴田町</v>
      </c>
      <c r="D249" s="1" t="s">
        <v>517</v>
      </c>
      <c r="E249" t="s">
        <v>3591</v>
      </c>
    </row>
    <row r="250" spans="1:5" x14ac:dyDescent="0.2">
      <c r="A250" s="1" t="s">
        <v>24</v>
      </c>
      <c r="B250" s="1" t="s">
        <v>518</v>
      </c>
      <c r="C250" s="1" t="str">
        <f t="shared" si="3"/>
        <v>青森県中泊町</v>
      </c>
      <c r="D250" s="1" t="s">
        <v>519</v>
      </c>
      <c r="E250" t="s">
        <v>3584</v>
      </c>
    </row>
    <row r="251" spans="1:5" x14ac:dyDescent="0.2">
      <c r="A251" s="1" t="s">
        <v>24</v>
      </c>
      <c r="B251" s="1" t="s">
        <v>520</v>
      </c>
      <c r="C251" s="1" t="str">
        <f t="shared" si="3"/>
        <v>青森県野辺地町</v>
      </c>
      <c r="D251" s="1" t="s">
        <v>521</v>
      </c>
      <c r="E251" t="s">
        <v>3590</v>
      </c>
    </row>
    <row r="252" spans="1:5" x14ac:dyDescent="0.2">
      <c r="A252" s="1" t="s">
        <v>24</v>
      </c>
      <c r="B252" s="1" t="s">
        <v>522</v>
      </c>
      <c r="C252" s="1" t="str">
        <f t="shared" si="3"/>
        <v>青森県七戸町</v>
      </c>
      <c r="D252" s="1" t="s">
        <v>523</v>
      </c>
      <c r="E252" t="s">
        <v>3591</v>
      </c>
    </row>
    <row r="253" spans="1:5" x14ac:dyDescent="0.2">
      <c r="A253" s="1" t="s">
        <v>24</v>
      </c>
      <c r="B253" s="1" t="s">
        <v>524</v>
      </c>
      <c r="C253" s="1" t="str">
        <f t="shared" si="3"/>
        <v>青森県六戸町</v>
      </c>
      <c r="D253" s="1" t="s">
        <v>525</v>
      </c>
      <c r="E253" t="s">
        <v>3594</v>
      </c>
    </row>
    <row r="254" spans="1:5" x14ac:dyDescent="0.2">
      <c r="A254" s="1" t="s">
        <v>24</v>
      </c>
      <c r="B254" s="1" t="s">
        <v>526</v>
      </c>
      <c r="C254" s="1" t="str">
        <f t="shared" si="3"/>
        <v>青森県横浜町</v>
      </c>
      <c r="D254" s="1" t="s">
        <v>527</v>
      </c>
      <c r="E254" t="s">
        <v>3582</v>
      </c>
    </row>
    <row r="255" spans="1:5" x14ac:dyDescent="0.2">
      <c r="A255" s="1" t="s">
        <v>24</v>
      </c>
      <c r="B255" s="1" t="s">
        <v>528</v>
      </c>
      <c r="C255" s="1" t="str">
        <f t="shared" si="3"/>
        <v>青森県東北町</v>
      </c>
      <c r="D255" s="1" t="s">
        <v>529</v>
      </c>
      <c r="E255" t="s">
        <v>3587</v>
      </c>
    </row>
    <row r="256" spans="1:5" x14ac:dyDescent="0.2">
      <c r="A256" s="1" t="s">
        <v>24</v>
      </c>
      <c r="B256" s="1" t="s">
        <v>530</v>
      </c>
      <c r="C256" s="1" t="str">
        <f t="shared" si="3"/>
        <v>青森県六ヶ所村</v>
      </c>
      <c r="D256" s="1" t="s">
        <v>531</v>
      </c>
      <c r="E256" t="s">
        <v>3594</v>
      </c>
    </row>
    <row r="257" spans="1:6" x14ac:dyDescent="0.2">
      <c r="A257" s="1" t="s">
        <v>24</v>
      </c>
      <c r="B257" s="1" t="s">
        <v>532</v>
      </c>
      <c r="C257" s="1" t="str">
        <f t="shared" si="3"/>
        <v>青森県おいらせ町</v>
      </c>
      <c r="D257" s="1" t="s">
        <v>533</v>
      </c>
      <c r="E257" t="s">
        <v>3586</v>
      </c>
    </row>
    <row r="258" spans="1:6" x14ac:dyDescent="0.2">
      <c r="A258" s="1" t="s">
        <v>24</v>
      </c>
      <c r="B258" s="1" t="s">
        <v>534</v>
      </c>
      <c r="C258" s="1" t="str">
        <f t="shared" si="3"/>
        <v>青森県大間町</v>
      </c>
      <c r="D258" s="1" t="s">
        <v>535</v>
      </c>
      <c r="E258" t="s">
        <v>3582</v>
      </c>
    </row>
    <row r="259" spans="1:6" x14ac:dyDescent="0.2">
      <c r="A259" s="1" t="s">
        <v>24</v>
      </c>
      <c r="B259" s="1" t="s">
        <v>536</v>
      </c>
      <c r="C259" s="1" t="str">
        <f t="shared" si="3"/>
        <v>青森県東通村</v>
      </c>
      <c r="D259" s="1" t="s">
        <v>537</v>
      </c>
      <c r="E259" t="s">
        <v>3584</v>
      </c>
    </row>
    <row r="260" spans="1:6" x14ac:dyDescent="0.2">
      <c r="A260" s="1" t="s">
        <v>24</v>
      </c>
      <c r="B260" s="1" t="s">
        <v>538</v>
      </c>
      <c r="C260" s="1" t="str">
        <f t="shared" si="3"/>
        <v>青森県風間浦村</v>
      </c>
      <c r="D260" s="1" t="s">
        <v>539</v>
      </c>
      <c r="E260" t="s">
        <v>3582</v>
      </c>
    </row>
    <row r="261" spans="1:6" x14ac:dyDescent="0.2">
      <c r="A261" s="1" t="s">
        <v>24</v>
      </c>
      <c r="B261" s="1" t="s">
        <v>540</v>
      </c>
      <c r="C261" s="1" t="str">
        <f t="shared" si="3"/>
        <v>青森県佐井村</v>
      </c>
      <c r="D261" s="1" t="s">
        <v>541</v>
      </c>
      <c r="E261" t="s">
        <v>3582</v>
      </c>
    </row>
    <row r="262" spans="1:6" x14ac:dyDescent="0.2">
      <c r="A262" s="1" t="s">
        <v>24</v>
      </c>
      <c r="B262" s="1" t="s">
        <v>542</v>
      </c>
      <c r="C262" s="1" t="str">
        <f t="shared" si="3"/>
        <v>青森県三戸町</v>
      </c>
      <c r="D262" s="1" t="s">
        <v>543</v>
      </c>
      <c r="E262" t="s">
        <v>3584</v>
      </c>
    </row>
    <row r="263" spans="1:6" x14ac:dyDescent="0.2">
      <c r="A263" s="1" t="s">
        <v>24</v>
      </c>
      <c r="B263" s="1" t="s">
        <v>544</v>
      </c>
      <c r="C263" s="1" t="str">
        <f t="shared" si="3"/>
        <v>青森県五戸町</v>
      </c>
      <c r="D263" s="1" t="s">
        <v>545</v>
      </c>
      <c r="E263" t="s">
        <v>3587</v>
      </c>
    </row>
    <row r="264" spans="1:6" x14ac:dyDescent="0.2">
      <c r="A264" s="1" t="s">
        <v>24</v>
      </c>
      <c r="B264" s="1" t="s">
        <v>546</v>
      </c>
      <c r="C264" s="1" t="str">
        <f t="shared" si="3"/>
        <v>青森県田子町</v>
      </c>
      <c r="D264" s="1" t="s">
        <v>547</v>
      </c>
      <c r="E264" t="s">
        <v>3582</v>
      </c>
    </row>
    <row r="265" spans="1:6" x14ac:dyDescent="0.2">
      <c r="A265" s="1" t="s">
        <v>24</v>
      </c>
      <c r="B265" s="1" t="s">
        <v>548</v>
      </c>
      <c r="C265" s="1" t="str">
        <f t="shared" si="3"/>
        <v>青森県南部町</v>
      </c>
      <c r="D265" s="1" t="s">
        <v>549</v>
      </c>
      <c r="E265" t="s">
        <v>3587</v>
      </c>
    </row>
    <row r="266" spans="1:6" x14ac:dyDescent="0.2">
      <c r="A266" s="1" t="s">
        <v>24</v>
      </c>
      <c r="B266" s="1" t="s">
        <v>550</v>
      </c>
      <c r="C266" s="1" t="str">
        <f t="shared" si="3"/>
        <v>青森県階上町</v>
      </c>
      <c r="D266" s="1" t="s">
        <v>551</v>
      </c>
      <c r="E266" t="s">
        <v>3594</v>
      </c>
    </row>
    <row r="267" spans="1:6" x14ac:dyDescent="0.2">
      <c r="A267" s="1" t="s">
        <v>24</v>
      </c>
      <c r="B267" s="1" t="s">
        <v>552</v>
      </c>
      <c r="C267" s="1" t="str">
        <f t="shared" si="3"/>
        <v>青森県新郷村</v>
      </c>
      <c r="D267" s="1" t="s">
        <v>553</v>
      </c>
      <c r="E267" t="s">
        <v>3582</v>
      </c>
    </row>
    <row r="268" spans="1:6" x14ac:dyDescent="0.2">
      <c r="A268" s="1" t="s">
        <v>26</v>
      </c>
      <c r="B268" s="1" t="s">
        <v>554</v>
      </c>
      <c r="C268" s="1" t="str">
        <f t="shared" si="3"/>
        <v>岩手県盛岡市</v>
      </c>
      <c r="D268" s="1" t="s">
        <v>555</v>
      </c>
      <c r="E268" t="s">
        <v>3573</v>
      </c>
      <c r="F268" s="1"/>
    </row>
    <row r="269" spans="1:6" x14ac:dyDescent="0.2">
      <c r="A269" s="1" t="s">
        <v>26</v>
      </c>
      <c r="B269" s="1" t="s">
        <v>556</v>
      </c>
      <c r="C269" s="1" t="str">
        <f t="shared" si="3"/>
        <v>岩手県宮古市</v>
      </c>
      <c r="D269" s="1" t="s">
        <v>557</v>
      </c>
      <c r="E269" t="s">
        <v>3575</v>
      </c>
    </row>
    <row r="270" spans="1:6" x14ac:dyDescent="0.2">
      <c r="A270" s="1" t="s">
        <v>26</v>
      </c>
      <c r="B270" s="1" t="s">
        <v>558</v>
      </c>
      <c r="C270" s="1" t="str">
        <f t="shared" si="3"/>
        <v>岩手県大船渡市</v>
      </c>
      <c r="D270" s="1" t="s">
        <v>559</v>
      </c>
      <c r="E270" t="s">
        <v>3601</v>
      </c>
    </row>
    <row r="271" spans="1:6" x14ac:dyDescent="0.2">
      <c r="A271" s="1" t="s">
        <v>26</v>
      </c>
      <c r="B271" s="1" t="s">
        <v>560</v>
      </c>
      <c r="C271" s="1" t="str">
        <f t="shared" si="3"/>
        <v>岩手県花巻市</v>
      </c>
      <c r="D271" s="1" t="s">
        <v>561</v>
      </c>
      <c r="E271" t="s">
        <v>3579</v>
      </c>
    </row>
    <row r="272" spans="1:6" x14ac:dyDescent="0.2">
      <c r="A272" s="1" t="s">
        <v>26</v>
      </c>
      <c r="B272" s="1" t="s">
        <v>562</v>
      </c>
      <c r="C272" s="1" t="str">
        <f t="shared" si="3"/>
        <v>岩手県北上市</v>
      </c>
      <c r="D272" s="1" t="s">
        <v>563</v>
      </c>
      <c r="E272" t="s">
        <v>3599</v>
      </c>
    </row>
    <row r="273" spans="1:5" x14ac:dyDescent="0.2">
      <c r="A273" s="1" t="s">
        <v>26</v>
      </c>
      <c r="B273" s="1" t="s">
        <v>564</v>
      </c>
      <c r="C273" s="1" t="str">
        <f t="shared" si="3"/>
        <v>岩手県久慈市</v>
      </c>
      <c r="D273" s="1" t="s">
        <v>565</v>
      </c>
      <c r="E273" t="s">
        <v>3578</v>
      </c>
    </row>
    <row r="274" spans="1:5" x14ac:dyDescent="0.2">
      <c r="A274" s="1" t="s">
        <v>26</v>
      </c>
      <c r="B274" s="1" t="s">
        <v>566</v>
      </c>
      <c r="C274" s="1" t="str">
        <f t="shared" si="3"/>
        <v>岩手県遠野市</v>
      </c>
      <c r="D274" s="1" t="s">
        <v>567</v>
      </c>
      <c r="E274" t="s">
        <v>3593</v>
      </c>
    </row>
    <row r="275" spans="1:5" x14ac:dyDescent="0.2">
      <c r="A275" s="1" t="s">
        <v>26</v>
      </c>
      <c r="B275" s="1" t="s">
        <v>568</v>
      </c>
      <c r="C275" s="1" t="str">
        <f t="shared" si="3"/>
        <v>岩手県一関市</v>
      </c>
      <c r="D275" s="1" t="s">
        <v>569</v>
      </c>
      <c r="E275" t="s">
        <v>3577</v>
      </c>
    </row>
    <row r="276" spans="1:5" x14ac:dyDescent="0.2">
      <c r="A276" s="1" t="s">
        <v>26</v>
      </c>
      <c r="B276" s="1" t="s">
        <v>570</v>
      </c>
      <c r="C276" s="1" t="str">
        <f t="shared" si="3"/>
        <v>岩手県陸前高田市</v>
      </c>
      <c r="D276" s="1" t="s">
        <v>571</v>
      </c>
      <c r="E276" t="s">
        <v>3578</v>
      </c>
    </row>
    <row r="277" spans="1:5" x14ac:dyDescent="0.2">
      <c r="A277" s="1" t="s">
        <v>26</v>
      </c>
      <c r="B277" s="1" t="s">
        <v>572</v>
      </c>
      <c r="C277" s="1" t="str">
        <f t="shared" si="3"/>
        <v>岩手県釜石市</v>
      </c>
      <c r="D277" s="1" t="s">
        <v>573</v>
      </c>
      <c r="E277" t="s">
        <v>3601</v>
      </c>
    </row>
    <row r="278" spans="1:5" x14ac:dyDescent="0.2">
      <c r="A278" s="1" t="s">
        <v>26</v>
      </c>
      <c r="B278" s="1" t="s">
        <v>574</v>
      </c>
      <c r="C278" s="1" t="str">
        <f t="shared" si="3"/>
        <v>岩手県二戸市</v>
      </c>
      <c r="D278" s="1" t="s">
        <v>575</v>
      </c>
      <c r="E278" t="s">
        <v>3578</v>
      </c>
    </row>
    <row r="279" spans="1:5" x14ac:dyDescent="0.2">
      <c r="A279" s="1" t="s">
        <v>26</v>
      </c>
      <c r="B279" s="1" t="s">
        <v>576</v>
      </c>
      <c r="C279" s="1" t="str">
        <f t="shared" si="3"/>
        <v>岩手県八幡平市</v>
      </c>
      <c r="D279" s="1" t="s">
        <v>577</v>
      </c>
      <c r="E279" t="s">
        <v>3593</v>
      </c>
    </row>
    <row r="280" spans="1:5" x14ac:dyDescent="0.2">
      <c r="A280" s="1" t="s">
        <v>26</v>
      </c>
      <c r="B280" s="1" t="s">
        <v>578</v>
      </c>
      <c r="C280" s="1" t="str">
        <f t="shared" si="3"/>
        <v>岩手県奥州市</v>
      </c>
      <c r="D280" s="1" t="s">
        <v>579</v>
      </c>
      <c r="E280" t="s">
        <v>3577</v>
      </c>
    </row>
    <row r="281" spans="1:5" x14ac:dyDescent="0.2">
      <c r="A281" s="1" t="s">
        <v>26</v>
      </c>
      <c r="B281" s="1" t="s">
        <v>3640</v>
      </c>
      <c r="C281" s="1" t="str">
        <f t="shared" si="3"/>
        <v>岩手県滝沢市</v>
      </c>
      <c r="D281" s="1" t="s">
        <v>3615</v>
      </c>
      <c r="E281" t="s">
        <v>3575</v>
      </c>
    </row>
    <row r="282" spans="1:5" x14ac:dyDescent="0.2">
      <c r="A282" s="1" t="s">
        <v>26</v>
      </c>
      <c r="B282" s="1" t="s">
        <v>580</v>
      </c>
      <c r="C282" s="1" t="str">
        <f t="shared" si="3"/>
        <v>岩手県雫石町</v>
      </c>
      <c r="D282" s="1" t="s">
        <v>581</v>
      </c>
      <c r="E282" t="s">
        <v>3581</v>
      </c>
    </row>
    <row r="283" spans="1:5" x14ac:dyDescent="0.2">
      <c r="A283" s="1" t="s">
        <v>26</v>
      </c>
      <c r="B283" s="1" t="s">
        <v>582</v>
      </c>
      <c r="C283" s="1" t="str">
        <f t="shared" si="3"/>
        <v>岩手県葛巻町</v>
      </c>
      <c r="D283" s="1" t="s">
        <v>583</v>
      </c>
      <c r="E283" t="s">
        <v>3584</v>
      </c>
    </row>
    <row r="284" spans="1:5" x14ac:dyDescent="0.2">
      <c r="A284" s="1" t="s">
        <v>26</v>
      </c>
      <c r="B284" s="1" t="s">
        <v>584</v>
      </c>
      <c r="C284" s="1" t="str">
        <f t="shared" si="3"/>
        <v>岩手県岩手町</v>
      </c>
      <c r="D284" s="1" t="s">
        <v>585</v>
      </c>
      <c r="E284" t="s">
        <v>3591</v>
      </c>
    </row>
    <row r="285" spans="1:5" x14ac:dyDescent="0.2">
      <c r="A285" s="1" t="s">
        <v>26</v>
      </c>
      <c r="B285" s="1" t="s">
        <v>586</v>
      </c>
      <c r="C285" s="1" t="str">
        <f t="shared" si="3"/>
        <v>岩手県紫波町</v>
      </c>
      <c r="D285" s="1" t="s">
        <v>587</v>
      </c>
      <c r="E285" t="s">
        <v>3586</v>
      </c>
    </row>
    <row r="286" spans="1:5" x14ac:dyDescent="0.2">
      <c r="A286" s="1" t="s">
        <v>26</v>
      </c>
      <c r="B286" s="1" t="s">
        <v>588</v>
      </c>
      <c r="C286" s="1" t="str">
        <f t="shared" si="3"/>
        <v>岩手県矢巾町</v>
      </c>
      <c r="D286" s="1" t="s">
        <v>589</v>
      </c>
      <c r="E286" t="s">
        <v>3586</v>
      </c>
    </row>
    <row r="287" spans="1:5" x14ac:dyDescent="0.2">
      <c r="A287" s="1" t="s">
        <v>26</v>
      </c>
      <c r="B287" s="1" t="s">
        <v>590</v>
      </c>
      <c r="C287" s="1" t="str">
        <f t="shared" si="3"/>
        <v>岩手県西和賀町</v>
      </c>
      <c r="D287" s="1" t="s">
        <v>591</v>
      </c>
      <c r="E287" t="s">
        <v>3583</v>
      </c>
    </row>
    <row r="288" spans="1:5" x14ac:dyDescent="0.2">
      <c r="A288" s="1" t="s">
        <v>26</v>
      </c>
      <c r="B288" s="1" t="s">
        <v>592</v>
      </c>
      <c r="C288" s="1" t="str">
        <f t="shared" si="3"/>
        <v>岩手県金ケ崎町</v>
      </c>
      <c r="D288" s="1" t="s">
        <v>593</v>
      </c>
      <c r="E288" t="s">
        <v>3595</v>
      </c>
    </row>
    <row r="289" spans="1:6" x14ac:dyDescent="0.2">
      <c r="A289" s="1" t="s">
        <v>26</v>
      </c>
      <c r="B289" s="1" t="s">
        <v>594</v>
      </c>
      <c r="C289" s="1" t="str">
        <f t="shared" si="3"/>
        <v>岩手県平泉町</v>
      </c>
      <c r="D289" s="1" t="s">
        <v>595</v>
      </c>
      <c r="E289" t="s">
        <v>3583</v>
      </c>
    </row>
    <row r="290" spans="1:6" x14ac:dyDescent="0.2">
      <c r="A290" s="1" t="s">
        <v>26</v>
      </c>
      <c r="B290" s="1" t="s">
        <v>596</v>
      </c>
      <c r="C290" s="1" t="str">
        <f t="shared" si="3"/>
        <v>岩手県住田町</v>
      </c>
      <c r="D290" s="1" t="s">
        <v>597</v>
      </c>
      <c r="E290" t="s">
        <v>3583</v>
      </c>
    </row>
    <row r="291" spans="1:6" x14ac:dyDescent="0.2">
      <c r="A291" s="1" t="s">
        <v>26</v>
      </c>
      <c r="B291" s="1" t="s">
        <v>598</v>
      </c>
      <c r="C291" s="1" t="str">
        <f t="shared" si="3"/>
        <v>岩手県大槌町</v>
      </c>
      <c r="D291" s="1" t="s">
        <v>599</v>
      </c>
      <c r="E291" t="s">
        <v>3594</v>
      </c>
    </row>
    <row r="292" spans="1:6" x14ac:dyDescent="0.2">
      <c r="A292" s="1" t="s">
        <v>26</v>
      </c>
      <c r="B292" s="1" t="s">
        <v>600</v>
      </c>
      <c r="C292" s="1" t="str">
        <f t="shared" si="3"/>
        <v>岩手県山田町</v>
      </c>
      <c r="D292" s="1" t="s">
        <v>601</v>
      </c>
      <c r="E292" t="s">
        <v>3594</v>
      </c>
    </row>
    <row r="293" spans="1:6" x14ac:dyDescent="0.2">
      <c r="A293" s="1" t="s">
        <v>26</v>
      </c>
      <c r="B293" s="1" t="s">
        <v>602</v>
      </c>
      <c r="C293" s="1" t="str">
        <f t="shared" si="3"/>
        <v>岩手県岩泉町</v>
      </c>
      <c r="D293" s="1" t="s">
        <v>603</v>
      </c>
      <c r="E293" t="s">
        <v>3583</v>
      </c>
    </row>
    <row r="294" spans="1:6" x14ac:dyDescent="0.2">
      <c r="A294" s="1" t="s">
        <v>26</v>
      </c>
      <c r="B294" s="1" t="s">
        <v>604</v>
      </c>
      <c r="C294" s="1" t="str">
        <f t="shared" si="3"/>
        <v>岩手県田野畑村</v>
      </c>
      <c r="D294" s="1" t="s">
        <v>605</v>
      </c>
      <c r="E294" t="s">
        <v>3582</v>
      </c>
    </row>
    <row r="295" spans="1:6" x14ac:dyDescent="0.2">
      <c r="A295" s="1" t="s">
        <v>26</v>
      </c>
      <c r="B295" s="1" t="s">
        <v>606</v>
      </c>
      <c r="C295" s="1" t="str">
        <f t="shared" si="3"/>
        <v>岩手県普代村</v>
      </c>
      <c r="D295" s="1" t="s">
        <v>607</v>
      </c>
      <c r="E295" t="s">
        <v>3582</v>
      </c>
    </row>
    <row r="296" spans="1:6" x14ac:dyDescent="0.2">
      <c r="A296" s="1" t="s">
        <v>26</v>
      </c>
      <c r="B296" s="1" t="s">
        <v>608</v>
      </c>
      <c r="C296" s="1" t="str">
        <f t="shared" si="3"/>
        <v>岩手県軽米町</v>
      </c>
      <c r="D296" s="1" t="s">
        <v>609</v>
      </c>
      <c r="E296" t="s">
        <v>3584</v>
      </c>
    </row>
    <row r="297" spans="1:6" x14ac:dyDescent="0.2">
      <c r="A297" s="1" t="s">
        <v>26</v>
      </c>
      <c r="B297" s="1" t="s">
        <v>610</v>
      </c>
      <c r="C297" s="1" t="str">
        <f t="shared" si="3"/>
        <v>岩手県野田村</v>
      </c>
      <c r="D297" s="1" t="s">
        <v>611</v>
      </c>
      <c r="E297" t="s">
        <v>3588</v>
      </c>
    </row>
    <row r="298" spans="1:6" x14ac:dyDescent="0.2">
      <c r="A298" s="1" t="s">
        <v>26</v>
      </c>
      <c r="B298" s="1" t="s">
        <v>612</v>
      </c>
      <c r="C298" s="1" t="str">
        <f t="shared" si="3"/>
        <v>岩手県九戸村</v>
      </c>
      <c r="D298" s="1" t="s">
        <v>613</v>
      </c>
      <c r="E298" t="s">
        <v>3584</v>
      </c>
    </row>
    <row r="299" spans="1:6" x14ac:dyDescent="0.2">
      <c r="A299" s="1" t="s">
        <v>26</v>
      </c>
      <c r="B299" s="1" t="s">
        <v>614</v>
      </c>
      <c r="C299" s="1" t="str">
        <f t="shared" si="3"/>
        <v>岩手県洋野町</v>
      </c>
      <c r="D299" s="1" t="s">
        <v>615</v>
      </c>
      <c r="E299" t="s">
        <v>3595</v>
      </c>
    </row>
    <row r="300" spans="1:6" x14ac:dyDescent="0.2">
      <c r="A300" s="1" t="s">
        <v>26</v>
      </c>
      <c r="B300" s="1" t="s">
        <v>616</v>
      </c>
      <c r="C300" s="1" t="str">
        <f t="shared" si="3"/>
        <v>岩手県一戸町</v>
      </c>
      <c r="D300" s="1" t="s">
        <v>617</v>
      </c>
      <c r="E300" t="s">
        <v>3591</v>
      </c>
    </row>
    <row r="301" spans="1:6" x14ac:dyDescent="0.2">
      <c r="A301" s="1" t="s">
        <v>28</v>
      </c>
      <c r="B301" s="1" t="s">
        <v>618</v>
      </c>
      <c r="C301" s="1" t="str">
        <f t="shared" si="3"/>
        <v>宮城県仙台市</v>
      </c>
      <c r="D301" s="1" t="s">
        <v>619</v>
      </c>
      <c r="E301" t="s">
        <v>3648</v>
      </c>
      <c r="F301" s="1"/>
    </row>
    <row r="302" spans="1:6" x14ac:dyDescent="0.2">
      <c r="A302" s="1" t="s">
        <v>28</v>
      </c>
      <c r="B302" s="1" t="s">
        <v>620</v>
      </c>
      <c r="C302" s="1" t="str">
        <f t="shared" si="3"/>
        <v>宮城県石巻市</v>
      </c>
      <c r="D302" s="1" t="s">
        <v>621</v>
      </c>
      <c r="E302" t="s">
        <v>3623</v>
      </c>
    </row>
    <row r="303" spans="1:6" x14ac:dyDescent="0.2">
      <c r="A303" s="1" t="s">
        <v>28</v>
      </c>
      <c r="B303" s="1" t="s">
        <v>622</v>
      </c>
      <c r="C303" s="1" t="str">
        <f t="shared" si="3"/>
        <v>宮城県塩竈市</v>
      </c>
      <c r="D303" s="1" t="s">
        <v>623</v>
      </c>
      <c r="E303" t="s">
        <v>3575</v>
      </c>
    </row>
    <row r="304" spans="1:6" x14ac:dyDescent="0.2">
      <c r="A304" s="1" t="s">
        <v>28</v>
      </c>
      <c r="B304" s="1" t="s">
        <v>624</v>
      </c>
      <c r="C304" s="1" t="str">
        <f t="shared" si="3"/>
        <v>宮城県気仙沼市</v>
      </c>
      <c r="D304" s="1" t="s">
        <v>625</v>
      </c>
      <c r="E304" t="s">
        <v>3579</v>
      </c>
    </row>
    <row r="305" spans="1:6" x14ac:dyDescent="0.2">
      <c r="A305" s="1" t="s">
        <v>28</v>
      </c>
      <c r="B305" s="1" t="s">
        <v>626</v>
      </c>
      <c r="C305" s="1" t="str">
        <f t="shared" si="3"/>
        <v>宮城県白石市</v>
      </c>
      <c r="D305" s="1" t="s">
        <v>627</v>
      </c>
      <c r="E305" t="s">
        <v>3601</v>
      </c>
    </row>
    <row r="306" spans="1:6" x14ac:dyDescent="0.2">
      <c r="A306" s="1" t="s">
        <v>28</v>
      </c>
      <c r="B306" s="1" t="s">
        <v>628</v>
      </c>
      <c r="C306" s="1" t="str">
        <f t="shared" ref="C306:C369" si="4">A306&amp;B306</f>
        <v>宮城県名取市</v>
      </c>
      <c r="D306" s="1" t="s">
        <v>629</v>
      </c>
      <c r="E306" t="s">
        <v>3575</v>
      </c>
    </row>
    <row r="307" spans="1:6" x14ac:dyDescent="0.2">
      <c r="A307" s="1" t="s">
        <v>28</v>
      </c>
      <c r="B307" s="1" t="s">
        <v>630</v>
      </c>
      <c r="C307" s="1" t="str">
        <f t="shared" si="4"/>
        <v>宮城県角田市</v>
      </c>
      <c r="D307" s="1" t="s">
        <v>631</v>
      </c>
      <c r="E307" t="s">
        <v>3593</v>
      </c>
    </row>
    <row r="308" spans="1:6" x14ac:dyDescent="0.2">
      <c r="A308" s="1" t="s">
        <v>28</v>
      </c>
      <c r="B308" s="1" t="s">
        <v>632</v>
      </c>
      <c r="C308" s="1" t="str">
        <f t="shared" si="4"/>
        <v>宮城県多賀城市</v>
      </c>
      <c r="D308" s="1" t="s">
        <v>633</v>
      </c>
      <c r="E308" t="s">
        <v>3575</v>
      </c>
    </row>
    <row r="309" spans="1:6" x14ac:dyDescent="0.2">
      <c r="A309" s="1" t="s">
        <v>28</v>
      </c>
      <c r="B309" s="1" t="s">
        <v>634</v>
      </c>
      <c r="C309" s="1" t="str">
        <f t="shared" si="4"/>
        <v>宮城県岩沼市</v>
      </c>
      <c r="D309" s="1" t="s">
        <v>635</v>
      </c>
      <c r="E309" t="s">
        <v>3580</v>
      </c>
    </row>
    <row r="310" spans="1:6" x14ac:dyDescent="0.2">
      <c r="A310" s="1" t="s">
        <v>28</v>
      </c>
      <c r="B310" s="1" t="s">
        <v>636</v>
      </c>
      <c r="C310" s="1" t="str">
        <f t="shared" si="4"/>
        <v>宮城県登米市</v>
      </c>
      <c r="D310" s="1" t="s">
        <v>637</v>
      </c>
      <c r="E310" t="s">
        <v>3596</v>
      </c>
    </row>
    <row r="311" spans="1:6" x14ac:dyDescent="0.2">
      <c r="A311" s="1" t="s">
        <v>28</v>
      </c>
      <c r="B311" s="1" t="s">
        <v>638</v>
      </c>
      <c r="C311" s="1" t="str">
        <f t="shared" si="4"/>
        <v>宮城県栗原市</v>
      </c>
      <c r="D311" s="1" t="s">
        <v>639</v>
      </c>
      <c r="E311" t="s">
        <v>3579</v>
      </c>
    </row>
    <row r="312" spans="1:6" x14ac:dyDescent="0.2">
      <c r="A312" s="1" t="s">
        <v>28</v>
      </c>
      <c r="B312" s="1" t="s">
        <v>640</v>
      </c>
      <c r="C312" s="1" t="str">
        <f t="shared" si="4"/>
        <v>宮城県東松島市</v>
      </c>
      <c r="D312" s="1" t="s">
        <v>641</v>
      </c>
      <c r="E312" t="s">
        <v>3580</v>
      </c>
    </row>
    <row r="313" spans="1:6" x14ac:dyDescent="0.2">
      <c r="A313" s="1" t="s">
        <v>28</v>
      </c>
      <c r="B313" s="1" t="s">
        <v>642</v>
      </c>
      <c r="C313" s="1" t="str">
        <f t="shared" si="4"/>
        <v>宮城県大崎市</v>
      </c>
      <c r="D313" s="1" t="s">
        <v>643</v>
      </c>
      <c r="E313" t="s">
        <v>3623</v>
      </c>
    </row>
    <row r="314" spans="1:6" x14ac:dyDescent="0.2">
      <c r="A314" s="1" t="s">
        <v>28</v>
      </c>
      <c r="B314" s="1" t="s">
        <v>3641</v>
      </c>
      <c r="C314" s="1" t="str">
        <f t="shared" si="4"/>
        <v>宮城県富谷市</v>
      </c>
      <c r="D314" s="1" t="s">
        <v>3616</v>
      </c>
      <c r="E314" t="s">
        <v>3575</v>
      </c>
      <c r="F314" s="1"/>
    </row>
    <row r="315" spans="1:6" x14ac:dyDescent="0.2">
      <c r="A315" s="1" t="s">
        <v>28</v>
      </c>
      <c r="B315" s="1" t="s">
        <v>644</v>
      </c>
      <c r="C315" s="1" t="str">
        <f t="shared" si="4"/>
        <v>宮城県蔵王町</v>
      </c>
      <c r="D315" s="1" t="s">
        <v>645</v>
      </c>
      <c r="E315" t="s">
        <v>3594</v>
      </c>
    </row>
    <row r="316" spans="1:6" x14ac:dyDescent="0.2">
      <c r="A316" s="1" t="s">
        <v>28</v>
      </c>
      <c r="B316" s="1" t="s">
        <v>646</v>
      </c>
      <c r="C316" s="1" t="str">
        <f t="shared" si="4"/>
        <v>宮城県七ヶ宿町</v>
      </c>
      <c r="D316" s="1" t="s">
        <v>647</v>
      </c>
      <c r="E316" t="s">
        <v>3582</v>
      </c>
    </row>
    <row r="317" spans="1:6" x14ac:dyDescent="0.2">
      <c r="A317" s="1" t="s">
        <v>28</v>
      </c>
      <c r="B317" s="1" t="s">
        <v>648</v>
      </c>
      <c r="C317" s="1" t="str">
        <f t="shared" si="4"/>
        <v>宮城県大河原町</v>
      </c>
      <c r="D317" s="1" t="s">
        <v>649</v>
      </c>
      <c r="E317" t="s">
        <v>3586</v>
      </c>
    </row>
    <row r="318" spans="1:6" x14ac:dyDescent="0.2">
      <c r="A318" s="1" t="s">
        <v>28</v>
      </c>
      <c r="B318" s="1" t="s">
        <v>650</v>
      </c>
      <c r="C318" s="1" t="str">
        <f t="shared" si="4"/>
        <v>宮城県村田町</v>
      </c>
      <c r="D318" s="1" t="s">
        <v>651</v>
      </c>
      <c r="E318" t="s">
        <v>3594</v>
      </c>
    </row>
    <row r="319" spans="1:6" x14ac:dyDescent="0.2">
      <c r="A319" s="1" t="s">
        <v>28</v>
      </c>
      <c r="B319" s="1" t="s">
        <v>652</v>
      </c>
      <c r="C319" s="1" t="str">
        <f t="shared" si="4"/>
        <v>宮城県柴田町</v>
      </c>
      <c r="D319" s="1" t="s">
        <v>653</v>
      </c>
      <c r="E319" t="s">
        <v>3586</v>
      </c>
    </row>
    <row r="320" spans="1:6" x14ac:dyDescent="0.2">
      <c r="A320" s="1" t="s">
        <v>28</v>
      </c>
      <c r="B320" s="1" t="s">
        <v>654</v>
      </c>
      <c r="C320" s="1" t="str">
        <f t="shared" si="4"/>
        <v>宮城県川崎町</v>
      </c>
      <c r="D320" s="1" t="s">
        <v>655</v>
      </c>
      <c r="E320" t="s">
        <v>3583</v>
      </c>
    </row>
    <row r="321" spans="1:6" x14ac:dyDescent="0.2">
      <c r="A321" s="1" t="s">
        <v>28</v>
      </c>
      <c r="B321" s="1" t="s">
        <v>656</v>
      </c>
      <c r="C321" s="1" t="str">
        <f t="shared" si="4"/>
        <v>宮城県丸森町</v>
      </c>
      <c r="D321" s="1" t="s">
        <v>657</v>
      </c>
      <c r="E321" t="s">
        <v>3594</v>
      </c>
    </row>
    <row r="322" spans="1:6" x14ac:dyDescent="0.2">
      <c r="A322" s="1" t="s">
        <v>28</v>
      </c>
      <c r="B322" s="1" t="s">
        <v>658</v>
      </c>
      <c r="C322" s="1" t="str">
        <f t="shared" si="4"/>
        <v>宮城県亘理町</v>
      </c>
      <c r="D322" s="1" t="s">
        <v>659</v>
      </c>
      <c r="E322" t="s">
        <v>3586</v>
      </c>
    </row>
    <row r="323" spans="1:6" x14ac:dyDescent="0.2">
      <c r="A323" s="1" t="s">
        <v>28</v>
      </c>
      <c r="B323" s="1" t="s">
        <v>660</v>
      </c>
      <c r="C323" s="1" t="str">
        <f t="shared" si="4"/>
        <v>宮城県山元町</v>
      </c>
      <c r="D323" s="1" t="s">
        <v>661</v>
      </c>
      <c r="E323" t="s">
        <v>3594</v>
      </c>
    </row>
    <row r="324" spans="1:6" x14ac:dyDescent="0.2">
      <c r="A324" s="1" t="s">
        <v>28</v>
      </c>
      <c r="B324" s="1" t="s">
        <v>662</v>
      </c>
      <c r="C324" s="1" t="str">
        <f t="shared" si="4"/>
        <v>宮城県松島町</v>
      </c>
      <c r="D324" s="1" t="s">
        <v>663</v>
      </c>
      <c r="E324" t="s">
        <v>3590</v>
      </c>
    </row>
    <row r="325" spans="1:6" x14ac:dyDescent="0.2">
      <c r="A325" s="1" t="s">
        <v>28</v>
      </c>
      <c r="B325" s="1" t="s">
        <v>664</v>
      </c>
      <c r="C325" s="1" t="str">
        <f t="shared" si="4"/>
        <v>宮城県七ヶ浜町</v>
      </c>
      <c r="D325" s="1" t="s">
        <v>665</v>
      </c>
      <c r="E325" t="s">
        <v>3581</v>
      </c>
    </row>
    <row r="326" spans="1:6" x14ac:dyDescent="0.2">
      <c r="A326" s="1" t="s">
        <v>28</v>
      </c>
      <c r="B326" s="1" t="s">
        <v>666</v>
      </c>
      <c r="C326" s="1" t="str">
        <f t="shared" si="4"/>
        <v>宮城県利府町</v>
      </c>
      <c r="D326" s="1" t="s">
        <v>667</v>
      </c>
      <c r="E326" t="s">
        <v>3586</v>
      </c>
    </row>
    <row r="327" spans="1:6" x14ac:dyDescent="0.2">
      <c r="A327" s="1" t="s">
        <v>28</v>
      </c>
      <c r="B327" s="1" t="s">
        <v>668</v>
      </c>
      <c r="C327" s="1" t="str">
        <f t="shared" si="4"/>
        <v>宮城県大和町</v>
      </c>
      <c r="D327" s="1" t="s">
        <v>669</v>
      </c>
      <c r="E327" t="s">
        <v>3586</v>
      </c>
    </row>
    <row r="328" spans="1:6" x14ac:dyDescent="0.2">
      <c r="A328" s="1" t="s">
        <v>28</v>
      </c>
      <c r="B328" s="1" t="s">
        <v>670</v>
      </c>
      <c r="C328" s="1" t="str">
        <f t="shared" si="4"/>
        <v>宮城県大郷町</v>
      </c>
      <c r="D328" s="1" t="s">
        <v>671</v>
      </c>
      <c r="E328" t="s">
        <v>3583</v>
      </c>
    </row>
    <row r="329" spans="1:6" x14ac:dyDescent="0.2">
      <c r="A329" s="1" t="s">
        <v>28</v>
      </c>
      <c r="B329" s="1" t="s">
        <v>672</v>
      </c>
      <c r="C329" s="1" t="str">
        <f t="shared" si="4"/>
        <v>宮城県大衡村</v>
      </c>
      <c r="D329" s="1" t="s">
        <v>673</v>
      </c>
      <c r="E329" t="s">
        <v>3583</v>
      </c>
    </row>
    <row r="330" spans="1:6" x14ac:dyDescent="0.2">
      <c r="A330" s="1" t="s">
        <v>28</v>
      </c>
      <c r="B330" s="1" t="s">
        <v>674</v>
      </c>
      <c r="C330" s="1" t="str">
        <f t="shared" si="4"/>
        <v>宮城県色麻町</v>
      </c>
      <c r="D330" s="1" t="s">
        <v>675</v>
      </c>
      <c r="E330" t="s">
        <v>3583</v>
      </c>
    </row>
    <row r="331" spans="1:6" x14ac:dyDescent="0.2">
      <c r="A331" s="1" t="s">
        <v>28</v>
      </c>
      <c r="B331" s="1" t="s">
        <v>676</v>
      </c>
      <c r="C331" s="1" t="str">
        <f t="shared" si="4"/>
        <v>宮城県加美町</v>
      </c>
      <c r="D331" s="1" t="s">
        <v>677</v>
      </c>
      <c r="E331" t="s">
        <v>3597</v>
      </c>
    </row>
    <row r="332" spans="1:6" x14ac:dyDescent="0.2">
      <c r="A332" s="1" t="s">
        <v>28</v>
      </c>
      <c r="B332" s="1" t="s">
        <v>678</v>
      </c>
      <c r="C332" s="1" t="str">
        <f t="shared" si="4"/>
        <v>宮城県涌谷町</v>
      </c>
      <c r="D332" s="1" t="s">
        <v>679</v>
      </c>
      <c r="E332" t="s">
        <v>3595</v>
      </c>
    </row>
    <row r="333" spans="1:6" x14ac:dyDescent="0.2">
      <c r="A333" s="1" t="s">
        <v>28</v>
      </c>
      <c r="B333" s="1" t="s">
        <v>680</v>
      </c>
      <c r="C333" s="1" t="str">
        <f t="shared" si="4"/>
        <v>宮城県美里町</v>
      </c>
      <c r="D333" s="1" t="s">
        <v>681</v>
      </c>
      <c r="E333" t="s">
        <v>3586</v>
      </c>
    </row>
    <row r="334" spans="1:6" x14ac:dyDescent="0.2">
      <c r="A334" s="1" t="s">
        <v>28</v>
      </c>
      <c r="B334" s="1" t="s">
        <v>682</v>
      </c>
      <c r="C334" s="1" t="str">
        <f t="shared" si="4"/>
        <v>宮城県女川町</v>
      </c>
      <c r="D334" s="1" t="s">
        <v>683</v>
      </c>
      <c r="E334" t="s">
        <v>3583</v>
      </c>
    </row>
    <row r="335" spans="1:6" x14ac:dyDescent="0.2">
      <c r="A335" s="1" t="s">
        <v>28</v>
      </c>
      <c r="B335" s="1" t="s">
        <v>684</v>
      </c>
      <c r="C335" s="1" t="str">
        <f t="shared" si="4"/>
        <v>宮城県南三陸町</v>
      </c>
      <c r="D335" s="1" t="s">
        <v>685</v>
      </c>
      <c r="E335" t="s">
        <v>3591</v>
      </c>
    </row>
    <row r="336" spans="1:6" x14ac:dyDescent="0.2">
      <c r="A336" s="1" t="s">
        <v>30</v>
      </c>
      <c r="B336" s="1" t="s">
        <v>686</v>
      </c>
      <c r="C336" s="1" t="str">
        <f t="shared" si="4"/>
        <v>秋田県秋田市</v>
      </c>
      <c r="D336" s="1" t="s">
        <v>687</v>
      </c>
      <c r="E336" t="s">
        <v>3573</v>
      </c>
      <c r="F336" s="1"/>
    </row>
    <row r="337" spans="1:5" x14ac:dyDescent="0.2">
      <c r="A337" s="1" t="s">
        <v>30</v>
      </c>
      <c r="B337" s="1" t="s">
        <v>688</v>
      </c>
      <c r="C337" s="1" t="str">
        <f t="shared" si="4"/>
        <v>秋田県能代市</v>
      </c>
      <c r="D337" s="1" t="s">
        <v>689</v>
      </c>
      <c r="E337" t="s">
        <v>3580</v>
      </c>
    </row>
    <row r="338" spans="1:5" x14ac:dyDescent="0.2">
      <c r="A338" s="1" t="s">
        <v>30</v>
      </c>
      <c r="B338" s="1" t="s">
        <v>690</v>
      </c>
      <c r="C338" s="1" t="str">
        <f t="shared" si="4"/>
        <v>秋田県横手市</v>
      </c>
      <c r="D338" s="1" t="s">
        <v>691</v>
      </c>
      <c r="E338" t="s">
        <v>3579</v>
      </c>
    </row>
    <row r="339" spans="1:5" x14ac:dyDescent="0.2">
      <c r="A339" s="1" t="s">
        <v>30</v>
      </c>
      <c r="B339" s="1" t="s">
        <v>692</v>
      </c>
      <c r="C339" s="1" t="str">
        <f t="shared" si="4"/>
        <v>秋田県大館市</v>
      </c>
      <c r="D339" s="1" t="s">
        <v>693</v>
      </c>
      <c r="E339" t="s">
        <v>3599</v>
      </c>
    </row>
    <row r="340" spans="1:5" x14ac:dyDescent="0.2">
      <c r="A340" s="1" t="s">
        <v>30</v>
      </c>
      <c r="B340" s="1" t="s">
        <v>694</v>
      </c>
      <c r="C340" s="1" t="str">
        <f t="shared" si="4"/>
        <v>秋田県男鹿市</v>
      </c>
      <c r="D340" s="1" t="s">
        <v>695</v>
      </c>
      <c r="E340" t="s">
        <v>3578</v>
      </c>
    </row>
    <row r="341" spans="1:5" x14ac:dyDescent="0.2">
      <c r="A341" s="1" t="s">
        <v>30</v>
      </c>
      <c r="B341" s="1" t="s">
        <v>696</v>
      </c>
      <c r="C341" s="1" t="str">
        <f t="shared" si="4"/>
        <v>秋田県湯沢市</v>
      </c>
      <c r="D341" s="1" t="s">
        <v>697</v>
      </c>
      <c r="E341" t="s">
        <v>3578</v>
      </c>
    </row>
    <row r="342" spans="1:5" x14ac:dyDescent="0.2">
      <c r="A342" s="1" t="s">
        <v>30</v>
      </c>
      <c r="B342" s="1" t="s">
        <v>698</v>
      </c>
      <c r="C342" s="1" t="str">
        <f t="shared" si="4"/>
        <v>秋田県鹿角市</v>
      </c>
      <c r="D342" s="1" t="s">
        <v>699</v>
      </c>
      <c r="E342" t="s">
        <v>3578</v>
      </c>
    </row>
    <row r="343" spans="1:5" x14ac:dyDescent="0.2">
      <c r="A343" s="1" t="s">
        <v>30</v>
      </c>
      <c r="B343" s="1" t="s">
        <v>700</v>
      </c>
      <c r="C343" s="1" t="str">
        <f t="shared" si="4"/>
        <v>秋田県由利本荘市</v>
      </c>
      <c r="D343" s="1" t="s">
        <v>701</v>
      </c>
      <c r="E343" t="s">
        <v>3579</v>
      </c>
    </row>
    <row r="344" spans="1:5" x14ac:dyDescent="0.2">
      <c r="A344" s="1" t="s">
        <v>30</v>
      </c>
      <c r="B344" s="1" t="s">
        <v>702</v>
      </c>
      <c r="C344" s="1" t="str">
        <f t="shared" si="4"/>
        <v>秋田県潟上市</v>
      </c>
      <c r="D344" s="1" t="s">
        <v>703</v>
      </c>
      <c r="E344" t="s">
        <v>3580</v>
      </c>
    </row>
    <row r="345" spans="1:5" x14ac:dyDescent="0.2">
      <c r="A345" s="1" t="s">
        <v>30</v>
      </c>
      <c r="B345" s="1" t="s">
        <v>704</v>
      </c>
      <c r="C345" s="1" t="str">
        <f t="shared" si="4"/>
        <v>秋田県大仙市</v>
      </c>
      <c r="D345" s="1" t="s">
        <v>705</v>
      </c>
      <c r="E345" t="s">
        <v>3579</v>
      </c>
    </row>
    <row r="346" spans="1:5" x14ac:dyDescent="0.2">
      <c r="A346" s="1" t="s">
        <v>30</v>
      </c>
      <c r="B346" s="1" t="s">
        <v>706</v>
      </c>
      <c r="C346" s="1" t="str">
        <f t="shared" si="4"/>
        <v>秋田県北秋田市</v>
      </c>
      <c r="D346" s="1" t="s">
        <v>707</v>
      </c>
      <c r="E346" t="s">
        <v>3578</v>
      </c>
    </row>
    <row r="347" spans="1:5" x14ac:dyDescent="0.2">
      <c r="A347" s="1" t="s">
        <v>30</v>
      </c>
      <c r="B347" s="1" t="s">
        <v>708</v>
      </c>
      <c r="C347" s="1" t="str">
        <f t="shared" si="4"/>
        <v>秋田県にかほ市</v>
      </c>
      <c r="D347" s="1" t="s">
        <v>709</v>
      </c>
      <c r="E347" t="s">
        <v>3593</v>
      </c>
    </row>
    <row r="348" spans="1:5" x14ac:dyDescent="0.2">
      <c r="A348" s="1" t="s">
        <v>30</v>
      </c>
      <c r="B348" s="1" t="s">
        <v>710</v>
      </c>
      <c r="C348" s="1" t="str">
        <f t="shared" si="4"/>
        <v>秋田県仙北市</v>
      </c>
      <c r="D348" s="1" t="s">
        <v>711</v>
      </c>
      <c r="E348" t="s">
        <v>3578</v>
      </c>
    </row>
    <row r="349" spans="1:5" x14ac:dyDescent="0.2">
      <c r="A349" s="1" t="s">
        <v>30</v>
      </c>
      <c r="B349" s="1" t="s">
        <v>712</v>
      </c>
      <c r="C349" s="1" t="str">
        <f t="shared" si="4"/>
        <v>秋田県小坂町</v>
      </c>
      <c r="D349" s="1" t="s">
        <v>713</v>
      </c>
      <c r="E349" t="s">
        <v>3589</v>
      </c>
    </row>
    <row r="350" spans="1:5" x14ac:dyDescent="0.2">
      <c r="A350" s="1" t="s">
        <v>30</v>
      </c>
      <c r="B350" s="1" t="s">
        <v>714</v>
      </c>
      <c r="C350" s="1" t="str">
        <f t="shared" si="4"/>
        <v>秋田県上小阿仁村</v>
      </c>
      <c r="D350" s="1" t="s">
        <v>715</v>
      </c>
      <c r="E350" t="s">
        <v>3589</v>
      </c>
    </row>
    <row r="351" spans="1:5" x14ac:dyDescent="0.2">
      <c r="A351" s="1" t="s">
        <v>30</v>
      </c>
      <c r="B351" s="1" t="s">
        <v>716</v>
      </c>
      <c r="C351" s="1" t="str">
        <f t="shared" si="4"/>
        <v>秋田県藤里町</v>
      </c>
      <c r="D351" s="1" t="s">
        <v>717</v>
      </c>
      <c r="E351" t="s">
        <v>3589</v>
      </c>
    </row>
    <row r="352" spans="1:5" x14ac:dyDescent="0.2">
      <c r="A352" s="1" t="s">
        <v>30</v>
      </c>
      <c r="B352" s="1" t="s">
        <v>718</v>
      </c>
      <c r="C352" s="1" t="str">
        <f t="shared" si="4"/>
        <v>秋田県三種町</v>
      </c>
      <c r="D352" s="1" t="s">
        <v>719</v>
      </c>
      <c r="E352" t="s">
        <v>3587</v>
      </c>
    </row>
    <row r="353" spans="1:6" x14ac:dyDescent="0.2">
      <c r="A353" s="1" t="s">
        <v>30</v>
      </c>
      <c r="B353" s="1" t="s">
        <v>720</v>
      </c>
      <c r="C353" s="1" t="str">
        <f t="shared" si="4"/>
        <v>秋田県八峰町</v>
      </c>
      <c r="D353" s="1" t="s">
        <v>721</v>
      </c>
      <c r="E353" t="s">
        <v>3584</v>
      </c>
    </row>
    <row r="354" spans="1:6" x14ac:dyDescent="0.2">
      <c r="A354" s="1" t="s">
        <v>30</v>
      </c>
      <c r="B354" s="1" t="s">
        <v>722</v>
      </c>
      <c r="C354" s="1" t="str">
        <f t="shared" si="4"/>
        <v>秋田県五城目町</v>
      </c>
      <c r="D354" s="1" t="s">
        <v>723</v>
      </c>
      <c r="E354" t="s">
        <v>3585</v>
      </c>
    </row>
    <row r="355" spans="1:6" x14ac:dyDescent="0.2">
      <c r="A355" s="1" t="s">
        <v>30</v>
      </c>
      <c r="B355" s="1" t="s">
        <v>724</v>
      </c>
      <c r="C355" s="1" t="str">
        <f t="shared" si="4"/>
        <v>秋田県八郎潟町</v>
      </c>
      <c r="D355" s="1" t="s">
        <v>725</v>
      </c>
      <c r="E355" t="s">
        <v>3585</v>
      </c>
    </row>
    <row r="356" spans="1:6" x14ac:dyDescent="0.2">
      <c r="A356" s="1" t="s">
        <v>30</v>
      </c>
      <c r="B356" s="1" t="s">
        <v>726</v>
      </c>
      <c r="C356" s="1" t="str">
        <f t="shared" si="4"/>
        <v>秋田県井川町</v>
      </c>
      <c r="D356" s="1" t="s">
        <v>727</v>
      </c>
      <c r="E356" t="s">
        <v>3589</v>
      </c>
    </row>
    <row r="357" spans="1:6" x14ac:dyDescent="0.2">
      <c r="A357" s="1" t="s">
        <v>30</v>
      </c>
      <c r="B357" s="1" t="s">
        <v>728</v>
      </c>
      <c r="C357" s="1" t="str">
        <f t="shared" si="4"/>
        <v>秋田県大潟村</v>
      </c>
      <c r="D357" s="1" t="s">
        <v>729</v>
      </c>
      <c r="E357" t="s">
        <v>3582</v>
      </c>
    </row>
    <row r="358" spans="1:6" x14ac:dyDescent="0.2">
      <c r="A358" s="1" t="s">
        <v>30</v>
      </c>
      <c r="B358" s="1" t="s">
        <v>730</v>
      </c>
      <c r="C358" s="1" t="str">
        <f t="shared" si="4"/>
        <v>秋田県美郷町</v>
      </c>
      <c r="D358" s="1" t="s">
        <v>731</v>
      </c>
      <c r="E358" t="s">
        <v>3595</v>
      </c>
    </row>
    <row r="359" spans="1:6" x14ac:dyDescent="0.2">
      <c r="A359" s="1" t="s">
        <v>30</v>
      </c>
      <c r="B359" s="1" t="s">
        <v>732</v>
      </c>
      <c r="C359" s="1" t="str">
        <f t="shared" si="4"/>
        <v>秋田県羽後町</v>
      </c>
      <c r="D359" s="1" t="s">
        <v>733</v>
      </c>
      <c r="E359" t="s">
        <v>3594</v>
      </c>
    </row>
    <row r="360" spans="1:6" x14ac:dyDescent="0.2">
      <c r="A360" s="1" t="s">
        <v>30</v>
      </c>
      <c r="B360" s="1" t="s">
        <v>734</v>
      </c>
      <c r="C360" s="1" t="str">
        <f t="shared" si="4"/>
        <v>秋田県東成瀬村</v>
      </c>
      <c r="D360" s="1" t="s">
        <v>735</v>
      </c>
      <c r="E360" t="s">
        <v>3588</v>
      </c>
    </row>
    <row r="361" spans="1:6" x14ac:dyDescent="0.2">
      <c r="A361" s="1" t="s">
        <v>32</v>
      </c>
      <c r="B361" s="1" t="s">
        <v>736</v>
      </c>
      <c r="C361" s="1" t="str">
        <f t="shared" si="4"/>
        <v>山形県山形市</v>
      </c>
      <c r="D361" s="1" t="s">
        <v>737</v>
      </c>
      <c r="E361" t="s">
        <v>3573</v>
      </c>
      <c r="F361" s="1"/>
    </row>
    <row r="362" spans="1:6" x14ac:dyDescent="0.2">
      <c r="A362" s="1" t="s">
        <v>32</v>
      </c>
      <c r="B362" s="1" t="s">
        <v>738</v>
      </c>
      <c r="C362" s="1" t="str">
        <f t="shared" si="4"/>
        <v>山形県米沢市</v>
      </c>
      <c r="D362" s="1" t="s">
        <v>739</v>
      </c>
      <c r="E362" t="s">
        <v>3599</v>
      </c>
    </row>
    <row r="363" spans="1:6" x14ac:dyDescent="0.2">
      <c r="A363" s="1" t="s">
        <v>32</v>
      </c>
      <c r="B363" s="1" t="s">
        <v>740</v>
      </c>
      <c r="C363" s="1" t="str">
        <f t="shared" si="4"/>
        <v>山形県鶴岡市</v>
      </c>
      <c r="D363" s="1" t="s">
        <v>741</v>
      </c>
      <c r="E363" t="s">
        <v>3577</v>
      </c>
    </row>
    <row r="364" spans="1:6" x14ac:dyDescent="0.2">
      <c r="A364" s="1" t="s">
        <v>32</v>
      </c>
      <c r="B364" s="1" t="s">
        <v>742</v>
      </c>
      <c r="C364" s="1" t="str">
        <f t="shared" si="4"/>
        <v>山形県酒田市</v>
      </c>
      <c r="D364" s="1" t="s">
        <v>743</v>
      </c>
      <c r="E364" t="s">
        <v>3574</v>
      </c>
    </row>
    <row r="365" spans="1:6" x14ac:dyDescent="0.2">
      <c r="A365" s="1" t="s">
        <v>32</v>
      </c>
      <c r="B365" s="1" t="s">
        <v>744</v>
      </c>
      <c r="C365" s="1" t="str">
        <f t="shared" si="4"/>
        <v>山形県新庄市</v>
      </c>
      <c r="D365" s="1" t="s">
        <v>745</v>
      </c>
      <c r="E365" t="s">
        <v>3578</v>
      </c>
    </row>
    <row r="366" spans="1:6" x14ac:dyDescent="0.2">
      <c r="A366" s="1" t="s">
        <v>32</v>
      </c>
      <c r="B366" s="1" t="s">
        <v>746</v>
      </c>
      <c r="C366" s="1" t="str">
        <f t="shared" si="4"/>
        <v>山形県寒河江市</v>
      </c>
      <c r="D366" s="1" t="s">
        <v>747</v>
      </c>
      <c r="E366" t="s">
        <v>3601</v>
      </c>
    </row>
    <row r="367" spans="1:6" x14ac:dyDescent="0.2">
      <c r="A367" s="1" t="s">
        <v>32</v>
      </c>
      <c r="B367" s="1" t="s">
        <v>748</v>
      </c>
      <c r="C367" s="1" t="str">
        <f t="shared" si="4"/>
        <v>山形県上山市</v>
      </c>
      <c r="D367" s="1" t="s">
        <v>749</v>
      </c>
      <c r="E367" t="s">
        <v>3578</v>
      </c>
    </row>
    <row r="368" spans="1:6" x14ac:dyDescent="0.2">
      <c r="A368" s="1" t="s">
        <v>32</v>
      </c>
      <c r="B368" s="1" t="s">
        <v>750</v>
      </c>
      <c r="C368" s="1" t="str">
        <f t="shared" si="4"/>
        <v>山形県村山市</v>
      </c>
      <c r="D368" s="1" t="s">
        <v>751</v>
      </c>
      <c r="E368" t="s">
        <v>3593</v>
      </c>
    </row>
    <row r="369" spans="1:5" x14ac:dyDescent="0.2">
      <c r="A369" s="1" t="s">
        <v>32</v>
      </c>
      <c r="B369" s="1" t="s">
        <v>752</v>
      </c>
      <c r="C369" s="1" t="str">
        <f t="shared" si="4"/>
        <v>山形県長井市</v>
      </c>
      <c r="D369" s="1" t="s">
        <v>753</v>
      </c>
      <c r="E369" t="s">
        <v>3601</v>
      </c>
    </row>
    <row r="370" spans="1:5" x14ac:dyDescent="0.2">
      <c r="A370" s="1" t="s">
        <v>32</v>
      </c>
      <c r="B370" s="1" t="s">
        <v>754</v>
      </c>
      <c r="C370" s="1" t="str">
        <f t="shared" ref="C370:C433" si="5">A370&amp;B370</f>
        <v>山形県天童市</v>
      </c>
      <c r="D370" s="1" t="s">
        <v>755</v>
      </c>
      <c r="E370" t="s">
        <v>3599</v>
      </c>
    </row>
    <row r="371" spans="1:5" x14ac:dyDescent="0.2">
      <c r="A371" s="1" t="s">
        <v>32</v>
      </c>
      <c r="B371" s="1" t="s">
        <v>756</v>
      </c>
      <c r="C371" s="1" t="str">
        <f t="shared" si="5"/>
        <v>山形県東根市</v>
      </c>
      <c r="D371" s="1" t="s">
        <v>757</v>
      </c>
      <c r="E371" t="s">
        <v>3578</v>
      </c>
    </row>
    <row r="372" spans="1:5" x14ac:dyDescent="0.2">
      <c r="A372" s="1" t="s">
        <v>32</v>
      </c>
      <c r="B372" s="1" t="s">
        <v>758</v>
      </c>
      <c r="C372" s="1" t="str">
        <f t="shared" si="5"/>
        <v>山形県尾花沢市</v>
      </c>
      <c r="D372" s="1" t="s">
        <v>759</v>
      </c>
      <c r="E372" t="s">
        <v>3593</v>
      </c>
    </row>
    <row r="373" spans="1:5" x14ac:dyDescent="0.2">
      <c r="A373" s="1" t="s">
        <v>32</v>
      </c>
      <c r="B373" s="1" t="s">
        <v>760</v>
      </c>
      <c r="C373" s="1" t="str">
        <f t="shared" si="5"/>
        <v>山形県南陽市</v>
      </c>
      <c r="D373" s="1" t="s">
        <v>761</v>
      </c>
      <c r="E373" t="s">
        <v>3578</v>
      </c>
    </row>
    <row r="374" spans="1:5" x14ac:dyDescent="0.2">
      <c r="A374" s="1" t="s">
        <v>32</v>
      </c>
      <c r="B374" s="1" t="s">
        <v>762</v>
      </c>
      <c r="C374" s="1" t="str">
        <f t="shared" si="5"/>
        <v>山形県山辺町</v>
      </c>
      <c r="D374" s="1" t="s">
        <v>763</v>
      </c>
      <c r="E374" t="s">
        <v>3590</v>
      </c>
    </row>
    <row r="375" spans="1:5" x14ac:dyDescent="0.2">
      <c r="A375" s="1" t="s">
        <v>32</v>
      </c>
      <c r="B375" s="1" t="s">
        <v>764</v>
      </c>
      <c r="C375" s="1" t="str">
        <f t="shared" si="5"/>
        <v>山形県中山町</v>
      </c>
      <c r="D375" s="1" t="s">
        <v>765</v>
      </c>
      <c r="E375" t="s">
        <v>3594</v>
      </c>
    </row>
    <row r="376" spans="1:5" x14ac:dyDescent="0.2">
      <c r="A376" s="1" t="s">
        <v>32</v>
      </c>
      <c r="B376" s="1" t="s">
        <v>766</v>
      </c>
      <c r="C376" s="1" t="str">
        <f t="shared" si="5"/>
        <v>山形県河北町</v>
      </c>
      <c r="D376" s="1" t="s">
        <v>767</v>
      </c>
      <c r="E376" t="s">
        <v>3595</v>
      </c>
    </row>
    <row r="377" spans="1:5" x14ac:dyDescent="0.2">
      <c r="A377" s="1" t="s">
        <v>32</v>
      </c>
      <c r="B377" s="1" t="s">
        <v>768</v>
      </c>
      <c r="C377" s="1" t="str">
        <f t="shared" si="5"/>
        <v>山形県西川町</v>
      </c>
      <c r="D377" s="1" t="s">
        <v>769</v>
      </c>
      <c r="E377" t="s">
        <v>3588</v>
      </c>
    </row>
    <row r="378" spans="1:5" x14ac:dyDescent="0.2">
      <c r="A378" s="1" t="s">
        <v>32</v>
      </c>
      <c r="B378" s="1" t="s">
        <v>770</v>
      </c>
      <c r="C378" s="1" t="str">
        <f t="shared" si="5"/>
        <v>山形県朝日町</v>
      </c>
      <c r="D378" s="1" t="s">
        <v>771</v>
      </c>
      <c r="E378" t="s">
        <v>3584</v>
      </c>
    </row>
    <row r="379" spans="1:5" x14ac:dyDescent="0.2">
      <c r="A379" s="1" t="s">
        <v>32</v>
      </c>
      <c r="B379" s="1" t="s">
        <v>772</v>
      </c>
      <c r="C379" s="1" t="str">
        <f t="shared" si="5"/>
        <v>山形県大江町</v>
      </c>
      <c r="D379" s="1" t="s">
        <v>773</v>
      </c>
      <c r="E379" t="s">
        <v>3583</v>
      </c>
    </row>
    <row r="380" spans="1:5" x14ac:dyDescent="0.2">
      <c r="A380" s="1" t="s">
        <v>32</v>
      </c>
      <c r="B380" s="1" t="s">
        <v>774</v>
      </c>
      <c r="C380" s="1" t="str">
        <f t="shared" si="5"/>
        <v>山形県大石田町</v>
      </c>
      <c r="D380" s="1" t="s">
        <v>775</v>
      </c>
      <c r="E380" t="s">
        <v>3583</v>
      </c>
    </row>
    <row r="381" spans="1:5" x14ac:dyDescent="0.2">
      <c r="A381" s="1" t="s">
        <v>32</v>
      </c>
      <c r="B381" s="1" t="s">
        <v>776</v>
      </c>
      <c r="C381" s="1" t="str">
        <f t="shared" si="5"/>
        <v>山形県金山町</v>
      </c>
      <c r="D381" s="1" t="s">
        <v>777</v>
      </c>
      <c r="E381" t="s">
        <v>3583</v>
      </c>
    </row>
    <row r="382" spans="1:5" x14ac:dyDescent="0.2">
      <c r="A382" s="1" t="s">
        <v>32</v>
      </c>
      <c r="B382" s="1" t="s">
        <v>778</v>
      </c>
      <c r="C382" s="1" t="str">
        <f t="shared" si="5"/>
        <v>山形県最上町</v>
      </c>
      <c r="D382" s="1" t="s">
        <v>779</v>
      </c>
      <c r="E382" t="s">
        <v>3583</v>
      </c>
    </row>
    <row r="383" spans="1:5" x14ac:dyDescent="0.2">
      <c r="A383" s="1" t="s">
        <v>32</v>
      </c>
      <c r="B383" s="1" t="s">
        <v>780</v>
      </c>
      <c r="C383" s="1" t="str">
        <f t="shared" si="5"/>
        <v>山形県舟形町</v>
      </c>
      <c r="D383" s="1" t="s">
        <v>781</v>
      </c>
      <c r="E383" t="s">
        <v>3583</v>
      </c>
    </row>
    <row r="384" spans="1:5" x14ac:dyDescent="0.2">
      <c r="A384" s="1" t="s">
        <v>32</v>
      </c>
      <c r="B384" s="1" t="s">
        <v>782</v>
      </c>
      <c r="C384" s="1" t="str">
        <f t="shared" si="5"/>
        <v>山形県真室川町</v>
      </c>
      <c r="D384" s="1" t="s">
        <v>783</v>
      </c>
      <c r="E384" t="s">
        <v>3583</v>
      </c>
    </row>
    <row r="385" spans="1:6" x14ac:dyDescent="0.2">
      <c r="A385" s="1" t="s">
        <v>32</v>
      </c>
      <c r="B385" s="1" t="s">
        <v>784</v>
      </c>
      <c r="C385" s="1" t="str">
        <f t="shared" si="5"/>
        <v>山形県大蔵村</v>
      </c>
      <c r="D385" s="1" t="s">
        <v>785</v>
      </c>
      <c r="E385" t="s">
        <v>3582</v>
      </c>
    </row>
    <row r="386" spans="1:6" x14ac:dyDescent="0.2">
      <c r="A386" s="1" t="s">
        <v>32</v>
      </c>
      <c r="B386" s="1" t="s">
        <v>786</v>
      </c>
      <c r="C386" s="1" t="str">
        <f t="shared" si="5"/>
        <v>山形県鮭川村</v>
      </c>
      <c r="D386" s="1" t="s">
        <v>787</v>
      </c>
      <c r="E386" t="s">
        <v>3582</v>
      </c>
    </row>
    <row r="387" spans="1:6" x14ac:dyDescent="0.2">
      <c r="A387" s="1" t="s">
        <v>32</v>
      </c>
      <c r="B387" s="1" t="s">
        <v>788</v>
      </c>
      <c r="C387" s="1" t="str">
        <f t="shared" si="5"/>
        <v>山形県戸沢村</v>
      </c>
      <c r="D387" s="1" t="s">
        <v>789</v>
      </c>
      <c r="E387" t="s">
        <v>3588</v>
      </c>
    </row>
    <row r="388" spans="1:6" x14ac:dyDescent="0.2">
      <c r="A388" s="1" t="s">
        <v>32</v>
      </c>
      <c r="B388" s="1" t="s">
        <v>790</v>
      </c>
      <c r="C388" s="1" t="str">
        <f t="shared" si="5"/>
        <v>山形県高畠町</v>
      </c>
      <c r="D388" s="1" t="s">
        <v>791</v>
      </c>
      <c r="E388" t="s">
        <v>3597</v>
      </c>
    </row>
    <row r="389" spans="1:6" x14ac:dyDescent="0.2">
      <c r="A389" s="1" t="s">
        <v>32</v>
      </c>
      <c r="B389" s="1" t="s">
        <v>792</v>
      </c>
      <c r="C389" s="1" t="str">
        <f t="shared" si="5"/>
        <v>山形県川西町</v>
      </c>
      <c r="D389" s="1" t="s">
        <v>793</v>
      </c>
      <c r="E389" t="s">
        <v>3594</v>
      </c>
    </row>
    <row r="390" spans="1:6" x14ac:dyDescent="0.2">
      <c r="A390" s="1" t="s">
        <v>32</v>
      </c>
      <c r="B390" s="1" t="s">
        <v>794</v>
      </c>
      <c r="C390" s="1" t="str">
        <f t="shared" si="5"/>
        <v>山形県小国町</v>
      </c>
      <c r="D390" s="1" t="s">
        <v>795</v>
      </c>
      <c r="E390" t="s">
        <v>3583</v>
      </c>
    </row>
    <row r="391" spans="1:6" x14ac:dyDescent="0.2">
      <c r="A391" s="1" t="s">
        <v>32</v>
      </c>
      <c r="B391" s="1" t="s">
        <v>796</v>
      </c>
      <c r="C391" s="1" t="str">
        <f t="shared" si="5"/>
        <v>山形県白鷹町</v>
      </c>
      <c r="D391" s="1" t="s">
        <v>797</v>
      </c>
      <c r="E391" t="s">
        <v>3594</v>
      </c>
    </row>
    <row r="392" spans="1:6" x14ac:dyDescent="0.2">
      <c r="A392" s="1" t="s">
        <v>32</v>
      </c>
      <c r="B392" s="1" t="s">
        <v>798</v>
      </c>
      <c r="C392" s="1" t="str">
        <f t="shared" si="5"/>
        <v>山形県飯豊町</v>
      </c>
      <c r="D392" s="1" t="s">
        <v>799</v>
      </c>
      <c r="E392" t="s">
        <v>3583</v>
      </c>
    </row>
    <row r="393" spans="1:6" x14ac:dyDescent="0.2">
      <c r="A393" s="1" t="s">
        <v>32</v>
      </c>
      <c r="B393" s="1" t="s">
        <v>800</v>
      </c>
      <c r="C393" s="1" t="str">
        <f t="shared" si="5"/>
        <v>山形県三川町</v>
      </c>
      <c r="D393" s="1" t="s">
        <v>801</v>
      </c>
      <c r="E393" t="s">
        <v>3583</v>
      </c>
    </row>
    <row r="394" spans="1:6" x14ac:dyDescent="0.2">
      <c r="A394" s="1" t="s">
        <v>32</v>
      </c>
      <c r="B394" s="1" t="s">
        <v>802</v>
      </c>
      <c r="C394" s="1" t="str">
        <f t="shared" si="5"/>
        <v>山形県庄内町</v>
      </c>
      <c r="D394" s="1" t="s">
        <v>803</v>
      </c>
      <c r="E394" t="s">
        <v>3597</v>
      </c>
    </row>
    <row r="395" spans="1:6" x14ac:dyDescent="0.2">
      <c r="A395" s="1" t="s">
        <v>32</v>
      </c>
      <c r="B395" s="1" t="s">
        <v>804</v>
      </c>
      <c r="C395" s="1" t="str">
        <f t="shared" si="5"/>
        <v>山形県遊佐町</v>
      </c>
      <c r="D395" s="1" t="s">
        <v>805</v>
      </c>
      <c r="E395" t="s">
        <v>3594</v>
      </c>
    </row>
    <row r="396" spans="1:6" x14ac:dyDescent="0.2">
      <c r="A396" s="1" t="s">
        <v>34</v>
      </c>
      <c r="B396" s="1" t="s">
        <v>806</v>
      </c>
      <c r="C396" s="1" t="str">
        <f t="shared" si="5"/>
        <v>福島県福島市</v>
      </c>
      <c r="D396" s="1" t="s">
        <v>807</v>
      </c>
      <c r="E396" t="s">
        <v>3573</v>
      </c>
    </row>
    <row r="397" spans="1:6" x14ac:dyDescent="0.2">
      <c r="A397" s="1" t="s">
        <v>34</v>
      </c>
      <c r="B397" s="1" t="s">
        <v>808</v>
      </c>
      <c r="C397" s="1" t="str">
        <f t="shared" si="5"/>
        <v>福島県会津若松市</v>
      </c>
      <c r="D397" s="1" t="s">
        <v>809</v>
      </c>
      <c r="E397" t="s">
        <v>3574</v>
      </c>
    </row>
    <row r="398" spans="1:6" x14ac:dyDescent="0.2">
      <c r="A398" s="1" t="s">
        <v>34</v>
      </c>
      <c r="B398" s="1" t="s">
        <v>810</v>
      </c>
      <c r="C398" s="1" t="str">
        <f t="shared" si="5"/>
        <v>福島県郡山市</v>
      </c>
      <c r="D398" s="1" t="s">
        <v>811</v>
      </c>
      <c r="E398" t="s">
        <v>3573</v>
      </c>
      <c r="F398" s="1"/>
    </row>
    <row r="399" spans="1:6" x14ac:dyDescent="0.2">
      <c r="A399" s="1" t="s">
        <v>34</v>
      </c>
      <c r="B399" s="1" t="s">
        <v>812</v>
      </c>
      <c r="C399" s="1" t="str">
        <f t="shared" si="5"/>
        <v>福島県いわき市</v>
      </c>
      <c r="D399" s="1" t="s">
        <v>813</v>
      </c>
      <c r="E399" t="s">
        <v>3573</v>
      </c>
      <c r="F399" s="1"/>
    </row>
    <row r="400" spans="1:6" x14ac:dyDescent="0.2">
      <c r="A400" s="1" t="s">
        <v>34</v>
      </c>
      <c r="B400" s="1" t="s">
        <v>814</v>
      </c>
      <c r="C400" s="1" t="str">
        <f t="shared" si="5"/>
        <v>福島県白河市</v>
      </c>
      <c r="D400" s="1" t="s">
        <v>815</v>
      </c>
      <c r="E400" t="s">
        <v>3599</v>
      </c>
    </row>
    <row r="401" spans="1:5" x14ac:dyDescent="0.2">
      <c r="A401" s="1" t="s">
        <v>34</v>
      </c>
      <c r="B401" s="1" t="s">
        <v>816</v>
      </c>
      <c r="C401" s="1" t="str">
        <f t="shared" si="5"/>
        <v>福島県須賀川市</v>
      </c>
      <c r="D401" s="1" t="s">
        <v>817</v>
      </c>
      <c r="E401" t="s">
        <v>3579</v>
      </c>
    </row>
    <row r="402" spans="1:5" x14ac:dyDescent="0.2">
      <c r="A402" s="1" t="s">
        <v>34</v>
      </c>
      <c r="B402" s="1" t="s">
        <v>818</v>
      </c>
      <c r="C402" s="1" t="str">
        <f t="shared" si="5"/>
        <v>福島県喜多方市</v>
      </c>
      <c r="D402" s="1" t="s">
        <v>819</v>
      </c>
      <c r="E402" t="s">
        <v>3578</v>
      </c>
    </row>
    <row r="403" spans="1:5" x14ac:dyDescent="0.2">
      <c r="A403" s="1" t="s">
        <v>34</v>
      </c>
      <c r="B403" s="1" t="s">
        <v>820</v>
      </c>
      <c r="C403" s="1" t="str">
        <f t="shared" si="5"/>
        <v>福島県相馬市</v>
      </c>
      <c r="D403" s="1" t="s">
        <v>821</v>
      </c>
      <c r="E403" t="s">
        <v>3578</v>
      </c>
    </row>
    <row r="404" spans="1:5" x14ac:dyDescent="0.2">
      <c r="A404" s="1" t="s">
        <v>34</v>
      </c>
      <c r="B404" s="1" t="s">
        <v>822</v>
      </c>
      <c r="C404" s="1" t="str">
        <f t="shared" si="5"/>
        <v>福島県二本松市</v>
      </c>
      <c r="D404" s="1" t="s">
        <v>823</v>
      </c>
      <c r="E404" t="s">
        <v>3579</v>
      </c>
    </row>
    <row r="405" spans="1:5" x14ac:dyDescent="0.2">
      <c r="A405" s="1" t="s">
        <v>34</v>
      </c>
      <c r="B405" s="1" t="s">
        <v>824</v>
      </c>
      <c r="C405" s="1" t="str">
        <f t="shared" si="5"/>
        <v>福島県田村市</v>
      </c>
      <c r="D405" s="1" t="s">
        <v>825</v>
      </c>
      <c r="E405" t="s">
        <v>3593</v>
      </c>
    </row>
    <row r="406" spans="1:5" x14ac:dyDescent="0.2">
      <c r="A406" s="1" t="s">
        <v>34</v>
      </c>
      <c r="B406" s="1" t="s">
        <v>826</v>
      </c>
      <c r="C406" s="1" t="str">
        <f t="shared" si="5"/>
        <v>福島県南相馬市</v>
      </c>
      <c r="D406" s="1" t="s">
        <v>827</v>
      </c>
      <c r="E406" t="s">
        <v>3599</v>
      </c>
    </row>
    <row r="407" spans="1:5" x14ac:dyDescent="0.2">
      <c r="A407" s="1" t="s">
        <v>34</v>
      </c>
      <c r="B407" s="1" t="s">
        <v>179</v>
      </c>
      <c r="C407" s="1" t="str">
        <f t="shared" si="5"/>
        <v>福島県伊達市</v>
      </c>
      <c r="D407" s="1" t="s">
        <v>828</v>
      </c>
      <c r="E407" t="s">
        <v>3579</v>
      </c>
    </row>
    <row r="408" spans="1:5" x14ac:dyDescent="0.2">
      <c r="A408" s="1" t="s">
        <v>34</v>
      </c>
      <c r="B408" s="1" t="s">
        <v>829</v>
      </c>
      <c r="C408" s="1" t="str">
        <f t="shared" si="5"/>
        <v>福島県本宮市</v>
      </c>
      <c r="D408" s="1" t="s">
        <v>830</v>
      </c>
      <c r="E408" t="s">
        <v>3601</v>
      </c>
    </row>
    <row r="409" spans="1:5" x14ac:dyDescent="0.2">
      <c r="A409" s="1" t="s">
        <v>34</v>
      </c>
      <c r="B409" s="1" t="s">
        <v>831</v>
      </c>
      <c r="C409" s="1" t="str">
        <f t="shared" si="5"/>
        <v>福島県桑折町</v>
      </c>
      <c r="D409" s="1" t="s">
        <v>832</v>
      </c>
      <c r="E409" t="s">
        <v>3594</v>
      </c>
    </row>
    <row r="410" spans="1:5" x14ac:dyDescent="0.2">
      <c r="A410" s="1" t="s">
        <v>34</v>
      </c>
      <c r="B410" s="1" t="s">
        <v>833</v>
      </c>
      <c r="C410" s="1" t="str">
        <f t="shared" si="5"/>
        <v>福島県国見町</v>
      </c>
      <c r="D410" s="1" t="s">
        <v>834</v>
      </c>
      <c r="E410" t="s">
        <v>3583</v>
      </c>
    </row>
    <row r="411" spans="1:5" x14ac:dyDescent="0.2">
      <c r="A411" s="1" t="s">
        <v>34</v>
      </c>
      <c r="B411" s="1" t="s">
        <v>835</v>
      </c>
      <c r="C411" s="1" t="str">
        <f t="shared" si="5"/>
        <v>福島県川俣町</v>
      </c>
      <c r="D411" s="1" t="s">
        <v>836</v>
      </c>
      <c r="E411" t="s">
        <v>3594</v>
      </c>
    </row>
    <row r="412" spans="1:5" x14ac:dyDescent="0.2">
      <c r="A412" s="1" t="s">
        <v>34</v>
      </c>
      <c r="B412" s="1" t="s">
        <v>837</v>
      </c>
      <c r="C412" s="1" t="str">
        <f t="shared" si="5"/>
        <v>福島県大玉村</v>
      </c>
      <c r="D412" s="1" t="s">
        <v>838</v>
      </c>
      <c r="E412" t="s">
        <v>3583</v>
      </c>
    </row>
    <row r="413" spans="1:5" x14ac:dyDescent="0.2">
      <c r="A413" s="1" t="s">
        <v>34</v>
      </c>
      <c r="B413" s="1" t="s">
        <v>839</v>
      </c>
      <c r="C413" s="1" t="str">
        <f t="shared" si="5"/>
        <v>福島県鏡石町</v>
      </c>
      <c r="D413" s="1" t="s">
        <v>840</v>
      </c>
      <c r="E413" t="s">
        <v>3594</v>
      </c>
    </row>
    <row r="414" spans="1:5" x14ac:dyDescent="0.2">
      <c r="A414" s="1" t="s">
        <v>34</v>
      </c>
      <c r="B414" s="1" t="s">
        <v>841</v>
      </c>
      <c r="C414" s="1" t="str">
        <f t="shared" si="5"/>
        <v>福島県天栄村</v>
      </c>
      <c r="D414" s="1" t="s">
        <v>842</v>
      </c>
      <c r="E414" t="s">
        <v>3583</v>
      </c>
    </row>
    <row r="415" spans="1:5" x14ac:dyDescent="0.2">
      <c r="A415" s="1" t="s">
        <v>34</v>
      </c>
      <c r="B415" s="1" t="s">
        <v>843</v>
      </c>
      <c r="C415" s="1" t="str">
        <f t="shared" si="5"/>
        <v>福島県下郷町</v>
      </c>
      <c r="D415" s="1" t="s">
        <v>844</v>
      </c>
      <c r="E415" t="s">
        <v>3583</v>
      </c>
    </row>
    <row r="416" spans="1:5" x14ac:dyDescent="0.2">
      <c r="A416" s="1" t="s">
        <v>34</v>
      </c>
      <c r="B416" s="1" t="s">
        <v>845</v>
      </c>
      <c r="C416" s="1" t="str">
        <f t="shared" si="5"/>
        <v>福島県檜枝岐村</v>
      </c>
      <c r="D416" s="1" t="s">
        <v>846</v>
      </c>
      <c r="E416" t="s">
        <v>3589</v>
      </c>
    </row>
    <row r="417" spans="1:5" x14ac:dyDescent="0.2">
      <c r="A417" s="1" t="s">
        <v>34</v>
      </c>
      <c r="B417" s="1" t="s">
        <v>847</v>
      </c>
      <c r="C417" s="1" t="str">
        <f t="shared" si="5"/>
        <v>福島県只見町</v>
      </c>
      <c r="D417" s="1" t="s">
        <v>848</v>
      </c>
      <c r="E417" t="s">
        <v>3588</v>
      </c>
    </row>
    <row r="418" spans="1:5" x14ac:dyDescent="0.2">
      <c r="A418" s="1" t="s">
        <v>34</v>
      </c>
      <c r="B418" s="1" t="s">
        <v>849</v>
      </c>
      <c r="C418" s="1" t="str">
        <f t="shared" si="5"/>
        <v>福島県南会津町</v>
      </c>
      <c r="D418" s="1" t="s">
        <v>850</v>
      </c>
      <c r="E418" t="s">
        <v>3594</v>
      </c>
    </row>
    <row r="419" spans="1:5" x14ac:dyDescent="0.2">
      <c r="A419" s="1" t="s">
        <v>34</v>
      </c>
      <c r="B419" s="1" t="s">
        <v>851</v>
      </c>
      <c r="C419" s="1" t="str">
        <f t="shared" si="5"/>
        <v>福島県北塩原村</v>
      </c>
      <c r="D419" s="1" t="s">
        <v>852</v>
      </c>
      <c r="E419" t="s">
        <v>3589</v>
      </c>
    </row>
    <row r="420" spans="1:5" x14ac:dyDescent="0.2">
      <c r="A420" s="1" t="s">
        <v>34</v>
      </c>
      <c r="B420" s="1" t="s">
        <v>853</v>
      </c>
      <c r="C420" s="1" t="str">
        <f t="shared" si="5"/>
        <v>福島県西会津町</v>
      </c>
      <c r="D420" s="1" t="s">
        <v>854</v>
      </c>
      <c r="E420" t="s">
        <v>3583</v>
      </c>
    </row>
    <row r="421" spans="1:5" x14ac:dyDescent="0.2">
      <c r="A421" s="1" t="s">
        <v>34</v>
      </c>
      <c r="B421" s="1" t="s">
        <v>855</v>
      </c>
      <c r="C421" s="1" t="str">
        <f t="shared" si="5"/>
        <v>福島県磐梯町</v>
      </c>
      <c r="D421" s="1" t="s">
        <v>856</v>
      </c>
      <c r="E421" t="s">
        <v>3588</v>
      </c>
    </row>
    <row r="422" spans="1:5" x14ac:dyDescent="0.2">
      <c r="A422" s="1" t="s">
        <v>34</v>
      </c>
      <c r="B422" s="1" t="s">
        <v>857</v>
      </c>
      <c r="C422" s="1" t="str">
        <f t="shared" si="5"/>
        <v>福島県猪苗代町</v>
      </c>
      <c r="D422" s="1" t="s">
        <v>858</v>
      </c>
      <c r="E422" t="s">
        <v>3590</v>
      </c>
    </row>
    <row r="423" spans="1:5" x14ac:dyDescent="0.2">
      <c r="A423" s="1" t="s">
        <v>34</v>
      </c>
      <c r="B423" s="1" t="s">
        <v>859</v>
      </c>
      <c r="C423" s="1" t="str">
        <f t="shared" si="5"/>
        <v>福島県会津坂下町</v>
      </c>
      <c r="D423" s="1" t="s">
        <v>860</v>
      </c>
      <c r="E423" t="s">
        <v>3595</v>
      </c>
    </row>
    <row r="424" spans="1:5" x14ac:dyDescent="0.2">
      <c r="A424" s="1" t="s">
        <v>34</v>
      </c>
      <c r="B424" s="1" t="s">
        <v>861</v>
      </c>
      <c r="C424" s="1" t="str">
        <f t="shared" si="5"/>
        <v>福島県湯川村</v>
      </c>
      <c r="D424" s="1" t="s">
        <v>862</v>
      </c>
      <c r="E424" t="s">
        <v>3582</v>
      </c>
    </row>
    <row r="425" spans="1:5" x14ac:dyDescent="0.2">
      <c r="A425" s="1" t="s">
        <v>34</v>
      </c>
      <c r="B425" s="1" t="s">
        <v>863</v>
      </c>
      <c r="C425" s="1" t="str">
        <f t="shared" si="5"/>
        <v>福島県柳津町</v>
      </c>
      <c r="D425" s="1" t="s">
        <v>864</v>
      </c>
      <c r="E425" t="s">
        <v>3588</v>
      </c>
    </row>
    <row r="426" spans="1:5" x14ac:dyDescent="0.2">
      <c r="A426" s="1" t="s">
        <v>34</v>
      </c>
      <c r="B426" s="1" t="s">
        <v>865</v>
      </c>
      <c r="C426" s="1" t="str">
        <f t="shared" si="5"/>
        <v>福島県三島町</v>
      </c>
      <c r="D426" s="1" t="s">
        <v>866</v>
      </c>
      <c r="E426" t="s">
        <v>3589</v>
      </c>
    </row>
    <row r="427" spans="1:5" x14ac:dyDescent="0.2">
      <c r="A427" s="1" t="s">
        <v>34</v>
      </c>
      <c r="B427" s="1" t="s">
        <v>776</v>
      </c>
      <c r="C427" s="1" t="str">
        <f t="shared" si="5"/>
        <v>福島県金山町</v>
      </c>
      <c r="D427" s="1" t="s">
        <v>867</v>
      </c>
      <c r="E427" t="s">
        <v>3589</v>
      </c>
    </row>
    <row r="428" spans="1:5" x14ac:dyDescent="0.2">
      <c r="A428" s="1" t="s">
        <v>34</v>
      </c>
      <c r="B428" s="1" t="s">
        <v>868</v>
      </c>
      <c r="C428" s="1" t="str">
        <f t="shared" si="5"/>
        <v>福島県昭和村</v>
      </c>
      <c r="D428" s="1" t="s">
        <v>869</v>
      </c>
      <c r="E428" t="s">
        <v>3582</v>
      </c>
    </row>
    <row r="429" spans="1:5" x14ac:dyDescent="0.2">
      <c r="A429" s="1" t="s">
        <v>34</v>
      </c>
      <c r="B429" s="1" t="s">
        <v>870</v>
      </c>
      <c r="C429" s="1" t="str">
        <f t="shared" si="5"/>
        <v>福島県会津美里町</v>
      </c>
      <c r="D429" s="1" t="s">
        <v>871</v>
      </c>
      <c r="E429" t="s">
        <v>3595</v>
      </c>
    </row>
    <row r="430" spans="1:5" x14ac:dyDescent="0.2">
      <c r="A430" s="1" t="s">
        <v>34</v>
      </c>
      <c r="B430" s="1" t="s">
        <v>872</v>
      </c>
      <c r="C430" s="1" t="str">
        <f t="shared" si="5"/>
        <v>福島県西郷村</v>
      </c>
      <c r="D430" s="1" t="s">
        <v>873</v>
      </c>
      <c r="E430" t="s">
        <v>3597</v>
      </c>
    </row>
    <row r="431" spans="1:5" x14ac:dyDescent="0.2">
      <c r="A431" s="1" t="s">
        <v>34</v>
      </c>
      <c r="B431" s="1" t="s">
        <v>874</v>
      </c>
      <c r="C431" s="1" t="str">
        <f t="shared" si="5"/>
        <v>福島県泉崎村</v>
      </c>
      <c r="D431" s="1" t="s">
        <v>875</v>
      </c>
      <c r="E431" t="s">
        <v>3583</v>
      </c>
    </row>
    <row r="432" spans="1:5" x14ac:dyDescent="0.2">
      <c r="A432" s="1" t="s">
        <v>34</v>
      </c>
      <c r="B432" s="1" t="s">
        <v>876</v>
      </c>
      <c r="C432" s="1" t="str">
        <f t="shared" si="5"/>
        <v>福島県中島村</v>
      </c>
      <c r="D432" s="1" t="s">
        <v>877</v>
      </c>
      <c r="E432" t="s">
        <v>3588</v>
      </c>
    </row>
    <row r="433" spans="1:5" x14ac:dyDescent="0.2">
      <c r="A433" s="1" t="s">
        <v>34</v>
      </c>
      <c r="B433" s="1" t="s">
        <v>878</v>
      </c>
      <c r="C433" s="1" t="str">
        <f t="shared" si="5"/>
        <v>福島県矢吹町</v>
      </c>
      <c r="D433" s="1" t="s">
        <v>879</v>
      </c>
      <c r="E433" t="s">
        <v>3595</v>
      </c>
    </row>
    <row r="434" spans="1:5" x14ac:dyDescent="0.2">
      <c r="A434" s="1" t="s">
        <v>34</v>
      </c>
      <c r="B434" s="1" t="s">
        <v>880</v>
      </c>
      <c r="C434" s="1" t="str">
        <f t="shared" ref="C434:C497" si="6">A434&amp;B434</f>
        <v>福島県棚倉町</v>
      </c>
      <c r="D434" s="1" t="s">
        <v>881</v>
      </c>
      <c r="E434" t="s">
        <v>3594</v>
      </c>
    </row>
    <row r="435" spans="1:5" x14ac:dyDescent="0.2">
      <c r="A435" s="1" t="s">
        <v>34</v>
      </c>
      <c r="B435" s="1" t="s">
        <v>882</v>
      </c>
      <c r="C435" s="1" t="str">
        <f t="shared" si="6"/>
        <v>福島県矢祭町</v>
      </c>
      <c r="D435" s="1" t="s">
        <v>883</v>
      </c>
      <c r="E435" t="s">
        <v>3583</v>
      </c>
    </row>
    <row r="436" spans="1:5" x14ac:dyDescent="0.2">
      <c r="A436" s="1" t="s">
        <v>34</v>
      </c>
      <c r="B436" s="1" t="s">
        <v>884</v>
      </c>
      <c r="C436" s="1" t="str">
        <f t="shared" si="6"/>
        <v>福島県塙町</v>
      </c>
      <c r="D436" s="1" t="s">
        <v>885</v>
      </c>
      <c r="E436" t="s">
        <v>3583</v>
      </c>
    </row>
    <row r="437" spans="1:5" x14ac:dyDescent="0.2">
      <c r="A437" s="1" t="s">
        <v>34</v>
      </c>
      <c r="B437" s="1" t="s">
        <v>886</v>
      </c>
      <c r="C437" s="1" t="str">
        <f t="shared" si="6"/>
        <v>福島県鮫川村</v>
      </c>
      <c r="D437" s="1" t="s">
        <v>887</v>
      </c>
      <c r="E437" t="s">
        <v>3582</v>
      </c>
    </row>
    <row r="438" spans="1:5" x14ac:dyDescent="0.2">
      <c r="A438" s="1" t="s">
        <v>34</v>
      </c>
      <c r="B438" s="1" t="s">
        <v>888</v>
      </c>
      <c r="C438" s="1" t="str">
        <f t="shared" si="6"/>
        <v>福島県石川町</v>
      </c>
      <c r="D438" s="1" t="s">
        <v>889</v>
      </c>
      <c r="E438" t="s">
        <v>3594</v>
      </c>
    </row>
    <row r="439" spans="1:5" x14ac:dyDescent="0.2">
      <c r="A439" s="1" t="s">
        <v>34</v>
      </c>
      <c r="B439" s="1" t="s">
        <v>890</v>
      </c>
      <c r="C439" s="1" t="str">
        <f t="shared" si="6"/>
        <v>福島県玉川村</v>
      </c>
      <c r="D439" s="1" t="s">
        <v>891</v>
      </c>
      <c r="E439" t="s">
        <v>3583</v>
      </c>
    </row>
    <row r="440" spans="1:5" x14ac:dyDescent="0.2">
      <c r="A440" s="1" t="s">
        <v>34</v>
      </c>
      <c r="B440" s="1" t="s">
        <v>892</v>
      </c>
      <c r="C440" s="1" t="str">
        <f t="shared" si="6"/>
        <v>福島県平田村</v>
      </c>
      <c r="D440" s="1" t="s">
        <v>893</v>
      </c>
      <c r="E440" t="s">
        <v>3583</v>
      </c>
    </row>
    <row r="441" spans="1:5" x14ac:dyDescent="0.2">
      <c r="A441" s="1" t="s">
        <v>34</v>
      </c>
      <c r="B441" s="1" t="s">
        <v>894</v>
      </c>
      <c r="C441" s="1" t="str">
        <f t="shared" si="6"/>
        <v>福島県浅川町</v>
      </c>
      <c r="D441" s="1" t="s">
        <v>895</v>
      </c>
      <c r="E441" t="s">
        <v>3583</v>
      </c>
    </row>
    <row r="442" spans="1:5" x14ac:dyDescent="0.2">
      <c r="A442" s="1" t="s">
        <v>34</v>
      </c>
      <c r="B442" s="1" t="s">
        <v>896</v>
      </c>
      <c r="C442" s="1" t="str">
        <f t="shared" si="6"/>
        <v>福島県古殿町</v>
      </c>
      <c r="D442" s="1" t="s">
        <v>897</v>
      </c>
      <c r="E442" t="s">
        <v>3588</v>
      </c>
    </row>
    <row r="443" spans="1:5" x14ac:dyDescent="0.2">
      <c r="A443" s="1" t="s">
        <v>34</v>
      </c>
      <c r="B443" s="1" t="s">
        <v>898</v>
      </c>
      <c r="C443" s="1" t="str">
        <f t="shared" si="6"/>
        <v>福島県三春町</v>
      </c>
      <c r="D443" s="1" t="s">
        <v>899</v>
      </c>
      <c r="E443" t="s">
        <v>3595</v>
      </c>
    </row>
    <row r="444" spans="1:5" x14ac:dyDescent="0.2">
      <c r="A444" s="1" t="s">
        <v>34</v>
      </c>
      <c r="B444" s="1" t="s">
        <v>900</v>
      </c>
      <c r="C444" s="1" t="str">
        <f t="shared" si="6"/>
        <v>福島県小野町</v>
      </c>
      <c r="D444" s="1" t="s">
        <v>901</v>
      </c>
      <c r="E444" t="s">
        <v>3583</v>
      </c>
    </row>
    <row r="445" spans="1:5" x14ac:dyDescent="0.2">
      <c r="A445" s="1" t="s">
        <v>34</v>
      </c>
      <c r="B445" s="1" t="s">
        <v>902</v>
      </c>
      <c r="C445" s="1" t="str">
        <f t="shared" si="6"/>
        <v>福島県広野町</v>
      </c>
      <c r="D445" s="1" t="s">
        <v>903</v>
      </c>
      <c r="E445" t="s">
        <v>3583</v>
      </c>
    </row>
    <row r="446" spans="1:5" x14ac:dyDescent="0.2">
      <c r="A446" s="1" t="s">
        <v>34</v>
      </c>
      <c r="B446" s="1" t="s">
        <v>904</v>
      </c>
      <c r="C446" s="1" t="str">
        <f t="shared" si="6"/>
        <v>福島県楢葉町</v>
      </c>
      <c r="D446" s="1" t="s">
        <v>905</v>
      </c>
      <c r="E446" t="s">
        <v>3589</v>
      </c>
    </row>
    <row r="447" spans="1:5" x14ac:dyDescent="0.2">
      <c r="A447" s="1" t="s">
        <v>34</v>
      </c>
      <c r="B447" s="1" t="s">
        <v>906</v>
      </c>
      <c r="C447" s="1" t="str">
        <f t="shared" si="6"/>
        <v>福島県富岡町</v>
      </c>
      <c r="D447" s="1" t="s">
        <v>907</v>
      </c>
      <c r="E447" t="s">
        <v>3588</v>
      </c>
    </row>
    <row r="448" spans="1:5" x14ac:dyDescent="0.2">
      <c r="A448" s="1" t="s">
        <v>34</v>
      </c>
      <c r="B448" s="1" t="s">
        <v>908</v>
      </c>
      <c r="C448" s="1" t="str">
        <f t="shared" si="6"/>
        <v>福島県川内村</v>
      </c>
      <c r="D448" s="1" t="s">
        <v>909</v>
      </c>
      <c r="E448" t="s">
        <v>3582</v>
      </c>
    </row>
    <row r="449" spans="1:6" x14ac:dyDescent="0.2">
      <c r="A449" s="1" t="s">
        <v>34</v>
      </c>
      <c r="B449" s="1" t="s">
        <v>910</v>
      </c>
      <c r="C449" s="1" t="str">
        <f t="shared" si="6"/>
        <v>福島県大熊町</v>
      </c>
      <c r="D449" s="1" t="s">
        <v>911</v>
      </c>
      <c r="E449" t="s">
        <v>3589</v>
      </c>
    </row>
    <row r="450" spans="1:6" x14ac:dyDescent="0.2">
      <c r="A450" s="1" t="s">
        <v>34</v>
      </c>
      <c r="B450" s="1" t="s">
        <v>912</v>
      </c>
      <c r="C450" s="1" t="str">
        <f t="shared" si="6"/>
        <v>福島県双葉町</v>
      </c>
      <c r="D450" s="1" t="s">
        <v>913</v>
      </c>
      <c r="E450" t="s">
        <v>3582</v>
      </c>
    </row>
    <row r="451" spans="1:6" x14ac:dyDescent="0.2">
      <c r="A451" s="1" t="s">
        <v>34</v>
      </c>
      <c r="B451" s="1" t="s">
        <v>914</v>
      </c>
      <c r="C451" s="1" t="str">
        <f t="shared" si="6"/>
        <v>福島県浪江町</v>
      </c>
      <c r="D451" s="1" t="s">
        <v>915</v>
      </c>
      <c r="E451" t="s">
        <v>3588</v>
      </c>
    </row>
    <row r="452" spans="1:6" x14ac:dyDescent="0.2">
      <c r="A452" s="1" t="s">
        <v>34</v>
      </c>
      <c r="B452" s="1" t="s">
        <v>916</v>
      </c>
      <c r="C452" s="1" t="str">
        <f t="shared" si="6"/>
        <v>福島県葛尾村</v>
      </c>
      <c r="D452" s="1" t="s">
        <v>917</v>
      </c>
      <c r="E452" t="s">
        <v>3582</v>
      </c>
    </row>
    <row r="453" spans="1:6" x14ac:dyDescent="0.2">
      <c r="A453" s="1" t="s">
        <v>34</v>
      </c>
      <c r="B453" s="1" t="s">
        <v>918</v>
      </c>
      <c r="C453" s="1" t="str">
        <f t="shared" si="6"/>
        <v>福島県新地町</v>
      </c>
      <c r="D453" s="1" t="s">
        <v>919</v>
      </c>
      <c r="E453" t="s">
        <v>3583</v>
      </c>
    </row>
    <row r="454" spans="1:6" x14ac:dyDescent="0.2">
      <c r="A454" s="1" t="s">
        <v>34</v>
      </c>
      <c r="B454" s="1" t="s">
        <v>920</v>
      </c>
      <c r="C454" s="1" t="str">
        <f t="shared" si="6"/>
        <v>福島県飯舘村</v>
      </c>
      <c r="D454" s="1" t="s">
        <v>921</v>
      </c>
      <c r="E454" t="s">
        <v>3582</v>
      </c>
    </row>
    <row r="455" spans="1:6" x14ac:dyDescent="0.2">
      <c r="A455" s="1" t="s">
        <v>36</v>
      </c>
      <c r="B455" s="1" t="s">
        <v>922</v>
      </c>
      <c r="C455" s="1" t="str">
        <f t="shared" si="6"/>
        <v>茨城県水戸市</v>
      </c>
      <c r="D455" s="1" t="s">
        <v>923</v>
      </c>
      <c r="E455" t="s">
        <v>3573</v>
      </c>
      <c r="F455" s="1"/>
    </row>
    <row r="456" spans="1:6" x14ac:dyDescent="0.2">
      <c r="A456" s="1" t="s">
        <v>36</v>
      </c>
      <c r="B456" s="1" t="s">
        <v>924</v>
      </c>
      <c r="C456" s="1" t="str">
        <f t="shared" si="6"/>
        <v>茨城県日立市</v>
      </c>
      <c r="D456" s="1" t="s">
        <v>925</v>
      </c>
      <c r="E456" t="s">
        <v>3598</v>
      </c>
    </row>
    <row r="457" spans="1:6" x14ac:dyDescent="0.2">
      <c r="A457" s="1" t="s">
        <v>36</v>
      </c>
      <c r="B457" s="1" t="s">
        <v>926</v>
      </c>
      <c r="C457" s="1" t="str">
        <f t="shared" si="6"/>
        <v>茨城県土浦市</v>
      </c>
      <c r="D457" s="1" t="s">
        <v>927</v>
      </c>
      <c r="E457" t="s">
        <v>3574</v>
      </c>
    </row>
    <row r="458" spans="1:6" x14ac:dyDescent="0.2">
      <c r="A458" s="1" t="s">
        <v>36</v>
      </c>
      <c r="B458" s="1" t="s">
        <v>928</v>
      </c>
      <c r="C458" s="1" t="str">
        <f t="shared" si="6"/>
        <v>茨城県古河市</v>
      </c>
      <c r="D458" s="1" t="s">
        <v>929</v>
      </c>
      <c r="E458" t="s">
        <v>3623</v>
      </c>
    </row>
    <row r="459" spans="1:6" x14ac:dyDescent="0.2">
      <c r="A459" s="1" t="s">
        <v>36</v>
      </c>
      <c r="B459" s="1" t="s">
        <v>930</v>
      </c>
      <c r="C459" s="1" t="str">
        <f t="shared" si="6"/>
        <v>茨城県石岡市</v>
      </c>
      <c r="D459" s="1" t="s">
        <v>931</v>
      </c>
      <c r="E459" t="s">
        <v>3579</v>
      </c>
    </row>
    <row r="460" spans="1:6" x14ac:dyDescent="0.2">
      <c r="A460" s="1" t="s">
        <v>36</v>
      </c>
      <c r="B460" s="1" t="s">
        <v>932</v>
      </c>
      <c r="C460" s="1" t="str">
        <f t="shared" si="6"/>
        <v>茨城県結城市</v>
      </c>
      <c r="D460" s="1" t="s">
        <v>933</v>
      </c>
      <c r="E460" t="s">
        <v>3599</v>
      </c>
    </row>
    <row r="461" spans="1:6" x14ac:dyDescent="0.2">
      <c r="A461" s="1" t="s">
        <v>36</v>
      </c>
      <c r="B461" s="1" t="s">
        <v>934</v>
      </c>
      <c r="C461" s="1" t="str">
        <f t="shared" si="6"/>
        <v>茨城県龍ケ崎市</v>
      </c>
      <c r="D461" s="1" t="s">
        <v>935</v>
      </c>
      <c r="E461" t="s">
        <v>3575</v>
      </c>
    </row>
    <row r="462" spans="1:6" x14ac:dyDescent="0.2">
      <c r="A462" s="1" t="s">
        <v>36</v>
      </c>
      <c r="B462" s="1" t="s">
        <v>936</v>
      </c>
      <c r="C462" s="1" t="str">
        <f t="shared" si="6"/>
        <v>茨城県下妻市</v>
      </c>
      <c r="D462" s="1" t="s">
        <v>937</v>
      </c>
      <c r="E462" t="s">
        <v>3601</v>
      </c>
    </row>
    <row r="463" spans="1:6" x14ac:dyDescent="0.2">
      <c r="A463" s="1" t="s">
        <v>36</v>
      </c>
      <c r="B463" s="1" t="s">
        <v>938</v>
      </c>
      <c r="C463" s="1" t="str">
        <f t="shared" si="6"/>
        <v>茨城県常総市</v>
      </c>
      <c r="D463" s="1" t="s">
        <v>939</v>
      </c>
      <c r="E463" t="s">
        <v>3599</v>
      </c>
    </row>
    <row r="464" spans="1:6" x14ac:dyDescent="0.2">
      <c r="A464" s="1" t="s">
        <v>36</v>
      </c>
      <c r="B464" s="1" t="s">
        <v>940</v>
      </c>
      <c r="C464" s="1" t="str">
        <f t="shared" si="6"/>
        <v>茨城県常陸太田市</v>
      </c>
      <c r="D464" s="1" t="s">
        <v>941</v>
      </c>
      <c r="E464" t="s">
        <v>3578</v>
      </c>
    </row>
    <row r="465" spans="1:6" x14ac:dyDescent="0.2">
      <c r="A465" s="1" t="s">
        <v>36</v>
      </c>
      <c r="B465" s="1" t="s">
        <v>942</v>
      </c>
      <c r="C465" s="1" t="str">
        <f t="shared" si="6"/>
        <v>茨城県高萩市</v>
      </c>
      <c r="D465" s="1" t="s">
        <v>943</v>
      </c>
      <c r="E465" t="s">
        <v>3601</v>
      </c>
    </row>
    <row r="466" spans="1:6" x14ac:dyDescent="0.2">
      <c r="A466" s="1" t="s">
        <v>36</v>
      </c>
      <c r="B466" s="1" t="s">
        <v>944</v>
      </c>
      <c r="C466" s="1" t="str">
        <f t="shared" si="6"/>
        <v>茨城県北茨城市</v>
      </c>
      <c r="D466" s="1" t="s">
        <v>945</v>
      </c>
      <c r="E466" t="s">
        <v>3601</v>
      </c>
    </row>
    <row r="467" spans="1:6" x14ac:dyDescent="0.2">
      <c r="A467" s="1" t="s">
        <v>36</v>
      </c>
      <c r="B467" s="1" t="s">
        <v>946</v>
      </c>
      <c r="C467" s="1" t="str">
        <f t="shared" si="6"/>
        <v>茨城県笠間市</v>
      </c>
      <c r="D467" s="1" t="s">
        <v>947</v>
      </c>
      <c r="E467" t="s">
        <v>3575</v>
      </c>
    </row>
    <row r="468" spans="1:6" x14ac:dyDescent="0.2">
      <c r="A468" s="1" t="s">
        <v>36</v>
      </c>
      <c r="B468" s="1" t="s">
        <v>948</v>
      </c>
      <c r="C468" s="1" t="str">
        <f t="shared" si="6"/>
        <v>茨城県取手市</v>
      </c>
      <c r="D468" s="1" t="s">
        <v>949</v>
      </c>
      <c r="E468" t="s">
        <v>3574</v>
      </c>
    </row>
    <row r="469" spans="1:6" x14ac:dyDescent="0.2">
      <c r="A469" s="1" t="s">
        <v>36</v>
      </c>
      <c r="B469" s="1" t="s">
        <v>950</v>
      </c>
      <c r="C469" s="1" t="str">
        <f t="shared" si="6"/>
        <v>茨城県牛久市</v>
      </c>
      <c r="D469" s="1" t="s">
        <v>951</v>
      </c>
      <c r="E469" t="s">
        <v>3575</v>
      </c>
    </row>
    <row r="470" spans="1:6" x14ac:dyDescent="0.2">
      <c r="A470" s="1" t="s">
        <v>36</v>
      </c>
      <c r="B470" s="1" t="s">
        <v>952</v>
      </c>
      <c r="C470" s="1" t="str">
        <f t="shared" si="6"/>
        <v>茨城県つくば市</v>
      </c>
      <c r="D470" s="1" t="s">
        <v>953</v>
      </c>
      <c r="E470" t="s">
        <v>3649</v>
      </c>
      <c r="F470" s="1"/>
    </row>
    <row r="471" spans="1:6" x14ac:dyDescent="0.2">
      <c r="A471" s="1" t="s">
        <v>36</v>
      </c>
      <c r="B471" s="1" t="s">
        <v>954</v>
      </c>
      <c r="C471" s="1" t="str">
        <f t="shared" si="6"/>
        <v>茨城県ひたちなか市</v>
      </c>
      <c r="D471" s="1" t="s">
        <v>955</v>
      </c>
      <c r="E471" t="s">
        <v>3600</v>
      </c>
    </row>
    <row r="472" spans="1:6" x14ac:dyDescent="0.2">
      <c r="A472" s="1" t="s">
        <v>36</v>
      </c>
      <c r="B472" s="1" t="s">
        <v>956</v>
      </c>
      <c r="C472" s="1" t="str">
        <f t="shared" si="6"/>
        <v>茨城県鹿嶋市</v>
      </c>
      <c r="D472" s="1" t="s">
        <v>957</v>
      </c>
      <c r="E472" t="s">
        <v>3599</v>
      </c>
    </row>
    <row r="473" spans="1:6" x14ac:dyDescent="0.2">
      <c r="A473" s="1" t="s">
        <v>36</v>
      </c>
      <c r="B473" s="1" t="s">
        <v>958</v>
      </c>
      <c r="C473" s="1" t="str">
        <f t="shared" si="6"/>
        <v>茨城県潮来市</v>
      </c>
      <c r="D473" s="1" t="s">
        <v>959</v>
      </c>
      <c r="E473" t="s">
        <v>3601</v>
      </c>
    </row>
    <row r="474" spans="1:6" x14ac:dyDescent="0.2">
      <c r="A474" s="1" t="s">
        <v>36</v>
      </c>
      <c r="B474" s="1" t="s">
        <v>960</v>
      </c>
      <c r="C474" s="1" t="str">
        <f t="shared" si="6"/>
        <v>茨城県守谷市</v>
      </c>
      <c r="D474" s="1" t="s">
        <v>961</v>
      </c>
      <c r="E474" t="s">
        <v>3575</v>
      </c>
    </row>
    <row r="475" spans="1:6" x14ac:dyDescent="0.2">
      <c r="A475" s="1" t="s">
        <v>36</v>
      </c>
      <c r="B475" s="1" t="s">
        <v>962</v>
      </c>
      <c r="C475" s="1" t="str">
        <f t="shared" si="6"/>
        <v>茨城県常陸大宮市</v>
      </c>
      <c r="D475" s="1" t="s">
        <v>963</v>
      </c>
      <c r="E475" t="s">
        <v>3578</v>
      </c>
    </row>
    <row r="476" spans="1:6" x14ac:dyDescent="0.2">
      <c r="A476" s="1" t="s">
        <v>36</v>
      </c>
      <c r="B476" s="1" t="s">
        <v>964</v>
      </c>
      <c r="C476" s="1" t="str">
        <f t="shared" si="6"/>
        <v>茨城県那珂市</v>
      </c>
      <c r="D476" s="1" t="s">
        <v>965</v>
      </c>
      <c r="E476" t="s">
        <v>3575</v>
      </c>
    </row>
    <row r="477" spans="1:6" x14ac:dyDescent="0.2">
      <c r="A477" s="1" t="s">
        <v>36</v>
      </c>
      <c r="B477" s="1" t="s">
        <v>966</v>
      </c>
      <c r="C477" s="1" t="str">
        <f t="shared" si="6"/>
        <v>茨城県筑西市</v>
      </c>
      <c r="D477" s="1" t="s">
        <v>967</v>
      </c>
      <c r="E477" t="s">
        <v>3577</v>
      </c>
    </row>
    <row r="478" spans="1:6" x14ac:dyDescent="0.2">
      <c r="A478" s="1" t="s">
        <v>36</v>
      </c>
      <c r="B478" s="1" t="s">
        <v>968</v>
      </c>
      <c r="C478" s="1" t="str">
        <f t="shared" si="6"/>
        <v>茨城県坂東市</v>
      </c>
      <c r="D478" s="1" t="s">
        <v>969</v>
      </c>
      <c r="E478" t="s">
        <v>3596</v>
      </c>
    </row>
    <row r="479" spans="1:6" x14ac:dyDescent="0.2">
      <c r="A479" s="1" t="s">
        <v>36</v>
      </c>
      <c r="B479" s="1" t="s">
        <v>970</v>
      </c>
      <c r="C479" s="1" t="str">
        <f t="shared" si="6"/>
        <v>茨城県稲敷市</v>
      </c>
      <c r="D479" s="1" t="s">
        <v>971</v>
      </c>
      <c r="E479" t="s">
        <v>3593</v>
      </c>
    </row>
    <row r="480" spans="1:6" x14ac:dyDescent="0.2">
      <c r="A480" s="1" t="s">
        <v>36</v>
      </c>
      <c r="B480" s="1" t="s">
        <v>972</v>
      </c>
      <c r="C480" s="1" t="str">
        <f t="shared" si="6"/>
        <v>茨城県かすみがうら市</v>
      </c>
      <c r="D480" s="1" t="s">
        <v>973</v>
      </c>
      <c r="E480" t="s">
        <v>3578</v>
      </c>
    </row>
    <row r="481" spans="1:5" x14ac:dyDescent="0.2">
      <c r="A481" s="1" t="s">
        <v>36</v>
      </c>
      <c r="B481" s="1" t="s">
        <v>974</v>
      </c>
      <c r="C481" s="1" t="str">
        <f t="shared" si="6"/>
        <v>茨城県桜川市</v>
      </c>
      <c r="D481" s="1" t="s">
        <v>975</v>
      </c>
      <c r="E481" t="s">
        <v>3578</v>
      </c>
    </row>
    <row r="482" spans="1:5" x14ac:dyDescent="0.2">
      <c r="A482" s="1" t="s">
        <v>36</v>
      </c>
      <c r="B482" s="1" t="s">
        <v>976</v>
      </c>
      <c r="C482" s="1" t="str">
        <f t="shared" si="6"/>
        <v>茨城県神栖市</v>
      </c>
      <c r="D482" s="1" t="s">
        <v>977</v>
      </c>
      <c r="E482" t="s">
        <v>3599</v>
      </c>
    </row>
    <row r="483" spans="1:5" x14ac:dyDescent="0.2">
      <c r="A483" s="1" t="s">
        <v>36</v>
      </c>
      <c r="B483" s="1" t="s">
        <v>978</v>
      </c>
      <c r="C483" s="1" t="str">
        <f t="shared" si="6"/>
        <v>茨城県行方市</v>
      </c>
      <c r="D483" s="1" t="s">
        <v>979</v>
      </c>
      <c r="E483" t="s">
        <v>3593</v>
      </c>
    </row>
    <row r="484" spans="1:5" x14ac:dyDescent="0.2">
      <c r="A484" s="1" t="s">
        <v>36</v>
      </c>
      <c r="B484" s="1" t="s">
        <v>980</v>
      </c>
      <c r="C484" s="1" t="str">
        <f t="shared" si="6"/>
        <v>茨城県鉾田市</v>
      </c>
      <c r="D484" s="1" t="s">
        <v>981</v>
      </c>
      <c r="E484" t="s">
        <v>3593</v>
      </c>
    </row>
    <row r="485" spans="1:5" x14ac:dyDescent="0.2">
      <c r="A485" s="1" t="s">
        <v>36</v>
      </c>
      <c r="B485" s="1" t="s">
        <v>982</v>
      </c>
      <c r="C485" s="1" t="str">
        <f t="shared" si="6"/>
        <v>茨城県つくばみらい市</v>
      </c>
      <c r="D485" s="1" t="s">
        <v>983</v>
      </c>
      <c r="E485" t="s">
        <v>3580</v>
      </c>
    </row>
    <row r="486" spans="1:5" x14ac:dyDescent="0.2">
      <c r="A486" s="1" t="s">
        <v>36</v>
      </c>
      <c r="B486" s="1" t="s">
        <v>984</v>
      </c>
      <c r="C486" s="1" t="str">
        <f t="shared" si="6"/>
        <v>茨城県小美玉市</v>
      </c>
      <c r="D486" s="1" t="s">
        <v>985</v>
      </c>
      <c r="E486" t="s">
        <v>3578</v>
      </c>
    </row>
    <row r="487" spans="1:5" x14ac:dyDescent="0.2">
      <c r="A487" s="1" t="s">
        <v>36</v>
      </c>
      <c r="B487" s="1" t="s">
        <v>986</v>
      </c>
      <c r="C487" s="1" t="str">
        <f t="shared" si="6"/>
        <v>茨城県茨城町</v>
      </c>
      <c r="D487" s="1" t="s">
        <v>987</v>
      </c>
      <c r="E487" t="s">
        <v>3586</v>
      </c>
    </row>
    <row r="488" spans="1:5" x14ac:dyDescent="0.2">
      <c r="A488" s="1" t="s">
        <v>36</v>
      </c>
      <c r="B488" s="1" t="s">
        <v>988</v>
      </c>
      <c r="C488" s="1" t="str">
        <f t="shared" si="6"/>
        <v>茨城県大洗町</v>
      </c>
      <c r="D488" s="1" t="s">
        <v>989</v>
      </c>
      <c r="E488" t="s">
        <v>3581</v>
      </c>
    </row>
    <row r="489" spans="1:5" x14ac:dyDescent="0.2">
      <c r="A489" s="1" t="s">
        <v>36</v>
      </c>
      <c r="B489" s="1" t="s">
        <v>990</v>
      </c>
      <c r="C489" s="1" t="str">
        <f t="shared" si="6"/>
        <v>茨城県城里町</v>
      </c>
      <c r="D489" s="1" t="s">
        <v>991</v>
      </c>
      <c r="E489" t="s">
        <v>3581</v>
      </c>
    </row>
    <row r="490" spans="1:5" x14ac:dyDescent="0.2">
      <c r="A490" s="1" t="s">
        <v>36</v>
      </c>
      <c r="B490" s="1" t="s">
        <v>992</v>
      </c>
      <c r="C490" s="1" t="str">
        <f t="shared" si="6"/>
        <v>茨城県東海村</v>
      </c>
      <c r="D490" s="1" t="s">
        <v>993</v>
      </c>
      <c r="E490" t="s">
        <v>3586</v>
      </c>
    </row>
    <row r="491" spans="1:5" x14ac:dyDescent="0.2">
      <c r="A491" s="1" t="s">
        <v>36</v>
      </c>
      <c r="B491" s="1" t="s">
        <v>994</v>
      </c>
      <c r="C491" s="1" t="str">
        <f t="shared" si="6"/>
        <v>茨城県大子町</v>
      </c>
      <c r="D491" s="1" t="s">
        <v>995</v>
      </c>
      <c r="E491" t="s">
        <v>3595</v>
      </c>
    </row>
    <row r="492" spans="1:5" x14ac:dyDescent="0.2">
      <c r="A492" s="1" t="s">
        <v>36</v>
      </c>
      <c r="B492" s="1" t="s">
        <v>996</v>
      </c>
      <c r="C492" s="1" t="str">
        <f t="shared" si="6"/>
        <v>茨城県美浦村</v>
      </c>
      <c r="D492" s="1" t="s">
        <v>997</v>
      </c>
      <c r="E492" t="s">
        <v>3590</v>
      </c>
    </row>
    <row r="493" spans="1:5" x14ac:dyDescent="0.2">
      <c r="A493" s="1" t="s">
        <v>36</v>
      </c>
      <c r="B493" s="1" t="s">
        <v>998</v>
      </c>
      <c r="C493" s="1" t="str">
        <f t="shared" si="6"/>
        <v>茨城県阿見町</v>
      </c>
      <c r="D493" s="1" t="s">
        <v>999</v>
      </c>
      <c r="E493" t="s">
        <v>3586</v>
      </c>
    </row>
    <row r="494" spans="1:5" x14ac:dyDescent="0.2">
      <c r="A494" s="1" t="s">
        <v>36</v>
      </c>
      <c r="B494" s="1" t="s">
        <v>1000</v>
      </c>
      <c r="C494" s="1" t="str">
        <f t="shared" si="6"/>
        <v>茨城県河内町</v>
      </c>
      <c r="D494" s="1" t="s">
        <v>1001</v>
      </c>
      <c r="E494" t="s">
        <v>3583</v>
      </c>
    </row>
    <row r="495" spans="1:5" x14ac:dyDescent="0.2">
      <c r="A495" s="1" t="s">
        <v>36</v>
      </c>
      <c r="B495" s="1" t="s">
        <v>1002</v>
      </c>
      <c r="C495" s="1" t="str">
        <f t="shared" si="6"/>
        <v>茨城県八千代町</v>
      </c>
      <c r="D495" s="1" t="s">
        <v>1003</v>
      </c>
      <c r="E495" t="s">
        <v>3592</v>
      </c>
    </row>
    <row r="496" spans="1:5" x14ac:dyDescent="0.2">
      <c r="A496" s="1" t="s">
        <v>36</v>
      </c>
      <c r="B496" s="1" t="s">
        <v>1004</v>
      </c>
      <c r="C496" s="1" t="str">
        <f t="shared" si="6"/>
        <v>茨城県五霞町</v>
      </c>
      <c r="D496" s="1" t="s">
        <v>1005</v>
      </c>
      <c r="E496" t="s">
        <v>3583</v>
      </c>
    </row>
    <row r="497" spans="1:6" x14ac:dyDescent="0.2">
      <c r="A497" s="1" t="s">
        <v>36</v>
      </c>
      <c r="B497" s="1" t="s">
        <v>1006</v>
      </c>
      <c r="C497" s="1" t="str">
        <f t="shared" si="6"/>
        <v>茨城県境町</v>
      </c>
      <c r="D497" s="1" t="s">
        <v>1007</v>
      </c>
      <c r="E497" t="s">
        <v>3597</v>
      </c>
    </row>
    <row r="498" spans="1:6" x14ac:dyDescent="0.2">
      <c r="A498" s="1" t="s">
        <v>36</v>
      </c>
      <c r="B498" s="1" t="s">
        <v>1008</v>
      </c>
      <c r="C498" s="1" t="str">
        <f t="shared" ref="C498:C561" si="7">A498&amp;B498</f>
        <v>茨城県利根町</v>
      </c>
      <c r="D498" s="1" t="s">
        <v>1009</v>
      </c>
      <c r="E498" t="s">
        <v>3581</v>
      </c>
    </row>
    <row r="499" spans="1:6" x14ac:dyDescent="0.2">
      <c r="A499" s="1" t="s">
        <v>38</v>
      </c>
      <c r="B499" s="1" t="s">
        <v>1010</v>
      </c>
      <c r="C499" s="1" t="str">
        <f t="shared" si="7"/>
        <v>栃木県宇都宮市</v>
      </c>
      <c r="D499" s="1" t="s">
        <v>1011</v>
      </c>
      <c r="E499" t="s">
        <v>3573</v>
      </c>
      <c r="F499" s="1"/>
    </row>
    <row r="500" spans="1:6" x14ac:dyDescent="0.2">
      <c r="A500" s="1" t="s">
        <v>38</v>
      </c>
      <c r="B500" s="1" t="s">
        <v>1012</v>
      </c>
      <c r="C500" s="1" t="str">
        <f t="shared" si="7"/>
        <v>栃木県足利市</v>
      </c>
      <c r="D500" s="1" t="s">
        <v>1013</v>
      </c>
      <c r="E500" t="s">
        <v>3623</v>
      </c>
    </row>
    <row r="501" spans="1:6" x14ac:dyDescent="0.2">
      <c r="A501" s="1" t="s">
        <v>38</v>
      </c>
      <c r="B501" s="1" t="s">
        <v>1014</v>
      </c>
      <c r="C501" s="1" t="str">
        <f t="shared" si="7"/>
        <v>栃木県栃木市</v>
      </c>
      <c r="D501" s="1" t="s">
        <v>1015</v>
      </c>
      <c r="E501" t="s">
        <v>3598</v>
      </c>
    </row>
    <row r="502" spans="1:6" x14ac:dyDescent="0.2">
      <c r="A502" s="1" t="s">
        <v>38</v>
      </c>
      <c r="B502" s="1" t="s">
        <v>1016</v>
      </c>
      <c r="C502" s="1" t="str">
        <f t="shared" si="7"/>
        <v>栃木県佐野市</v>
      </c>
      <c r="D502" s="1" t="s">
        <v>1017</v>
      </c>
      <c r="E502" t="s">
        <v>3623</v>
      </c>
    </row>
    <row r="503" spans="1:6" x14ac:dyDescent="0.2">
      <c r="A503" s="1" t="s">
        <v>38</v>
      </c>
      <c r="B503" s="1" t="s">
        <v>1018</v>
      </c>
      <c r="C503" s="1" t="str">
        <f t="shared" si="7"/>
        <v>栃木県鹿沼市</v>
      </c>
      <c r="D503" s="1" t="s">
        <v>1019</v>
      </c>
      <c r="E503" t="s">
        <v>3599</v>
      </c>
    </row>
    <row r="504" spans="1:6" x14ac:dyDescent="0.2">
      <c r="A504" s="1" t="s">
        <v>38</v>
      </c>
      <c r="B504" s="1" t="s">
        <v>1020</v>
      </c>
      <c r="C504" s="1" t="str">
        <f t="shared" si="7"/>
        <v>栃木県日光市</v>
      </c>
      <c r="D504" s="1" t="s">
        <v>1021</v>
      </c>
      <c r="E504" t="s">
        <v>3575</v>
      </c>
    </row>
    <row r="505" spans="1:6" x14ac:dyDescent="0.2">
      <c r="A505" s="1" t="s">
        <v>38</v>
      </c>
      <c r="B505" s="1" t="s">
        <v>1022</v>
      </c>
      <c r="C505" s="1" t="str">
        <f t="shared" si="7"/>
        <v>栃木県小山市</v>
      </c>
      <c r="D505" s="1" t="s">
        <v>1023</v>
      </c>
      <c r="E505" t="s">
        <v>3598</v>
      </c>
    </row>
    <row r="506" spans="1:6" x14ac:dyDescent="0.2">
      <c r="A506" s="1" t="s">
        <v>38</v>
      </c>
      <c r="B506" s="1" t="s">
        <v>1024</v>
      </c>
      <c r="C506" s="1" t="str">
        <f t="shared" si="7"/>
        <v>栃木県真岡市</v>
      </c>
      <c r="D506" s="1" t="s">
        <v>1025</v>
      </c>
      <c r="E506" t="s">
        <v>3596</v>
      </c>
    </row>
    <row r="507" spans="1:6" x14ac:dyDescent="0.2">
      <c r="A507" s="1" t="s">
        <v>38</v>
      </c>
      <c r="B507" s="1" t="s">
        <v>1026</v>
      </c>
      <c r="C507" s="1" t="str">
        <f t="shared" si="7"/>
        <v>栃木県大田原市</v>
      </c>
      <c r="D507" s="1" t="s">
        <v>1027</v>
      </c>
      <c r="E507" t="s">
        <v>3596</v>
      </c>
    </row>
    <row r="508" spans="1:6" x14ac:dyDescent="0.2">
      <c r="A508" s="1" t="s">
        <v>38</v>
      </c>
      <c r="B508" s="1" t="s">
        <v>1028</v>
      </c>
      <c r="C508" s="1" t="str">
        <f t="shared" si="7"/>
        <v>栃木県矢板市</v>
      </c>
      <c r="D508" s="1" t="s">
        <v>1029</v>
      </c>
      <c r="E508" t="s">
        <v>3601</v>
      </c>
    </row>
    <row r="509" spans="1:6" x14ac:dyDescent="0.2">
      <c r="A509" s="1" t="s">
        <v>38</v>
      </c>
      <c r="B509" s="1" t="s">
        <v>1030</v>
      </c>
      <c r="C509" s="1" t="str">
        <f t="shared" si="7"/>
        <v>栃木県那須塩原市</v>
      </c>
      <c r="D509" s="1" t="s">
        <v>1031</v>
      </c>
      <c r="E509" t="s">
        <v>3577</v>
      </c>
    </row>
    <row r="510" spans="1:6" x14ac:dyDescent="0.2">
      <c r="A510" s="1" t="s">
        <v>38</v>
      </c>
      <c r="B510" s="1" t="s">
        <v>1032</v>
      </c>
      <c r="C510" s="1" t="str">
        <f t="shared" si="7"/>
        <v>栃木県さくら市</v>
      </c>
      <c r="D510" s="1" t="s">
        <v>1033</v>
      </c>
      <c r="E510" t="s">
        <v>3601</v>
      </c>
    </row>
    <row r="511" spans="1:6" x14ac:dyDescent="0.2">
      <c r="A511" s="1" t="s">
        <v>38</v>
      </c>
      <c r="B511" s="1" t="s">
        <v>1034</v>
      </c>
      <c r="C511" s="1" t="str">
        <f t="shared" si="7"/>
        <v>栃木県那須烏山市</v>
      </c>
      <c r="D511" s="1" t="s">
        <v>1035</v>
      </c>
      <c r="E511" t="s">
        <v>3601</v>
      </c>
    </row>
    <row r="512" spans="1:6" x14ac:dyDescent="0.2">
      <c r="A512" s="1" t="s">
        <v>38</v>
      </c>
      <c r="B512" s="1" t="s">
        <v>1036</v>
      </c>
      <c r="C512" s="1" t="str">
        <f t="shared" si="7"/>
        <v>栃木県下野市</v>
      </c>
      <c r="D512" s="1" t="s">
        <v>1037</v>
      </c>
      <c r="E512" t="s">
        <v>3575</v>
      </c>
    </row>
    <row r="513" spans="1:6" x14ac:dyDescent="0.2">
      <c r="A513" s="1" t="s">
        <v>38</v>
      </c>
      <c r="B513" s="1" t="s">
        <v>1038</v>
      </c>
      <c r="C513" s="1" t="str">
        <f t="shared" si="7"/>
        <v>栃木県上三川町</v>
      </c>
      <c r="D513" s="1" t="s">
        <v>1039</v>
      </c>
      <c r="E513" t="s">
        <v>3597</v>
      </c>
    </row>
    <row r="514" spans="1:6" x14ac:dyDescent="0.2">
      <c r="A514" s="1" t="s">
        <v>38</v>
      </c>
      <c r="B514" s="1" t="s">
        <v>1040</v>
      </c>
      <c r="C514" s="1" t="str">
        <f t="shared" si="7"/>
        <v>栃木県益子町</v>
      </c>
      <c r="D514" s="1" t="s">
        <v>1041</v>
      </c>
      <c r="E514" t="s">
        <v>3597</v>
      </c>
    </row>
    <row r="515" spans="1:6" x14ac:dyDescent="0.2">
      <c r="A515" s="1" t="s">
        <v>38</v>
      </c>
      <c r="B515" s="1" t="s">
        <v>1042</v>
      </c>
      <c r="C515" s="1" t="str">
        <f t="shared" si="7"/>
        <v>栃木県茂木町</v>
      </c>
      <c r="D515" s="1" t="s">
        <v>1043</v>
      </c>
      <c r="E515" t="s">
        <v>3594</v>
      </c>
    </row>
    <row r="516" spans="1:6" x14ac:dyDescent="0.2">
      <c r="A516" s="1" t="s">
        <v>38</v>
      </c>
      <c r="B516" s="1" t="s">
        <v>1044</v>
      </c>
      <c r="C516" s="1" t="str">
        <f t="shared" si="7"/>
        <v>栃木県市貝町</v>
      </c>
      <c r="D516" s="1" t="s">
        <v>1045</v>
      </c>
      <c r="E516" t="s">
        <v>3594</v>
      </c>
    </row>
    <row r="517" spans="1:6" x14ac:dyDescent="0.2">
      <c r="A517" s="1" t="s">
        <v>38</v>
      </c>
      <c r="B517" s="1" t="s">
        <v>1046</v>
      </c>
      <c r="C517" s="1" t="str">
        <f t="shared" si="7"/>
        <v>栃木県芳賀町</v>
      </c>
      <c r="D517" s="1" t="s">
        <v>1047</v>
      </c>
      <c r="E517" t="s">
        <v>3594</v>
      </c>
    </row>
    <row r="518" spans="1:6" x14ac:dyDescent="0.2">
      <c r="A518" s="1" t="s">
        <v>38</v>
      </c>
      <c r="B518" s="1" t="s">
        <v>1048</v>
      </c>
      <c r="C518" s="1" t="str">
        <f t="shared" si="7"/>
        <v>栃木県壬生町</v>
      </c>
      <c r="D518" s="1" t="s">
        <v>1049</v>
      </c>
      <c r="E518" t="s">
        <v>3586</v>
      </c>
    </row>
    <row r="519" spans="1:6" x14ac:dyDescent="0.2">
      <c r="A519" s="1" t="s">
        <v>38</v>
      </c>
      <c r="B519" s="1" t="s">
        <v>1050</v>
      </c>
      <c r="C519" s="1" t="str">
        <f t="shared" si="7"/>
        <v>栃木県野木町</v>
      </c>
      <c r="D519" s="1" t="s">
        <v>1051</v>
      </c>
      <c r="E519" t="s">
        <v>3586</v>
      </c>
    </row>
    <row r="520" spans="1:6" x14ac:dyDescent="0.2">
      <c r="A520" s="1" t="s">
        <v>38</v>
      </c>
      <c r="B520" s="1" t="s">
        <v>1052</v>
      </c>
      <c r="C520" s="1" t="str">
        <f t="shared" si="7"/>
        <v>栃木県塩谷町</v>
      </c>
      <c r="D520" s="1" t="s">
        <v>1053</v>
      </c>
      <c r="E520" t="s">
        <v>3594</v>
      </c>
    </row>
    <row r="521" spans="1:6" x14ac:dyDescent="0.2">
      <c r="A521" s="1" t="s">
        <v>38</v>
      </c>
      <c r="B521" s="1" t="s">
        <v>1054</v>
      </c>
      <c r="C521" s="1" t="str">
        <f t="shared" si="7"/>
        <v>栃木県高根沢町</v>
      </c>
      <c r="D521" s="1" t="s">
        <v>1055</v>
      </c>
      <c r="E521" t="s">
        <v>3597</v>
      </c>
    </row>
    <row r="522" spans="1:6" x14ac:dyDescent="0.2">
      <c r="A522" s="1" t="s">
        <v>38</v>
      </c>
      <c r="B522" s="1" t="s">
        <v>1056</v>
      </c>
      <c r="C522" s="1" t="str">
        <f t="shared" si="7"/>
        <v>栃木県那須町</v>
      </c>
      <c r="D522" s="1" t="s">
        <v>1057</v>
      </c>
      <c r="E522" t="s">
        <v>3597</v>
      </c>
    </row>
    <row r="523" spans="1:6" x14ac:dyDescent="0.2">
      <c r="A523" s="1" t="s">
        <v>38</v>
      </c>
      <c r="B523" s="1" t="s">
        <v>1058</v>
      </c>
      <c r="C523" s="1" t="str">
        <f t="shared" si="7"/>
        <v>栃木県那珂川町</v>
      </c>
      <c r="D523" s="1" t="s">
        <v>1059</v>
      </c>
      <c r="E523" t="s">
        <v>3595</v>
      </c>
    </row>
    <row r="524" spans="1:6" x14ac:dyDescent="0.2">
      <c r="A524" s="1" t="s">
        <v>40</v>
      </c>
      <c r="B524" s="1" t="s">
        <v>1060</v>
      </c>
      <c r="C524" s="1" t="str">
        <f t="shared" si="7"/>
        <v>群馬県前橋市</v>
      </c>
      <c r="D524" s="1" t="s">
        <v>1061</v>
      </c>
      <c r="E524" t="s">
        <v>3573</v>
      </c>
      <c r="F524" s="1"/>
    </row>
    <row r="525" spans="1:6" x14ac:dyDescent="0.2">
      <c r="A525" s="1" t="s">
        <v>40</v>
      </c>
      <c r="B525" s="1" t="s">
        <v>1062</v>
      </c>
      <c r="C525" s="1" t="str">
        <f t="shared" si="7"/>
        <v>群馬県高崎市</v>
      </c>
      <c r="D525" s="1" t="s">
        <v>1063</v>
      </c>
      <c r="E525" t="s">
        <v>3573</v>
      </c>
      <c r="F525" s="1"/>
    </row>
    <row r="526" spans="1:6" x14ac:dyDescent="0.2">
      <c r="A526" s="1" t="s">
        <v>40</v>
      </c>
      <c r="B526" s="1" t="s">
        <v>1064</v>
      </c>
      <c r="C526" s="1" t="str">
        <f t="shared" si="7"/>
        <v>群馬県桐生市</v>
      </c>
      <c r="D526" s="1" t="s">
        <v>1065</v>
      </c>
      <c r="E526" t="s">
        <v>3623</v>
      </c>
    </row>
    <row r="527" spans="1:6" x14ac:dyDescent="0.2">
      <c r="A527" s="1" t="s">
        <v>40</v>
      </c>
      <c r="B527" s="1" t="s">
        <v>1066</v>
      </c>
      <c r="C527" s="1" t="str">
        <f t="shared" si="7"/>
        <v>群馬県伊勢崎市</v>
      </c>
      <c r="D527" s="1" t="s">
        <v>1067</v>
      </c>
      <c r="E527" t="s">
        <v>3649</v>
      </c>
      <c r="F527" s="1"/>
    </row>
    <row r="528" spans="1:6" x14ac:dyDescent="0.2">
      <c r="A528" s="1" t="s">
        <v>40</v>
      </c>
      <c r="B528" s="1" t="s">
        <v>1068</v>
      </c>
      <c r="C528" s="1" t="str">
        <f t="shared" si="7"/>
        <v>群馬県太田市</v>
      </c>
      <c r="D528" s="1" t="s">
        <v>1069</v>
      </c>
      <c r="E528" t="s">
        <v>3649</v>
      </c>
      <c r="F528" s="1"/>
    </row>
    <row r="529" spans="1:5" x14ac:dyDescent="0.2">
      <c r="A529" s="1" t="s">
        <v>40</v>
      </c>
      <c r="B529" s="1" t="s">
        <v>1070</v>
      </c>
      <c r="C529" s="1" t="str">
        <f t="shared" si="7"/>
        <v>群馬県沼田市</v>
      </c>
      <c r="D529" s="1" t="s">
        <v>1071</v>
      </c>
      <c r="E529" t="s">
        <v>3578</v>
      </c>
    </row>
    <row r="530" spans="1:5" x14ac:dyDescent="0.2">
      <c r="A530" s="1" t="s">
        <v>40</v>
      </c>
      <c r="B530" s="1" t="s">
        <v>1072</v>
      </c>
      <c r="C530" s="1" t="str">
        <f t="shared" si="7"/>
        <v>群馬県館林市</v>
      </c>
      <c r="D530" s="1" t="s">
        <v>1073</v>
      </c>
      <c r="E530" t="s">
        <v>3599</v>
      </c>
    </row>
    <row r="531" spans="1:5" x14ac:dyDescent="0.2">
      <c r="A531" s="1" t="s">
        <v>40</v>
      </c>
      <c r="B531" s="1" t="s">
        <v>1074</v>
      </c>
      <c r="C531" s="1" t="str">
        <f t="shared" si="7"/>
        <v>群馬県渋川市</v>
      </c>
      <c r="D531" s="1" t="s">
        <v>1075</v>
      </c>
      <c r="E531" t="s">
        <v>3579</v>
      </c>
    </row>
    <row r="532" spans="1:5" x14ac:dyDescent="0.2">
      <c r="A532" s="1" t="s">
        <v>40</v>
      </c>
      <c r="B532" s="1" t="s">
        <v>1076</v>
      </c>
      <c r="C532" s="1" t="str">
        <f t="shared" si="7"/>
        <v>群馬県藤岡市</v>
      </c>
      <c r="D532" s="1" t="s">
        <v>1077</v>
      </c>
      <c r="E532" t="s">
        <v>3599</v>
      </c>
    </row>
    <row r="533" spans="1:5" x14ac:dyDescent="0.2">
      <c r="A533" s="1" t="s">
        <v>40</v>
      </c>
      <c r="B533" s="1" t="s">
        <v>1078</v>
      </c>
      <c r="C533" s="1" t="str">
        <f t="shared" si="7"/>
        <v>群馬県富岡市</v>
      </c>
      <c r="D533" s="1" t="s">
        <v>1079</v>
      </c>
      <c r="E533" t="s">
        <v>3601</v>
      </c>
    </row>
    <row r="534" spans="1:5" x14ac:dyDescent="0.2">
      <c r="A534" s="1" t="s">
        <v>40</v>
      </c>
      <c r="B534" s="1" t="s">
        <v>1080</v>
      </c>
      <c r="C534" s="1" t="str">
        <f t="shared" si="7"/>
        <v>群馬県安中市</v>
      </c>
      <c r="D534" s="1" t="s">
        <v>1081</v>
      </c>
      <c r="E534" t="s">
        <v>3599</v>
      </c>
    </row>
    <row r="535" spans="1:5" x14ac:dyDescent="0.2">
      <c r="A535" s="1" t="s">
        <v>40</v>
      </c>
      <c r="B535" s="1" t="s">
        <v>1082</v>
      </c>
      <c r="C535" s="1" t="str">
        <f t="shared" si="7"/>
        <v>群馬県みどり市</v>
      </c>
      <c r="D535" s="1" t="s">
        <v>1083</v>
      </c>
      <c r="E535" t="s">
        <v>3601</v>
      </c>
    </row>
    <row r="536" spans="1:5" x14ac:dyDescent="0.2">
      <c r="A536" s="1" t="s">
        <v>40</v>
      </c>
      <c r="B536" s="1" t="s">
        <v>1084</v>
      </c>
      <c r="C536" s="1" t="str">
        <f t="shared" si="7"/>
        <v>群馬県榛東村</v>
      </c>
      <c r="D536" s="1" t="s">
        <v>1085</v>
      </c>
      <c r="E536" t="s">
        <v>3590</v>
      </c>
    </row>
    <row r="537" spans="1:5" x14ac:dyDescent="0.2">
      <c r="A537" s="1" t="s">
        <v>40</v>
      </c>
      <c r="B537" s="1" t="s">
        <v>1086</v>
      </c>
      <c r="C537" s="1" t="str">
        <f t="shared" si="7"/>
        <v>群馬県吉岡町</v>
      </c>
      <c r="D537" s="1" t="s">
        <v>1087</v>
      </c>
      <c r="E537" t="s">
        <v>3586</v>
      </c>
    </row>
    <row r="538" spans="1:5" x14ac:dyDescent="0.2">
      <c r="A538" s="1" t="s">
        <v>40</v>
      </c>
      <c r="B538" s="1" t="s">
        <v>1088</v>
      </c>
      <c r="C538" s="1" t="str">
        <f t="shared" si="7"/>
        <v>群馬県上野村</v>
      </c>
      <c r="D538" s="1" t="s">
        <v>1089</v>
      </c>
      <c r="E538" t="s">
        <v>3582</v>
      </c>
    </row>
    <row r="539" spans="1:5" x14ac:dyDescent="0.2">
      <c r="A539" s="1" t="s">
        <v>40</v>
      </c>
      <c r="B539" s="1" t="s">
        <v>1090</v>
      </c>
      <c r="C539" s="1" t="str">
        <f t="shared" si="7"/>
        <v>群馬県神流町</v>
      </c>
      <c r="D539" s="1" t="s">
        <v>1091</v>
      </c>
      <c r="E539" t="s">
        <v>3589</v>
      </c>
    </row>
    <row r="540" spans="1:5" x14ac:dyDescent="0.2">
      <c r="A540" s="1" t="s">
        <v>40</v>
      </c>
      <c r="B540" s="1" t="s">
        <v>1092</v>
      </c>
      <c r="C540" s="1" t="str">
        <f t="shared" si="7"/>
        <v>群馬県下仁田町</v>
      </c>
      <c r="D540" s="1" t="s">
        <v>1093</v>
      </c>
      <c r="E540" t="s">
        <v>3583</v>
      </c>
    </row>
    <row r="541" spans="1:5" x14ac:dyDescent="0.2">
      <c r="A541" s="1" t="s">
        <v>40</v>
      </c>
      <c r="B541" s="1" t="s">
        <v>1094</v>
      </c>
      <c r="C541" s="1" t="str">
        <f t="shared" si="7"/>
        <v>群馬県南牧村</v>
      </c>
      <c r="D541" s="1" t="s">
        <v>1095</v>
      </c>
      <c r="E541" t="s">
        <v>3588</v>
      </c>
    </row>
    <row r="542" spans="1:5" x14ac:dyDescent="0.2">
      <c r="A542" s="1" t="s">
        <v>40</v>
      </c>
      <c r="B542" s="1" t="s">
        <v>1096</v>
      </c>
      <c r="C542" s="1" t="str">
        <f t="shared" si="7"/>
        <v>群馬県甘楽町</v>
      </c>
      <c r="D542" s="1" t="s">
        <v>1097</v>
      </c>
      <c r="E542" t="s">
        <v>3594</v>
      </c>
    </row>
    <row r="543" spans="1:5" x14ac:dyDescent="0.2">
      <c r="A543" s="1" t="s">
        <v>40</v>
      </c>
      <c r="B543" s="1" t="s">
        <v>1098</v>
      </c>
      <c r="C543" s="1" t="str">
        <f t="shared" si="7"/>
        <v>群馬県中之条町</v>
      </c>
      <c r="D543" s="1" t="s">
        <v>1099</v>
      </c>
      <c r="E543" t="s">
        <v>3581</v>
      </c>
    </row>
    <row r="544" spans="1:5" x14ac:dyDescent="0.2">
      <c r="A544" s="1" t="s">
        <v>40</v>
      </c>
      <c r="B544" s="1" t="s">
        <v>1100</v>
      </c>
      <c r="C544" s="1" t="str">
        <f t="shared" si="7"/>
        <v>群馬県長野原町</v>
      </c>
      <c r="D544" s="1" t="s">
        <v>1101</v>
      </c>
      <c r="E544" t="s">
        <v>3585</v>
      </c>
    </row>
    <row r="545" spans="1:6" x14ac:dyDescent="0.2">
      <c r="A545" s="1" t="s">
        <v>40</v>
      </c>
      <c r="B545" s="1" t="s">
        <v>1102</v>
      </c>
      <c r="C545" s="1" t="str">
        <f t="shared" si="7"/>
        <v>群馬県嬬恋村</v>
      </c>
      <c r="D545" s="1" t="s">
        <v>1103</v>
      </c>
      <c r="E545" t="s">
        <v>3584</v>
      </c>
    </row>
    <row r="546" spans="1:6" x14ac:dyDescent="0.2">
      <c r="A546" s="1" t="s">
        <v>40</v>
      </c>
      <c r="B546" s="1" t="s">
        <v>1104</v>
      </c>
      <c r="C546" s="1" t="str">
        <f t="shared" si="7"/>
        <v>群馬県草津町</v>
      </c>
      <c r="D546" s="1" t="s">
        <v>1105</v>
      </c>
      <c r="E546" t="s">
        <v>3585</v>
      </c>
    </row>
    <row r="547" spans="1:6" x14ac:dyDescent="0.2">
      <c r="A547" s="1" t="s">
        <v>40</v>
      </c>
      <c r="B547" s="1" t="s">
        <v>1106</v>
      </c>
      <c r="C547" s="1" t="str">
        <f t="shared" si="7"/>
        <v>群馬県高山村</v>
      </c>
      <c r="D547" s="1" t="s">
        <v>1107</v>
      </c>
      <c r="E547" t="s">
        <v>3589</v>
      </c>
    </row>
    <row r="548" spans="1:6" x14ac:dyDescent="0.2">
      <c r="A548" s="1" t="s">
        <v>40</v>
      </c>
      <c r="B548" s="1" t="s">
        <v>1108</v>
      </c>
      <c r="C548" s="1" t="str">
        <f t="shared" si="7"/>
        <v>群馬県東吾妻町</v>
      </c>
      <c r="D548" s="1" t="s">
        <v>1109</v>
      </c>
      <c r="E548" t="s">
        <v>3594</v>
      </c>
    </row>
    <row r="549" spans="1:6" x14ac:dyDescent="0.2">
      <c r="A549" s="1" t="s">
        <v>40</v>
      </c>
      <c r="B549" s="1" t="s">
        <v>1110</v>
      </c>
      <c r="C549" s="1" t="str">
        <f t="shared" si="7"/>
        <v>群馬県片品村</v>
      </c>
      <c r="D549" s="1" t="s">
        <v>1111</v>
      </c>
      <c r="E549" t="s">
        <v>3582</v>
      </c>
    </row>
    <row r="550" spans="1:6" x14ac:dyDescent="0.2">
      <c r="A550" s="1" t="s">
        <v>40</v>
      </c>
      <c r="B550" s="1" t="s">
        <v>1112</v>
      </c>
      <c r="C550" s="1" t="str">
        <f t="shared" si="7"/>
        <v>群馬県川場村</v>
      </c>
      <c r="D550" s="1" t="s">
        <v>1113</v>
      </c>
      <c r="E550" t="s">
        <v>3582</v>
      </c>
    </row>
    <row r="551" spans="1:6" x14ac:dyDescent="0.2">
      <c r="A551" s="1" t="s">
        <v>40</v>
      </c>
      <c r="B551" s="1" t="s">
        <v>868</v>
      </c>
      <c r="C551" s="1" t="str">
        <f t="shared" si="7"/>
        <v>群馬県昭和村</v>
      </c>
      <c r="D551" s="1" t="s">
        <v>1114</v>
      </c>
      <c r="E551" t="s">
        <v>3584</v>
      </c>
    </row>
    <row r="552" spans="1:6" x14ac:dyDescent="0.2">
      <c r="A552" s="1" t="s">
        <v>40</v>
      </c>
      <c r="B552" s="1" t="s">
        <v>1115</v>
      </c>
      <c r="C552" s="1" t="str">
        <f t="shared" si="7"/>
        <v>群馬県みなかみ町</v>
      </c>
      <c r="D552" s="1" t="s">
        <v>1116</v>
      </c>
      <c r="E552" t="s">
        <v>3581</v>
      </c>
    </row>
    <row r="553" spans="1:6" x14ac:dyDescent="0.2">
      <c r="A553" s="1" t="s">
        <v>40</v>
      </c>
      <c r="B553" s="1" t="s">
        <v>1117</v>
      </c>
      <c r="C553" s="1" t="str">
        <f t="shared" si="7"/>
        <v>群馬県玉村町</v>
      </c>
      <c r="D553" s="1" t="s">
        <v>1118</v>
      </c>
      <c r="E553" t="s">
        <v>3586</v>
      </c>
    </row>
    <row r="554" spans="1:6" x14ac:dyDescent="0.2">
      <c r="A554" s="1" t="s">
        <v>40</v>
      </c>
      <c r="B554" s="1" t="s">
        <v>1119</v>
      </c>
      <c r="C554" s="1" t="str">
        <f t="shared" si="7"/>
        <v>群馬県板倉町</v>
      </c>
      <c r="D554" s="1" t="s">
        <v>1120</v>
      </c>
      <c r="E554" t="s">
        <v>3594</v>
      </c>
    </row>
    <row r="555" spans="1:6" x14ac:dyDescent="0.2">
      <c r="A555" s="1" t="s">
        <v>40</v>
      </c>
      <c r="B555" s="1" t="s">
        <v>1121</v>
      </c>
      <c r="C555" s="1" t="str">
        <f t="shared" si="7"/>
        <v>群馬県明和町</v>
      </c>
      <c r="D555" s="1" t="s">
        <v>1122</v>
      </c>
      <c r="E555" t="s">
        <v>3594</v>
      </c>
    </row>
    <row r="556" spans="1:6" x14ac:dyDescent="0.2">
      <c r="A556" s="1" t="s">
        <v>40</v>
      </c>
      <c r="B556" s="1" t="s">
        <v>1123</v>
      </c>
      <c r="C556" s="1" t="str">
        <f t="shared" si="7"/>
        <v>群馬県千代田町</v>
      </c>
      <c r="D556" s="1" t="s">
        <v>1124</v>
      </c>
      <c r="E556" t="s">
        <v>3594</v>
      </c>
    </row>
    <row r="557" spans="1:6" x14ac:dyDescent="0.2">
      <c r="A557" s="1" t="s">
        <v>40</v>
      </c>
      <c r="B557" s="1" t="s">
        <v>1125</v>
      </c>
      <c r="C557" s="1" t="str">
        <f t="shared" si="7"/>
        <v>群馬県大泉町</v>
      </c>
      <c r="D557" s="1" t="s">
        <v>1126</v>
      </c>
      <c r="E557" t="s">
        <v>3597</v>
      </c>
    </row>
    <row r="558" spans="1:6" x14ac:dyDescent="0.2">
      <c r="A558" s="1" t="s">
        <v>40</v>
      </c>
      <c r="B558" s="1" t="s">
        <v>1127</v>
      </c>
      <c r="C558" s="1" t="str">
        <f t="shared" si="7"/>
        <v>群馬県邑楽町</v>
      </c>
      <c r="D558" s="1" t="s">
        <v>1128</v>
      </c>
      <c r="E558" t="s">
        <v>3597</v>
      </c>
    </row>
    <row r="559" spans="1:6" x14ac:dyDescent="0.2">
      <c r="A559" s="1" t="s">
        <v>42</v>
      </c>
      <c r="B559" s="1" t="s">
        <v>1129</v>
      </c>
      <c r="C559" s="1" t="str">
        <f t="shared" si="7"/>
        <v>埼玉県さいたま市</v>
      </c>
      <c r="D559" s="1" t="s">
        <v>1130</v>
      </c>
      <c r="E559" t="s">
        <v>3648</v>
      </c>
      <c r="F559" s="1"/>
    </row>
    <row r="560" spans="1:6" x14ac:dyDescent="0.2">
      <c r="A560" s="1" t="s">
        <v>42</v>
      </c>
      <c r="B560" s="1" t="s">
        <v>1131</v>
      </c>
      <c r="C560" s="1" t="str">
        <f t="shared" si="7"/>
        <v>埼玉県川越市</v>
      </c>
      <c r="D560" s="1" t="s">
        <v>1132</v>
      </c>
      <c r="E560" t="s">
        <v>3573</v>
      </c>
      <c r="F560" s="1"/>
    </row>
    <row r="561" spans="1:6" x14ac:dyDescent="0.2">
      <c r="A561" s="1" t="s">
        <v>42</v>
      </c>
      <c r="B561" s="1" t="s">
        <v>1133</v>
      </c>
      <c r="C561" s="1" t="str">
        <f t="shared" si="7"/>
        <v>埼玉県熊谷市</v>
      </c>
      <c r="D561" s="1" t="s">
        <v>1134</v>
      </c>
      <c r="E561" t="s">
        <v>3649</v>
      </c>
      <c r="F561" s="1"/>
    </row>
    <row r="562" spans="1:6" x14ac:dyDescent="0.2">
      <c r="A562" s="1" t="s">
        <v>42</v>
      </c>
      <c r="B562" s="1" t="s">
        <v>1135</v>
      </c>
      <c r="C562" s="1" t="str">
        <f t="shared" ref="C562:C625" si="8">A562&amp;B562</f>
        <v>埼玉県川口市</v>
      </c>
      <c r="D562" s="1" t="s">
        <v>1136</v>
      </c>
      <c r="E562" t="s">
        <v>3573</v>
      </c>
      <c r="F562" s="1"/>
    </row>
    <row r="563" spans="1:6" x14ac:dyDescent="0.2">
      <c r="A563" s="1" t="s">
        <v>42</v>
      </c>
      <c r="B563" s="1" t="s">
        <v>1137</v>
      </c>
      <c r="C563" s="1" t="str">
        <f t="shared" si="8"/>
        <v>埼玉県行田市</v>
      </c>
      <c r="D563" s="1" t="s">
        <v>1138</v>
      </c>
      <c r="E563" t="s">
        <v>3599</v>
      </c>
    </row>
    <row r="564" spans="1:6" x14ac:dyDescent="0.2">
      <c r="A564" s="1" t="s">
        <v>42</v>
      </c>
      <c r="B564" s="1" t="s">
        <v>1139</v>
      </c>
      <c r="C564" s="1" t="str">
        <f t="shared" si="8"/>
        <v>埼玉県秩父市</v>
      </c>
      <c r="D564" s="1" t="s">
        <v>1140</v>
      </c>
      <c r="E564" t="s">
        <v>3599</v>
      </c>
    </row>
    <row r="565" spans="1:6" x14ac:dyDescent="0.2">
      <c r="A565" s="1" t="s">
        <v>42</v>
      </c>
      <c r="B565" s="1" t="s">
        <v>1141</v>
      </c>
      <c r="C565" s="1" t="str">
        <f t="shared" si="8"/>
        <v>埼玉県所沢市</v>
      </c>
      <c r="D565" s="1" t="s">
        <v>1142</v>
      </c>
      <c r="E565" t="s">
        <v>3649</v>
      </c>
      <c r="F565" s="1"/>
    </row>
    <row r="566" spans="1:6" x14ac:dyDescent="0.2">
      <c r="A566" s="1" t="s">
        <v>42</v>
      </c>
      <c r="B566" s="1" t="s">
        <v>1143</v>
      </c>
      <c r="C566" s="1" t="str">
        <f t="shared" si="8"/>
        <v>埼玉県飯能市</v>
      </c>
      <c r="D566" s="1" t="s">
        <v>1144</v>
      </c>
      <c r="E566" t="s">
        <v>3575</v>
      </c>
    </row>
    <row r="567" spans="1:6" x14ac:dyDescent="0.2">
      <c r="A567" s="1" t="s">
        <v>42</v>
      </c>
      <c r="B567" s="1" t="s">
        <v>1145</v>
      </c>
      <c r="C567" s="1" t="str">
        <f t="shared" si="8"/>
        <v>埼玉県加須市</v>
      </c>
      <c r="D567" s="1" t="s">
        <v>1146</v>
      </c>
      <c r="E567" t="s">
        <v>3623</v>
      </c>
    </row>
    <row r="568" spans="1:6" x14ac:dyDescent="0.2">
      <c r="A568" s="1" t="s">
        <v>42</v>
      </c>
      <c r="B568" s="1" t="s">
        <v>1147</v>
      </c>
      <c r="C568" s="1" t="str">
        <f t="shared" si="8"/>
        <v>埼玉県本庄市</v>
      </c>
      <c r="D568" s="1" t="s">
        <v>1148</v>
      </c>
      <c r="E568" t="s">
        <v>3599</v>
      </c>
    </row>
    <row r="569" spans="1:6" x14ac:dyDescent="0.2">
      <c r="A569" s="1" t="s">
        <v>42</v>
      </c>
      <c r="B569" s="1" t="s">
        <v>1149</v>
      </c>
      <c r="C569" s="1" t="str">
        <f t="shared" si="8"/>
        <v>埼玉県東松山市</v>
      </c>
      <c r="D569" s="1" t="s">
        <v>1150</v>
      </c>
      <c r="E569" t="s">
        <v>3575</v>
      </c>
    </row>
    <row r="570" spans="1:6" x14ac:dyDescent="0.2">
      <c r="A570" s="1" t="s">
        <v>42</v>
      </c>
      <c r="B570" s="1" t="s">
        <v>1151</v>
      </c>
      <c r="C570" s="1" t="str">
        <f t="shared" si="8"/>
        <v>埼玉県春日部市</v>
      </c>
      <c r="D570" s="1" t="s">
        <v>1152</v>
      </c>
      <c r="E570" t="s">
        <v>3649</v>
      </c>
      <c r="F570" s="1"/>
    </row>
    <row r="571" spans="1:6" x14ac:dyDescent="0.2">
      <c r="A571" s="1" t="s">
        <v>42</v>
      </c>
      <c r="B571" s="1" t="s">
        <v>1153</v>
      </c>
      <c r="C571" s="1" t="str">
        <f t="shared" si="8"/>
        <v>埼玉県狭山市</v>
      </c>
      <c r="D571" s="1" t="s">
        <v>1154</v>
      </c>
      <c r="E571" t="s">
        <v>3574</v>
      </c>
    </row>
    <row r="572" spans="1:6" x14ac:dyDescent="0.2">
      <c r="A572" s="1" t="s">
        <v>42</v>
      </c>
      <c r="B572" s="1" t="s">
        <v>1155</v>
      </c>
      <c r="C572" s="1" t="str">
        <f t="shared" si="8"/>
        <v>埼玉県羽生市</v>
      </c>
      <c r="D572" s="1" t="s">
        <v>1156</v>
      </c>
      <c r="E572" t="s">
        <v>3599</v>
      </c>
    </row>
    <row r="573" spans="1:6" x14ac:dyDescent="0.2">
      <c r="A573" s="1" t="s">
        <v>42</v>
      </c>
      <c r="B573" s="1" t="s">
        <v>1157</v>
      </c>
      <c r="C573" s="1" t="str">
        <f t="shared" si="8"/>
        <v>埼玉県鴻巣市</v>
      </c>
      <c r="D573" s="1" t="s">
        <v>1158</v>
      </c>
      <c r="E573" t="s">
        <v>3574</v>
      </c>
    </row>
    <row r="574" spans="1:6" x14ac:dyDescent="0.2">
      <c r="A574" s="1" t="s">
        <v>42</v>
      </c>
      <c r="B574" s="1" t="s">
        <v>1159</v>
      </c>
      <c r="C574" s="1" t="str">
        <f t="shared" si="8"/>
        <v>埼玉県深谷市</v>
      </c>
      <c r="D574" s="1" t="s">
        <v>1160</v>
      </c>
      <c r="E574" t="s">
        <v>3577</v>
      </c>
    </row>
    <row r="575" spans="1:6" x14ac:dyDescent="0.2">
      <c r="A575" s="1" t="s">
        <v>42</v>
      </c>
      <c r="B575" s="1" t="s">
        <v>1161</v>
      </c>
      <c r="C575" s="1" t="str">
        <f t="shared" si="8"/>
        <v>埼玉県上尾市</v>
      </c>
      <c r="D575" s="1" t="s">
        <v>1162</v>
      </c>
      <c r="E575" t="s">
        <v>3600</v>
      </c>
    </row>
    <row r="576" spans="1:6" x14ac:dyDescent="0.2">
      <c r="A576" s="1" t="s">
        <v>42</v>
      </c>
      <c r="B576" s="1" t="s">
        <v>1163</v>
      </c>
      <c r="C576" s="1" t="str">
        <f t="shared" si="8"/>
        <v>埼玉県草加市</v>
      </c>
      <c r="D576" s="1" t="s">
        <v>1164</v>
      </c>
      <c r="E576" t="s">
        <v>3649</v>
      </c>
      <c r="F576" s="1"/>
    </row>
    <row r="577" spans="1:6" x14ac:dyDescent="0.2">
      <c r="A577" s="1" t="s">
        <v>42</v>
      </c>
      <c r="B577" s="1" t="s">
        <v>1165</v>
      </c>
      <c r="C577" s="1" t="str">
        <f t="shared" si="8"/>
        <v>埼玉県越谷市</v>
      </c>
      <c r="D577" s="1" t="s">
        <v>1166</v>
      </c>
      <c r="E577" t="s">
        <v>3573</v>
      </c>
      <c r="F577" s="1"/>
    </row>
    <row r="578" spans="1:6" x14ac:dyDescent="0.2">
      <c r="A578" s="1" t="s">
        <v>42</v>
      </c>
      <c r="B578" s="1" t="s">
        <v>1167</v>
      </c>
      <c r="C578" s="1" t="str">
        <f t="shared" si="8"/>
        <v>埼玉県蕨市</v>
      </c>
      <c r="D578" s="1" t="s">
        <v>1168</v>
      </c>
      <c r="E578" t="s">
        <v>3575</v>
      </c>
    </row>
    <row r="579" spans="1:6" x14ac:dyDescent="0.2">
      <c r="A579" s="1" t="s">
        <v>42</v>
      </c>
      <c r="B579" s="1" t="s">
        <v>1169</v>
      </c>
      <c r="C579" s="1" t="str">
        <f t="shared" si="8"/>
        <v>埼玉県戸田市</v>
      </c>
      <c r="D579" s="1" t="s">
        <v>1170</v>
      </c>
      <c r="E579" t="s">
        <v>3574</v>
      </c>
    </row>
    <row r="580" spans="1:6" x14ac:dyDescent="0.2">
      <c r="A580" s="1" t="s">
        <v>42</v>
      </c>
      <c r="B580" s="1" t="s">
        <v>1171</v>
      </c>
      <c r="C580" s="1" t="str">
        <f t="shared" si="8"/>
        <v>埼玉県入間市</v>
      </c>
      <c r="D580" s="1" t="s">
        <v>1172</v>
      </c>
      <c r="E580" t="s">
        <v>3574</v>
      </c>
    </row>
    <row r="581" spans="1:6" x14ac:dyDescent="0.2">
      <c r="A581" s="1" t="s">
        <v>42</v>
      </c>
      <c r="B581" s="1" t="s">
        <v>1173</v>
      </c>
      <c r="C581" s="1" t="str">
        <f t="shared" si="8"/>
        <v>埼玉県朝霞市</v>
      </c>
      <c r="D581" s="1" t="s">
        <v>1174</v>
      </c>
      <c r="E581" t="s">
        <v>3574</v>
      </c>
    </row>
    <row r="582" spans="1:6" x14ac:dyDescent="0.2">
      <c r="A582" s="1" t="s">
        <v>42</v>
      </c>
      <c r="B582" s="1" t="s">
        <v>1175</v>
      </c>
      <c r="C582" s="1" t="str">
        <f t="shared" si="8"/>
        <v>埼玉県志木市</v>
      </c>
      <c r="D582" s="1" t="s">
        <v>1176</v>
      </c>
      <c r="E582" t="s">
        <v>3575</v>
      </c>
    </row>
    <row r="583" spans="1:6" x14ac:dyDescent="0.2">
      <c r="A583" s="1" t="s">
        <v>42</v>
      </c>
      <c r="B583" s="1" t="s">
        <v>1177</v>
      </c>
      <c r="C583" s="1" t="str">
        <f t="shared" si="8"/>
        <v>埼玉県和光市</v>
      </c>
      <c r="D583" s="1" t="s">
        <v>1178</v>
      </c>
      <c r="E583" t="s">
        <v>3575</v>
      </c>
    </row>
    <row r="584" spans="1:6" x14ac:dyDescent="0.2">
      <c r="A584" s="1" t="s">
        <v>42</v>
      </c>
      <c r="B584" s="1" t="s">
        <v>1179</v>
      </c>
      <c r="C584" s="1" t="str">
        <f t="shared" si="8"/>
        <v>埼玉県新座市</v>
      </c>
      <c r="D584" s="1" t="s">
        <v>1180</v>
      </c>
      <c r="E584" t="s">
        <v>3600</v>
      </c>
    </row>
    <row r="585" spans="1:6" x14ac:dyDescent="0.2">
      <c r="A585" s="1" t="s">
        <v>42</v>
      </c>
      <c r="B585" s="1" t="s">
        <v>1181</v>
      </c>
      <c r="C585" s="1" t="str">
        <f t="shared" si="8"/>
        <v>埼玉県桶川市</v>
      </c>
      <c r="D585" s="1" t="s">
        <v>1182</v>
      </c>
      <c r="E585" t="s">
        <v>3575</v>
      </c>
    </row>
    <row r="586" spans="1:6" x14ac:dyDescent="0.2">
      <c r="A586" s="1" t="s">
        <v>42</v>
      </c>
      <c r="B586" s="1" t="s">
        <v>1183</v>
      </c>
      <c r="C586" s="1" t="str">
        <f t="shared" si="8"/>
        <v>埼玉県久喜市</v>
      </c>
      <c r="D586" s="1" t="s">
        <v>1184</v>
      </c>
      <c r="E586" t="s">
        <v>3600</v>
      </c>
    </row>
    <row r="587" spans="1:6" x14ac:dyDescent="0.2">
      <c r="A587" s="1" t="s">
        <v>42</v>
      </c>
      <c r="B587" s="1" t="s">
        <v>1185</v>
      </c>
      <c r="C587" s="1" t="str">
        <f t="shared" si="8"/>
        <v>埼玉県北本市</v>
      </c>
      <c r="D587" s="1" t="s">
        <v>1186</v>
      </c>
      <c r="E587" t="s">
        <v>3575</v>
      </c>
    </row>
    <row r="588" spans="1:6" x14ac:dyDescent="0.2">
      <c r="A588" s="1" t="s">
        <v>42</v>
      </c>
      <c r="B588" s="1" t="s">
        <v>1187</v>
      </c>
      <c r="C588" s="1" t="str">
        <f t="shared" si="8"/>
        <v>埼玉県八潮市</v>
      </c>
      <c r="D588" s="1" t="s">
        <v>1188</v>
      </c>
      <c r="E588" t="s">
        <v>3575</v>
      </c>
    </row>
    <row r="589" spans="1:6" x14ac:dyDescent="0.2">
      <c r="A589" s="1" t="s">
        <v>42</v>
      </c>
      <c r="B589" s="1" t="s">
        <v>1189</v>
      </c>
      <c r="C589" s="1" t="str">
        <f t="shared" si="8"/>
        <v>埼玉県富士見市</v>
      </c>
      <c r="D589" s="1" t="s">
        <v>1190</v>
      </c>
      <c r="E589" t="s">
        <v>3574</v>
      </c>
    </row>
    <row r="590" spans="1:6" x14ac:dyDescent="0.2">
      <c r="A590" s="1" t="s">
        <v>42</v>
      </c>
      <c r="B590" s="1" t="s">
        <v>1191</v>
      </c>
      <c r="C590" s="1" t="str">
        <f t="shared" si="8"/>
        <v>埼玉県三郷市</v>
      </c>
      <c r="D590" s="1" t="s">
        <v>1192</v>
      </c>
      <c r="E590" t="s">
        <v>3574</v>
      </c>
    </row>
    <row r="591" spans="1:6" x14ac:dyDescent="0.2">
      <c r="A591" s="1" t="s">
        <v>42</v>
      </c>
      <c r="B591" s="1" t="s">
        <v>1193</v>
      </c>
      <c r="C591" s="1" t="str">
        <f t="shared" si="8"/>
        <v>埼玉県蓮田市</v>
      </c>
      <c r="D591" s="1" t="s">
        <v>1194</v>
      </c>
      <c r="E591" t="s">
        <v>3575</v>
      </c>
    </row>
    <row r="592" spans="1:6" x14ac:dyDescent="0.2">
      <c r="A592" s="1" t="s">
        <v>42</v>
      </c>
      <c r="B592" s="1" t="s">
        <v>1195</v>
      </c>
      <c r="C592" s="1" t="str">
        <f t="shared" si="8"/>
        <v>埼玉県坂戸市</v>
      </c>
      <c r="D592" s="1" t="s">
        <v>1196</v>
      </c>
      <c r="E592" t="s">
        <v>3574</v>
      </c>
    </row>
    <row r="593" spans="1:5" x14ac:dyDescent="0.2">
      <c r="A593" s="1" t="s">
        <v>42</v>
      </c>
      <c r="B593" s="1" t="s">
        <v>1197</v>
      </c>
      <c r="C593" s="1" t="str">
        <f t="shared" si="8"/>
        <v>埼玉県幸手市</v>
      </c>
      <c r="D593" s="1" t="s">
        <v>1198</v>
      </c>
      <c r="E593" t="s">
        <v>3575</v>
      </c>
    </row>
    <row r="594" spans="1:5" x14ac:dyDescent="0.2">
      <c r="A594" s="1" t="s">
        <v>42</v>
      </c>
      <c r="B594" s="1" t="s">
        <v>1199</v>
      </c>
      <c r="C594" s="1" t="str">
        <f t="shared" si="8"/>
        <v>埼玉県鶴ヶ島市</v>
      </c>
      <c r="D594" s="1" t="s">
        <v>1200</v>
      </c>
      <c r="E594" t="s">
        <v>3575</v>
      </c>
    </row>
    <row r="595" spans="1:5" x14ac:dyDescent="0.2">
      <c r="A595" s="1" t="s">
        <v>42</v>
      </c>
      <c r="B595" s="1" t="s">
        <v>1201</v>
      </c>
      <c r="C595" s="1" t="str">
        <f t="shared" si="8"/>
        <v>埼玉県日高市</v>
      </c>
      <c r="D595" s="1" t="s">
        <v>1202</v>
      </c>
      <c r="E595" t="s">
        <v>3575</v>
      </c>
    </row>
    <row r="596" spans="1:5" x14ac:dyDescent="0.2">
      <c r="A596" s="1" t="s">
        <v>42</v>
      </c>
      <c r="B596" s="1" t="s">
        <v>1203</v>
      </c>
      <c r="C596" s="1" t="str">
        <f t="shared" si="8"/>
        <v>埼玉県吉川市</v>
      </c>
      <c r="D596" s="1" t="s">
        <v>1204</v>
      </c>
      <c r="E596" t="s">
        <v>3575</v>
      </c>
    </row>
    <row r="597" spans="1:5" x14ac:dyDescent="0.2">
      <c r="A597" s="1" t="s">
        <v>42</v>
      </c>
      <c r="B597" s="1" t="s">
        <v>1205</v>
      </c>
      <c r="C597" s="1" t="str">
        <f t="shared" si="8"/>
        <v>埼玉県ふじみ野市</v>
      </c>
      <c r="D597" s="1" t="s">
        <v>1206</v>
      </c>
      <c r="E597" t="s">
        <v>3574</v>
      </c>
    </row>
    <row r="598" spans="1:5" x14ac:dyDescent="0.2">
      <c r="A598" s="1" t="s">
        <v>1207</v>
      </c>
      <c r="B598" s="1" t="s">
        <v>3642</v>
      </c>
      <c r="C598" s="1" t="str">
        <f t="shared" si="8"/>
        <v>埼玉県白岡市</v>
      </c>
      <c r="D598" s="1" t="s">
        <v>3617</v>
      </c>
      <c r="E598" t="s">
        <v>3575</v>
      </c>
    </row>
    <row r="599" spans="1:5" x14ac:dyDescent="0.2">
      <c r="A599" s="1" t="s">
        <v>1207</v>
      </c>
      <c r="B599" s="1" t="s">
        <v>1208</v>
      </c>
      <c r="C599" s="1" t="str">
        <f t="shared" si="8"/>
        <v>埼玉県伊奈町</v>
      </c>
      <c r="D599" s="1" t="s">
        <v>1209</v>
      </c>
      <c r="E599" t="s">
        <v>3586</v>
      </c>
    </row>
    <row r="600" spans="1:5" x14ac:dyDescent="0.2">
      <c r="A600" s="1" t="s">
        <v>42</v>
      </c>
      <c r="B600" s="1" t="s">
        <v>1210</v>
      </c>
      <c r="C600" s="1" t="str">
        <f t="shared" si="8"/>
        <v>埼玉県三芳町</v>
      </c>
      <c r="D600" s="1" t="s">
        <v>1211</v>
      </c>
      <c r="E600" t="s">
        <v>3586</v>
      </c>
    </row>
    <row r="601" spans="1:5" x14ac:dyDescent="0.2">
      <c r="A601" s="1" t="s">
        <v>42</v>
      </c>
      <c r="B601" s="1" t="s">
        <v>1212</v>
      </c>
      <c r="C601" s="1" t="str">
        <f t="shared" si="8"/>
        <v>埼玉県毛呂山町</v>
      </c>
      <c r="D601" s="1" t="s">
        <v>1213</v>
      </c>
      <c r="E601" t="s">
        <v>3586</v>
      </c>
    </row>
    <row r="602" spans="1:5" x14ac:dyDescent="0.2">
      <c r="A602" s="1" t="s">
        <v>42</v>
      </c>
      <c r="B602" s="1" t="s">
        <v>1214</v>
      </c>
      <c r="C602" s="1" t="str">
        <f t="shared" si="8"/>
        <v>埼玉県越生町</v>
      </c>
      <c r="D602" s="1" t="s">
        <v>1215</v>
      </c>
      <c r="E602" t="s">
        <v>3590</v>
      </c>
    </row>
    <row r="603" spans="1:5" x14ac:dyDescent="0.2">
      <c r="A603" s="1" t="s">
        <v>42</v>
      </c>
      <c r="B603" s="1" t="s">
        <v>1216</v>
      </c>
      <c r="C603" s="1" t="str">
        <f t="shared" si="8"/>
        <v>埼玉県滑川町</v>
      </c>
      <c r="D603" s="1" t="s">
        <v>1217</v>
      </c>
      <c r="E603" t="s">
        <v>3581</v>
      </c>
    </row>
    <row r="604" spans="1:5" x14ac:dyDescent="0.2">
      <c r="A604" s="1" t="s">
        <v>42</v>
      </c>
      <c r="B604" s="1" t="s">
        <v>1218</v>
      </c>
      <c r="C604" s="1" t="str">
        <f t="shared" si="8"/>
        <v>埼玉県嵐山町</v>
      </c>
      <c r="D604" s="1" t="s">
        <v>1219</v>
      </c>
      <c r="E604" t="s">
        <v>3581</v>
      </c>
    </row>
    <row r="605" spans="1:5" x14ac:dyDescent="0.2">
      <c r="A605" s="1" t="s">
        <v>42</v>
      </c>
      <c r="B605" s="1" t="s">
        <v>1220</v>
      </c>
      <c r="C605" s="1" t="str">
        <f t="shared" si="8"/>
        <v>埼玉県小川町</v>
      </c>
      <c r="D605" s="1" t="s">
        <v>1221</v>
      </c>
      <c r="E605" t="s">
        <v>3586</v>
      </c>
    </row>
    <row r="606" spans="1:5" x14ac:dyDescent="0.2">
      <c r="A606" s="1" t="s">
        <v>42</v>
      </c>
      <c r="B606" s="1" t="s">
        <v>1222</v>
      </c>
      <c r="C606" s="1" t="str">
        <f t="shared" si="8"/>
        <v>埼玉県川島町</v>
      </c>
      <c r="D606" s="1" t="s">
        <v>1223</v>
      </c>
      <c r="E606" t="s">
        <v>3581</v>
      </c>
    </row>
    <row r="607" spans="1:5" x14ac:dyDescent="0.2">
      <c r="A607" s="1" t="s">
        <v>42</v>
      </c>
      <c r="B607" s="1" t="s">
        <v>1224</v>
      </c>
      <c r="C607" s="1" t="str">
        <f t="shared" si="8"/>
        <v>埼玉県吉見町</v>
      </c>
      <c r="D607" s="1" t="s">
        <v>1225</v>
      </c>
      <c r="E607" t="s">
        <v>3581</v>
      </c>
    </row>
    <row r="608" spans="1:5" x14ac:dyDescent="0.2">
      <c r="A608" s="1" t="s">
        <v>42</v>
      </c>
      <c r="B608" s="1" t="s">
        <v>1226</v>
      </c>
      <c r="C608" s="1" t="str">
        <f t="shared" si="8"/>
        <v>埼玉県鳩山町</v>
      </c>
      <c r="D608" s="1" t="s">
        <v>1227</v>
      </c>
      <c r="E608" t="s">
        <v>3590</v>
      </c>
    </row>
    <row r="609" spans="1:6" x14ac:dyDescent="0.2">
      <c r="A609" s="1" t="s">
        <v>42</v>
      </c>
      <c r="B609" s="1" t="s">
        <v>1228</v>
      </c>
      <c r="C609" s="1" t="str">
        <f t="shared" si="8"/>
        <v>埼玉県ときがわ町</v>
      </c>
      <c r="D609" s="1" t="s">
        <v>1229</v>
      </c>
      <c r="E609" t="s">
        <v>3594</v>
      </c>
    </row>
    <row r="610" spans="1:6" x14ac:dyDescent="0.2">
      <c r="A610" s="1" t="s">
        <v>42</v>
      </c>
      <c r="B610" s="1" t="s">
        <v>1230</v>
      </c>
      <c r="C610" s="1" t="str">
        <f t="shared" si="8"/>
        <v>埼玉県横瀬町</v>
      </c>
      <c r="D610" s="1" t="s">
        <v>1231</v>
      </c>
      <c r="E610" t="s">
        <v>3585</v>
      </c>
    </row>
    <row r="611" spans="1:6" x14ac:dyDescent="0.2">
      <c r="A611" s="1" t="s">
        <v>42</v>
      </c>
      <c r="B611" s="1" t="s">
        <v>1232</v>
      </c>
      <c r="C611" s="1" t="str">
        <f t="shared" si="8"/>
        <v>埼玉県皆野町</v>
      </c>
      <c r="D611" s="1" t="s">
        <v>1233</v>
      </c>
      <c r="E611" t="s">
        <v>3585</v>
      </c>
    </row>
    <row r="612" spans="1:6" x14ac:dyDescent="0.2">
      <c r="A612" s="1" t="s">
        <v>42</v>
      </c>
      <c r="B612" s="1" t="s">
        <v>1234</v>
      </c>
      <c r="C612" s="1" t="str">
        <f t="shared" si="8"/>
        <v>埼玉県長瀞町</v>
      </c>
      <c r="D612" s="1" t="s">
        <v>1235</v>
      </c>
      <c r="E612" t="s">
        <v>3585</v>
      </c>
    </row>
    <row r="613" spans="1:6" x14ac:dyDescent="0.2">
      <c r="A613" s="1" t="s">
        <v>42</v>
      </c>
      <c r="B613" s="1" t="s">
        <v>1236</v>
      </c>
      <c r="C613" s="1" t="str">
        <f t="shared" si="8"/>
        <v>埼玉県小鹿野町</v>
      </c>
      <c r="D613" s="1" t="s">
        <v>1237</v>
      </c>
      <c r="E613" t="s">
        <v>3594</v>
      </c>
    </row>
    <row r="614" spans="1:6" x14ac:dyDescent="0.2">
      <c r="A614" s="1" t="s">
        <v>42</v>
      </c>
      <c r="B614" s="1" t="s">
        <v>1238</v>
      </c>
      <c r="C614" s="1" t="str">
        <f t="shared" si="8"/>
        <v>埼玉県東秩父村</v>
      </c>
      <c r="D614" s="1" t="s">
        <v>1239</v>
      </c>
      <c r="E614" t="s">
        <v>3588</v>
      </c>
    </row>
    <row r="615" spans="1:6" x14ac:dyDescent="0.2">
      <c r="A615" s="1" t="s">
        <v>42</v>
      </c>
      <c r="B615" s="1" t="s">
        <v>680</v>
      </c>
      <c r="C615" s="1" t="str">
        <f t="shared" si="8"/>
        <v>埼玉県美里町</v>
      </c>
      <c r="D615" s="1" t="s">
        <v>1240</v>
      </c>
      <c r="E615" t="s">
        <v>3594</v>
      </c>
    </row>
    <row r="616" spans="1:6" x14ac:dyDescent="0.2">
      <c r="A616" s="1" t="s">
        <v>42</v>
      </c>
      <c r="B616" s="1" t="s">
        <v>1241</v>
      </c>
      <c r="C616" s="1" t="str">
        <f t="shared" si="8"/>
        <v>埼玉県神川町</v>
      </c>
      <c r="D616" s="1" t="s">
        <v>1242</v>
      </c>
      <c r="E616" t="s">
        <v>3594</v>
      </c>
    </row>
    <row r="617" spans="1:6" x14ac:dyDescent="0.2">
      <c r="A617" s="1" t="s">
        <v>42</v>
      </c>
      <c r="B617" s="1" t="s">
        <v>1243</v>
      </c>
      <c r="C617" s="1" t="str">
        <f t="shared" si="8"/>
        <v>埼玉県上里町</v>
      </c>
      <c r="D617" s="1" t="s">
        <v>1244</v>
      </c>
      <c r="E617" t="s">
        <v>3597</v>
      </c>
    </row>
    <row r="618" spans="1:6" x14ac:dyDescent="0.2">
      <c r="A618" s="1" t="s">
        <v>42</v>
      </c>
      <c r="B618" s="1" t="s">
        <v>1245</v>
      </c>
      <c r="C618" s="1" t="str">
        <f t="shared" si="8"/>
        <v>埼玉県寄居町</v>
      </c>
      <c r="D618" s="1" t="s">
        <v>1246</v>
      </c>
      <c r="E618" t="s">
        <v>3586</v>
      </c>
    </row>
    <row r="619" spans="1:6" x14ac:dyDescent="0.2">
      <c r="A619" s="1" t="s">
        <v>42</v>
      </c>
      <c r="B619" s="1" t="s">
        <v>1247</v>
      </c>
      <c r="C619" s="1" t="str">
        <f t="shared" si="8"/>
        <v>埼玉県宮代町</v>
      </c>
      <c r="D619" s="1" t="s">
        <v>1248</v>
      </c>
      <c r="E619" t="s">
        <v>3586</v>
      </c>
    </row>
    <row r="620" spans="1:6" x14ac:dyDescent="0.2">
      <c r="A620" s="1" t="s">
        <v>42</v>
      </c>
      <c r="B620" s="1" t="s">
        <v>1249</v>
      </c>
      <c r="C620" s="1" t="str">
        <f t="shared" si="8"/>
        <v>埼玉県杉戸町</v>
      </c>
      <c r="D620" s="1" t="s">
        <v>1250</v>
      </c>
      <c r="E620" t="s">
        <v>3586</v>
      </c>
    </row>
    <row r="621" spans="1:6" x14ac:dyDescent="0.2">
      <c r="A621" s="1" t="s">
        <v>42</v>
      </c>
      <c r="B621" s="1" t="s">
        <v>1251</v>
      </c>
      <c r="C621" s="1" t="str">
        <f t="shared" si="8"/>
        <v>埼玉県松伏町</v>
      </c>
      <c r="D621" s="1" t="s">
        <v>1252</v>
      </c>
      <c r="E621" t="s">
        <v>3586</v>
      </c>
    </row>
    <row r="622" spans="1:6" x14ac:dyDescent="0.2">
      <c r="A622" s="1" t="s">
        <v>44</v>
      </c>
      <c r="B622" s="1" t="s">
        <v>1253</v>
      </c>
      <c r="C622" s="1" t="str">
        <f t="shared" si="8"/>
        <v>千葉県千葉市</v>
      </c>
      <c r="D622" s="1" t="s">
        <v>1254</v>
      </c>
      <c r="E622" t="s">
        <v>3648</v>
      </c>
      <c r="F622" s="1"/>
    </row>
    <row r="623" spans="1:6" x14ac:dyDescent="0.2">
      <c r="A623" s="1" t="s">
        <v>44</v>
      </c>
      <c r="B623" s="1" t="s">
        <v>1255</v>
      </c>
      <c r="C623" s="1" t="str">
        <f t="shared" si="8"/>
        <v>千葉県銚子市</v>
      </c>
      <c r="D623" s="1" t="s">
        <v>1256</v>
      </c>
      <c r="E623" t="s">
        <v>3579</v>
      </c>
    </row>
    <row r="624" spans="1:6" x14ac:dyDescent="0.2">
      <c r="A624" s="1" t="s">
        <v>44</v>
      </c>
      <c r="B624" s="1" t="s">
        <v>1257</v>
      </c>
      <c r="C624" s="1" t="str">
        <f t="shared" si="8"/>
        <v>千葉県市川市</v>
      </c>
      <c r="D624" s="1" t="s">
        <v>1258</v>
      </c>
      <c r="E624" t="s">
        <v>3600</v>
      </c>
    </row>
    <row r="625" spans="1:6" x14ac:dyDescent="0.2">
      <c r="A625" s="1" t="s">
        <v>44</v>
      </c>
      <c r="B625" s="1" t="s">
        <v>1259</v>
      </c>
      <c r="C625" s="1" t="str">
        <f t="shared" si="8"/>
        <v>千葉県船橋市</v>
      </c>
      <c r="D625" s="1" t="s">
        <v>1260</v>
      </c>
      <c r="E625" t="s">
        <v>3573</v>
      </c>
      <c r="F625" s="1"/>
    </row>
    <row r="626" spans="1:6" x14ac:dyDescent="0.2">
      <c r="A626" s="1" t="s">
        <v>44</v>
      </c>
      <c r="B626" s="1" t="s">
        <v>1261</v>
      </c>
      <c r="C626" s="1" t="str">
        <f t="shared" ref="C626:C689" si="9">A626&amp;B626</f>
        <v>千葉県館山市</v>
      </c>
      <c r="D626" s="1" t="s">
        <v>1262</v>
      </c>
      <c r="E626" t="s">
        <v>3580</v>
      </c>
    </row>
    <row r="627" spans="1:6" x14ac:dyDescent="0.2">
      <c r="A627" s="1" t="s">
        <v>44</v>
      </c>
      <c r="B627" s="1" t="s">
        <v>1263</v>
      </c>
      <c r="C627" s="1" t="str">
        <f t="shared" si="9"/>
        <v>千葉県木更津市</v>
      </c>
      <c r="D627" s="1" t="s">
        <v>1264</v>
      </c>
      <c r="E627" t="s">
        <v>3574</v>
      </c>
    </row>
    <row r="628" spans="1:6" x14ac:dyDescent="0.2">
      <c r="A628" s="1" t="s">
        <v>44</v>
      </c>
      <c r="B628" s="1" t="s">
        <v>1265</v>
      </c>
      <c r="C628" s="1" t="str">
        <f t="shared" si="9"/>
        <v>千葉県松戸市</v>
      </c>
      <c r="D628" s="1" t="s">
        <v>1266</v>
      </c>
      <c r="E628" t="s">
        <v>3600</v>
      </c>
    </row>
    <row r="629" spans="1:6" x14ac:dyDescent="0.2">
      <c r="A629" s="1" t="s">
        <v>44</v>
      </c>
      <c r="B629" s="1" t="s">
        <v>1267</v>
      </c>
      <c r="C629" s="1" t="str">
        <f t="shared" si="9"/>
        <v>千葉県野田市</v>
      </c>
      <c r="D629" s="1" t="s">
        <v>1268</v>
      </c>
      <c r="E629" t="s">
        <v>3600</v>
      </c>
    </row>
    <row r="630" spans="1:6" x14ac:dyDescent="0.2">
      <c r="A630" s="1" t="s">
        <v>44</v>
      </c>
      <c r="B630" s="1" t="s">
        <v>1269</v>
      </c>
      <c r="C630" s="1" t="str">
        <f t="shared" si="9"/>
        <v>千葉県茂原市</v>
      </c>
      <c r="D630" s="1" t="s">
        <v>1270</v>
      </c>
      <c r="E630" t="s">
        <v>3575</v>
      </c>
    </row>
    <row r="631" spans="1:6" x14ac:dyDescent="0.2">
      <c r="A631" s="1" t="s">
        <v>44</v>
      </c>
      <c r="B631" s="1" t="s">
        <v>1271</v>
      </c>
      <c r="C631" s="1" t="str">
        <f t="shared" si="9"/>
        <v>千葉県成田市</v>
      </c>
      <c r="D631" s="1" t="s">
        <v>1272</v>
      </c>
      <c r="E631" t="s">
        <v>3574</v>
      </c>
    </row>
    <row r="632" spans="1:6" x14ac:dyDescent="0.2">
      <c r="A632" s="1" t="s">
        <v>44</v>
      </c>
      <c r="B632" s="1" t="s">
        <v>1273</v>
      </c>
      <c r="C632" s="1" t="str">
        <f t="shared" si="9"/>
        <v>千葉県佐倉市</v>
      </c>
      <c r="D632" s="1" t="s">
        <v>1274</v>
      </c>
      <c r="E632" t="s">
        <v>3600</v>
      </c>
    </row>
    <row r="633" spans="1:6" x14ac:dyDescent="0.2">
      <c r="A633" s="1" t="s">
        <v>44</v>
      </c>
      <c r="B633" s="1" t="s">
        <v>1275</v>
      </c>
      <c r="C633" s="1" t="str">
        <f t="shared" si="9"/>
        <v>千葉県東金市</v>
      </c>
      <c r="D633" s="1" t="s">
        <v>1276</v>
      </c>
      <c r="E633" t="s">
        <v>3575</v>
      </c>
    </row>
    <row r="634" spans="1:6" x14ac:dyDescent="0.2">
      <c r="A634" s="1" t="s">
        <v>44</v>
      </c>
      <c r="B634" s="1" t="s">
        <v>1277</v>
      </c>
      <c r="C634" s="1" t="str">
        <f t="shared" si="9"/>
        <v>千葉県旭市</v>
      </c>
      <c r="D634" s="1" t="s">
        <v>1278</v>
      </c>
      <c r="E634" t="s">
        <v>3579</v>
      </c>
    </row>
    <row r="635" spans="1:6" x14ac:dyDescent="0.2">
      <c r="A635" s="1" t="s">
        <v>44</v>
      </c>
      <c r="B635" s="1" t="s">
        <v>1279</v>
      </c>
      <c r="C635" s="1" t="str">
        <f t="shared" si="9"/>
        <v>千葉県習志野市</v>
      </c>
      <c r="D635" s="1" t="s">
        <v>1280</v>
      </c>
      <c r="E635" t="s">
        <v>3600</v>
      </c>
    </row>
    <row r="636" spans="1:6" x14ac:dyDescent="0.2">
      <c r="A636" s="1" t="s">
        <v>44</v>
      </c>
      <c r="B636" s="1" t="s">
        <v>1281</v>
      </c>
      <c r="C636" s="1" t="str">
        <f t="shared" si="9"/>
        <v>千葉県柏市</v>
      </c>
      <c r="D636" s="1" t="s">
        <v>1282</v>
      </c>
      <c r="E636" t="s">
        <v>3573</v>
      </c>
      <c r="F636" s="1"/>
    </row>
    <row r="637" spans="1:6" x14ac:dyDescent="0.2">
      <c r="A637" s="1" t="s">
        <v>44</v>
      </c>
      <c r="B637" s="1" t="s">
        <v>1283</v>
      </c>
      <c r="C637" s="1" t="str">
        <f t="shared" si="9"/>
        <v>千葉県勝浦市</v>
      </c>
      <c r="D637" s="1" t="s">
        <v>1284</v>
      </c>
      <c r="E637" t="s">
        <v>3580</v>
      </c>
    </row>
    <row r="638" spans="1:6" x14ac:dyDescent="0.2">
      <c r="A638" s="1" t="s">
        <v>44</v>
      </c>
      <c r="B638" s="1" t="s">
        <v>1285</v>
      </c>
      <c r="C638" s="1" t="str">
        <f t="shared" si="9"/>
        <v>千葉県市原市</v>
      </c>
      <c r="D638" s="1" t="s">
        <v>1286</v>
      </c>
      <c r="E638" t="s">
        <v>3600</v>
      </c>
    </row>
    <row r="639" spans="1:6" x14ac:dyDescent="0.2">
      <c r="A639" s="1" t="s">
        <v>44</v>
      </c>
      <c r="B639" s="1" t="s">
        <v>1287</v>
      </c>
      <c r="C639" s="1" t="str">
        <f t="shared" si="9"/>
        <v>千葉県流山市</v>
      </c>
      <c r="D639" s="1" t="s">
        <v>1288</v>
      </c>
      <c r="E639" t="s">
        <v>3600</v>
      </c>
    </row>
    <row r="640" spans="1:6" x14ac:dyDescent="0.2">
      <c r="A640" s="1" t="s">
        <v>44</v>
      </c>
      <c r="B640" s="1" t="s">
        <v>1289</v>
      </c>
      <c r="C640" s="1" t="str">
        <f t="shared" si="9"/>
        <v>千葉県八千代市</v>
      </c>
      <c r="D640" s="1" t="s">
        <v>1290</v>
      </c>
      <c r="E640" t="s">
        <v>3600</v>
      </c>
    </row>
    <row r="641" spans="1:5" x14ac:dyDescent="0.2">
      <c r="A641" s="1" t="s">
        <v>44</v>
      </c>
      <c r="B641" s="1" t="s">
        <v>1291</v>
      </c>
      <c r="C641" s="1" t="str">
        <f t="shared" si="9"/>
        <v>千葉県我孫子市</v>
      </c>
      <c r="D641" s="1" t="s">
        <v>1292</v>
      </c>
      <c r="E641" t="s">
        <v>3574</v>
      </c>
    </row>
    <row r="642" spans="1:5" x14ac:dyDescent="0.2">
      <c r="A642" s="1" t="s">
        <v>44</v>
      </c>
      <c r="B642" s="1" t="s">
        <v>1293</v>
      </c>
      <c r="C642" s="1" t="str">
        <f t="shared" si="9"/>
        <v>千葉県鴨川市</v>
      </c>
      <c r="D642" s="1" t="s">
        <v>1294</v>
      </c>
      <c r="E642" t="s">
        <v>3578</v>
      </c>
    </row>
    <row r="643" spans="1:5" x14ac:dyDescent="0.2">
      <c r="A643" s="1" t="s">
        <v>44</v>
      </c>
      <c r="B643" s="1" t="s">
        <v>1295</v>
      </c>
      <c r="C643" s="1" t="str">
        <f t="shared" si="9"/>
        <v>千葉県鎌ケ谷市</v>
      </c>
      <c r="D643" s="1" t="s">
        <v>1296</v>
      </c>
      <c r="E643" t="s">
        <v>3574</v>
      </c>
    </row>
    <row r="644" spans="1:5" x14ac:dyDescent="0.2">
      <c r="A644" s="1" t="s">
        <v>44</v>
      </c>
      <c r="B644" s="1" t="s">
        <v>1297</v>
      </c>
      <c r="C644" s="1" t="str">
        <f t="shared" si="9"/>
        <v>千葉県君津市</v>
      </c>
      <c r="D644" s="1" t="s">
        <v>1298</v>
      </c>
      <c r="E644" t="s">
        <v>3599</v>
      </c>
    </row>
    <row r="645" spans="1:5" x14ac:dyDescent="0.2">
      <c r="A645" s="1" t="s">
        <v>44</v>
      </c>
      <c r="B645" s="1" t="s">
        <v>1299</v>
      </c>
      <c r="C645" s="1" t="str">
        <f t="shared" si="9"/>
        <v>千葉県富津市</v>
      </c>
      <c r="D645" s="1" t="s">
        <v>1300</v>
      </c>
      <c r="E645" t="s">
        <v>3601</v>
      </c>
    </row>
    <row r="646" spans="1:5" x14ac:dyDescent="0.2">
      <c r="A646" s="1" t="s">
        <v>44</v>
      </c>
      <c r="B646" s="1" t="s">
        <v>1301</v>
      </c>
      <c r="C646" s="1" t="str">
        <f t="shared" si="9"/>
        <v>千葉県浦安市</v>
      </c>
      <c r="D646" s="1" t="s">
        <v>1302</v>
      </c>
      <c r="E646" t="s">
        <v>3600</v>
      </c>
    </row>
    <row r="647" spans="1:5" x14ac:dyDescent="0.2">
      <c r="A647" s="1" t="s">
        <v>44</v>
      </c>
      <c r="B647" s="1" t="s">
        <v>1303</v>
      </c>
      <c r="C647" s="1" t="str">
        <f t="shared" si="9"/>
        <v>千葉県四街道市</v>
      </c>
      <c r="D647" s="1" t="s">
        <v>1304</v>
      </c>
      <c r="E647" t="s">
        <v>3575</v>
      </c>
    </row>
    <row r="648" spans="1:5" x14ac:dyDescent="0.2">
      <c r="A648" s="1" t="s">
        <v>44</v>
      </c>
      <c r="B648" s="1" t="s">
        <v>1305</v>
      </c>
      <c r="C648" s="1" t="str">
        <f t="shared" si="9"/>
        <v>千葉県袖ケ浦市</v>
      </c>
      <c r="D648" s="1" t="s">
        <v>1306</v>
      </c>
      <c r="E648" t="s">
        <v>3575</v>
      </c>
    </row>
    <row r="649" spans="1:5" x14ac:dyDescent="0.2">
      <c r="A649" s="1" t="s">
        <v>44</v>
      </c>
      <c r="B649" s="1" t="s">
        <v>1307</v>
      </c>
      <c r="C649" s="1" t="str">
        <f t="shared" si="9"/>
        <v>千葉県八街市</v>
      </c>
      <c r="D649" s="1" t="s">
        <v>1308</v>
      </c>
      <c r="E649" t="s">
        <v>3579</v>
      </c>
    </row>
    <row r="650" spans="1:5" x14ac:dyDescent="0.2">
      <c r="A650" s="1" t="s">
        <v>44</v>
      </c>
      <c r="B650" s="1" t="s">
        <v>1309</v>
      </c>
      <c r="C650" s="1" t="str">
        <f t="shared" si="9"/>
        <v>千葉県印西市</v>
      </c>
      <c r="D650" s="1" t="s">
        <v>1310</v>
      </c>
      <c r="E650" t="s">
        <v>3574</v>
      </c>
    </row>
    <row r="651" spans="1:5" x14ac:dyDescent="0.2">
      <c r="A651" s="1" t="s">
        <v>44</v>
      </c>
      <c r="B651" s="1" t="s">
        <v>1311</v>
      </c>
      <c r="C651" s="1" t="str">
        <f t="shared" si="9"/>
        <v>千葉県白井市</v>
      </c>
      <c r="D651" s="1" t="s">
        <v>1312</v>
      </c>
      <c r="E651" t="s">
        <v>3575</v>
      </c>
    </row>
    <row r="652" spans="1:5" x14ac:dyDescent="0.2">
      <c r="A652" s="1" t="s">
        <v>44</v>
      </c>
      <c r="B652" s="1" t="s">
        <v>1313</v>
      </c>
      <c r="C652" s="1" t="str">
        <f t="shared" si="9"/>
        <v>千葉県富里市</v>
      </c>
      <c r="D652" s="1" t="s">
        <v>1314</v>
      </c>
      <c r="E652" t="s">
        <v>3578</v>
      </c>
    </row>
    <row r="653" spans="1:5" x14ac:dyDescent="0.2">
      <c r="A653" s="1" t="s">
        <v>44</v>
      </c>
      <c r="B653" s="1" t="s">
        <v>1315</v>
      </c>
      <c r="C653" s="1" t="str">
        <f t="shared" si="9"/>
        <v>千葉県南房総市</v>
      </c>
      <c r="D653" s="1" t="s">
        <v>1316</v>
      </c>
      <c r="E653" t="s">
        <v>3578</v>
      </c>
    </row>
    <row r="654" spans="1:5" x14ac:dyDescent="0.2">
      <c r="A654" s="1" t="s">
        <v>44</v>
      </c>
      <c r="B654" s="1" t="s">
        <v>1317</v>
      </c>
      <c r="C654" s="1" t="str">
        <f t="shared" si="9"/>
        <v>千葉県匝瑳市</v>
      </c>
      <c r="D654" s="1" t="s">
        <v>1318</v>
      </c>
      <c r="E654" t="s">
        <v>3578</v>
      </c>
    </row>
    <row r="655" spans="1:5" x14ac:dyDescent="0.2">
      <c r="A655" s="1" t="s">
        <v>44</v>
      </c>
      <c r="B655" s="1" t="s">
        <v>1319</v>
      </c>
      <c r="C655" s="1" t="str">
        <f t="shared" si="9"/>
        <v>千葉県香取市</v>
      </c>
      <c r="D655" s="1" t="s">
        <v>1320</v>
      </c>
      <c r="E655" t="s">
        <v>3579</v>
      </c>
    </row>
    <row r="656" spans="1:5" x14ac:dyDescent="0.2">
      <c r="A656" s="1" t="s">
        <v>44</v>
      </c>
      <c r="B656" s="1" t="s">
        <v>1321</v>
      </c>
      <c r="C656" s="1" t="str">
        <f t="shared" si="9"/>
        <v>千葉県山武市</v>
      </c>
      <c r="D656" s="1" t="s">
        <v>1322</v>
      </c>
      <c r="E656" t="s">
        <v>3578</v>
      </c>
    </row>
    <row r="657" spans="1:5" x14ac:dyDescent="0.2">
      <c r="A657" s="1" t="s">
        <v>44</v>
      </c>
      <c r="B657" s="1" t="s">
        <v>1323</v>
      </c>
      <c r="C657" s="1" t="str">
        <f t="shared" si="9"/>
        <v>千葉県いすみ市</v>
      </c>
      <c r="D657" s="1" t="s">
        <v>1324</v>
      </c>
      <c r="E657" t="s">
        <v>3580</v>
      </c>
    </row>
    <row r="658" spans="1:5" x14ac:dyDescent="0.2">
      <c r="A658" s="1" t="s">
        <v>44</v>
      </c>
      <c r="B658" s="1" t="s">
        <v>3643</v>
      </c>
      <c r="C658" s="1" t="str">
        <f t="shared" si="9"/>
        <v>千葉県大網白里市</v>
      </c>
      <c r="D658" s="1" t="s">
        <v>3618</v>
      </c>
      <c r="E658" t="s">
        <v>3580</v>
      </c>
    </row>
    <row r="659" spans="1:5" x14ac:dyDescent="0.2">
      <c r="A659" s="1" t="s">
        <v>44</v>
      </c>
      <c r="B659" s="1" t="s">
        <v>1325</v>
      </c>
      <c r="C659" s="1" t="str">
        <f t="shared" si="9"/>
        <v>千葉県酒々井町</v>
      </c>
      <c r="D659" s="1" t="s">
        <v>1326</v>
      </c>
      <c r="E659" t="s">
        <v>3586</v>
      </c>
    </row>
    <row r="660" spans="1:5" x14ac:dyDescent="0.2">
      <c r="A660" s="1" t="s">
        <v>44</v>
      </c>
      <c r="B660" s="1" t="s">
        <v>1327</v>
      </c>
      <c r="C660" s="1" t="str">
        <f t="shared" si="9"/>
        <v>千葉県栄町</v>
      </c>
      <c r="D660" s="1" t="s">
        <v>1328</v>
      </c>
      <c r="E660" t="s">
        <v>3586</v>
      </c>
    </row>
    <row r="661" spans="1:5" x14ac:dyDescent="0.2">
      <c r="A661" s="1" t="s">
        <v>44</v>
      </c>
      <c r="B661" s="1" t="s">
        <v>1329</v>
      </c>
      <c r="C661" s="1" t="str">
        <f t="shared" si="9"/>
        <v>千葉県神崎町</v>
      </c>
      <c r="D661" s="1" t="s">
        <v>1330</v>
      </c>
      <c r="E661" t="s">
        <v>3585</v>
      </c>
    </row>
    <row r="662" spans="1:5" x14ac:dyDescent="0.2">
      <c r="A662" s="1" t="s">
        <v>44</v>
      </c>
      <c r="B662" s="1" t="s">
        <v>1331</v>
      </c>
      <c r="C662" s="1" t="str">
        <f t="shared" si="9"/>
        <v>千葉県多古町</v>
      </c>
      <c r="D662" s="1" t="s">
        <v>1332</v>
      </c>
      <c r="E662" t="s">
        <v>3591</v>
      </c>
    </row>
    <row r="663" spans="1:5" x14ac:dyDescent="0.2">
      <c r="A663" s="1" t="s">
        <v>44</v>
      </c>
      <c r="B663" s="1" t="s">
        <v>1333</v>
      </c>
      <c r="C663" s="1" t="str">
        <f t="shared" si="9"/>
        <v>千葉県東庄町</v>
      </c>
      <c r="D663" s="1" t="s">
        <v>1334</v>
      </c>
      <c r="E663" t="s">
        <v>3594</v>
      </c>
    </row>
    <row r="664" spans="1:5" x14ac:dyDescent="0.2">
      <c r="A664" s="1" t="s">
        <v>44</v>
      </c>
      <c r="B664" s="1" t="s">
        <v>1335</v>
      </c>
      <c r="C664" s="1" t="str">
        <f t="shared" si="9"/>
        <v>千葉県九十九里町</v>
      </c>
      <c r="D664" s="1" t="s">
        <v>1336</v>
      </c>
      <c r="E664" t="s">
        <v>3594</v>
      </c>
    </row>
    <row r="665" spans="1:5" x14ac:dyDescent="0.2">
      <c r="A665" s="1" t="s">
        <v>44</v>
      </c>
      <c r="B665" s="1" t="s">
        <v>1337</v>
      </c>
      <c r="C665" s="1" t="str">
        <f t="shared" si="9"/>
        <v>千葉県芝山町</v>
      </c>
      <c r="D665" s="1" t="s">
        <v>1338</v>
      </c>
      <c r="E665" t="s">
        <v>3584</v>
      </c>
    </row>
    <row r="666" spans="1:5" x14ac:dyDescent="0.2">
      <c r="A666" s="1" t="s">
        <v>44</v>
      </c>
      <c r="B666" s="1" t="s">
        <v>1339</v>
      </c>
      <c r="C666" s="1" t="str">
        <f t="shared" si="9"/>
        <v>千葉県横芝光町</v>
      </c>
      <c r="D666" s="1" t="s">
        <v>1340</v>
      </c>
      <c r="E666" t="s">
        <v>3597</v>
      </c>
    </row>
    <row r="667" spans="1:5" x14ac:dyDescent="0.2">
      <c r="A667" s="1" t="s">
        <v>44</v>
      </c>
      <c r="B667" s="1" t="s">
        <v>1341</v>
      </c>
      <c r="C667" s="1" t="str">
        <f t="shared" si="9"/>
        <v>千葉県一宮町</v>
      </c>
      <c r="D667" s="1" t="s">
        <v>1342</v>
      </c>
      <c r="E667" t="s">
        <v>3590</v>
      </c>
    </row>
    <row r="668" spans="1:5" x14ac:dyDescent="0.2">
      <c r="A668" s="1" t="s">
        <v>44</v>
      </c>
      <c r="B668" s="1" t="s">
        <v>1343</v>
      </c>
      <c r="C668" s="1" t="str">
        <f t="shared" si="9"/>
        <v>千葉県睦沢町</v>
      </c>
      <c r="D668" s="1" t="s">
        <v>1344</v>
      </c>
      <c r="E668" t="s">
        <v>3585</v>
      </c>
    </row>
    <row r="669" spans="1:5" x14ac:dyDescent="0.2">
      <c r="A669" s="1" t="s">
        <v>44</v>
      </c>
      <c r="B669" s="1" t="s">
        <v>1345</v>
      </c>
      <c r="C669" s="1" t="str">
        <f t="shared" si="9"/>
        <v>千葉県長生村</v>
      </c>
      <c r="D669" s="1" t="s">
        <v>1346</v>
      </c>
      <c r="E669" t="s">
        <v>3590</v>
      </c>
    </row>
    <row r="670" spans="1:5" x14ac:dyDescent="0.2">
      <c r="A670" s="1" t="s">
        <v>44</v>
      </c>
      <c r="B670" s="1" t="s">
        <v>1347</v>
      </c>
      <c r="C670" s="1" t="str">
        <f t="shared" si="9"/>
        <v>千葉県白子町</v>
      </c>
      <c r="D670" s="1" t="s">
        <v>1348</v>
      </c>
      <c r="E670" t="s">
        <v>3590</v>
      </c>
    </row>
    <row r="671" spans="1:5" x14ac:dyDescent="0.2">
      <c r="A671" s="1" t="s">
        <v>44</v>
      </c>
      <c r="B671" s="1" t="s">
        <v>1349</v>
      </c>
      <c r="C671" s="1" t="str">
        <f t="shared" si="9"/>
        <v>千葉県長柄町</v>
      </c>
      <c r="D671" s="1" t="s">
        <v>1350</v>
      </c>
      <c r="E671" t="s">
        <v>3585</v>
      </c>
    </row>
    <row r="672" spans="1:5" x14ac:dyDescent="0.2">
      <c r="A672" s="1" t="s">
        <v>44</v>
      </c>
      <c r="B672" s="1" t="s">
        <v>1351</v>
      </c>
      <c r="C672" s="1" t="str">
        <f t="shared" si="9"/>
        <v>千葉県長南町</v>
      </c>
      <c r="D672" s="1" t="s">
        <v>1352</v>
      </c>
      <c r="E672" t="s">
        <v>3585</v>
      </c>
    </row>
    <row r="673" spans="1:6" x14ac:dyDescent="0.2">
      <c r="A673" s="1" t="s">
        <v>44</v>
      </c>
      <c r="B673" s="1" t="s">
        <v>1353</v>
      </c>
      <c r="C673" s="1" t="str">
        <f t="shared" si="9"/>
        <v>千葉県大多喜町</v>
      </c>
      <c r="D673" s="1" t="s">
        <v>1354</v>
      </c>
      <c r="E673" t="s">
        <v>3585</v>
      </c>
    </row>
    <row r="674" spans="1:6" x14ac:dyDescent="0.2">
      <c r="A674" s="1" t="s">
        <v>44</v>
      </c>
      <c r="B674" s="1" t="s">
        <v>1355</v>
      </c>
      <c r="C674" s="1" t="str">
        <f t="shared" si="9"/>
        <v>千葉県御宿町</v>
      </c>
      <c r="D674" s="1" t="s">
        <v>1356</v>
      </c>
      <c r="E674" t="s">
        <v>3585</v>
      </c>
    </row>
    <row r="675" spans="1:6" x14ac:dyDescent="0.2">
      <c r="A675" s="1" t="s">
        <v>44</v>
      </c>
      <c r="B675" s="1" t="s">
        <v>1357</v>
      </c>
      <c r="C675" s="1" t="str">
        <f t="shared" si="9"/>
        <v>千葉県鋸南町</v>
      </c>
      <c r="D675" s="1" t="s">
        <v>1358</v>
      </c>
      <c r="E675" t="s">
        <v>3585</v>
      </c>
    </row>
    <row r="676" spans="1:6" x14ac:dyDescent="0.2">
      <c r="A676" s="1" t="s">
        <v>46</v>
      </c>
      <c r="B676" s="1" t="s">
        <v>1359</v>
      </c>
      <c r="C676" s="1" t="str">
        <f t="shared" si="9"/>
        <v>東京都千代田区</v>
      </c>
      <c r="D676" s="1" t="s">
        <v>1360</v>
      </c>
      <c r="E676" t="s">
        <v>1361</v>
      </c>
      <c r="F676" s="1"/>
    </row>
    <row r="677" spans="1:6" x14ac:dyDescent="0.2">
      <c r="A677" s="1" t="s">
        <v>46</v>
      </c>
      <c r="B677" s="1" t="s">
        <v>1362</v>
      </c>
      <c r="C677" s="1" t="str">
        <f t="shared" si="9"/>
        <v>東京都中央区</v>
      </c>
      <c r="D677" s="1" t="s">
        <v>1363</v>
      </c>
      <c r="E677" t="s">
        <v>1361</v>
      </c>
      <c r="F677" s="1"/>
    </row>
    <row r="678" spans="1:6" x14ac:dyDescent="0.2">
      <c r="A678" s="1" t="s">
        <v>46</v>
      </c>
      <c r="B678" s="1" t="s">
        <v>1364</v>
      </c>
      <c r="C678" s="1" t="str">
        <f t="shared" si="9"/>
        <v>東京都港区</v>
      </c>
      <c r="D678" s="1" t="s">
        <v>1365</v>
      </c>
      <c r="E678" t="s">
        <v>1361</v>
      </c>
      <c r="F678" s="1"/>
    </row>
    <row r="679" spans="1:6" x14ac:dyDescent="0.2">
      <c r="A679" s="1" t="s">
        <v>46</v>
      </c>
      <c r="B679" s="1" t="s">
        <v>1366</v>
      </c>
      <c r="C679" s="1" t="str">
        <f t="shared" si="9"/>
        <v>東京都新宿区</v>
      </c>
      <c r="D679" s="1" t="s">
        <v>1367</v>
      </c>
      <c r="E679" t="s">
        <v>1361</v>
      </c>
      <c r="F679" s="1"/>
    </row>
    <row r="680" spans="1:6" x14ac:dyDescent="0.2">
      <c r="A680" s="1" t="s">
        <v>46</v>
      </c>
      <c r="B680" s="1" t="s">
        <v>1368</v>
      </c>
      <c r="C680" s="1" t="str">
        <f t="shared" si="9"/>
        <v>東京都文京区</v>
      </c>
      <c r="D680" s="1" t="s">
        <v>1369</v>
      </c>
      <c r="E680" t="s">
        <v>1361</v>
      </c>
      <c r="F680" s="1"/>
    </row>
    <row r="681" spans="1:6" x14ac:dyDescent="0.2">
      <c r="A681" s="1" t="s">
        <v>46</v>
      </c>
      <c r="B681" s="1" t="s">
        <v>1370</v>
      </c>
      <c r="C681" s="1" t="str">
        <f t="shared" si="9"/>
        <v>東京都台東区</v>
      </c>
      <c r="D681" s="1" t="s">
        <v>1371</v>
      </c>
      <c r="E681" t="s">
        <v>1361</v>
      </c>
      <c r="F681" s="1"/>
    </row>
    <row r="682" spans="1:6" x14ac:dyDescent="0.2">
      <c r="A682" s="1" t="s">
        <v>46</v>
      </c>
      <c r="B682" s="1" t="s">
        <v>1372</v>
      </c>
      <c r="C682" s="1" t="str">
        <f t="shared" si="9"/>
        <v>東京都墨田区</v>
      </c>
      <c r="D682" s="1" t="s">
        <v>1373</v>
      </c>
      <c r="E682" t="s">
        <v>1361</v>
      </c>
      <c r="F682" s="1"/>
    </row>
    <row r="683" spans="1:6" x14ac:dyDescent="0.2">
      <c r="A683" s="1" t="s">
        <v>46</v>
      </c>
      <c r="B683" s="1" t="s">
        <v>1374</v>
      </c>
      <c r="C683" s="1" t="str">
        <f t="shared" si="9"/>
        <v>東京都江東区</v>
      </c>
      <c r="D683" s="1" t="s">
        <v>1375</v>
      </c>
      <c r="E683" t="s">
        <v>1361</v>
      </c>
      <c r="F683" s="1"/>
    </row>
    <row r="684" spans="1:6" x14ac:dyDescent="0.2">
      <c r="A684" s="1" t="s">
        <v>46</v>
      </c>
      <c r="B684" s="1" t="s">
        <v>1376</v>
      </c>
      <c r="C684" s="1" t="str">
        <f t="shared" si="9"/>
        <v>東京都品川区</v>
      </c>
      <c r="D684" s="1" t="s">
        <v>1377</v>
      </c>
      <c r="E684" t="s">
        <v>1361</v>
      </c>
      <c r="F684" s="1"/>
    </row>
    <row r="685" spans="1:6" x14ac:dyDescent="0.2">
      <c r="A685" s="1" t="s">
        <v>46</v>
      </c>
      <c r="B685" s="1" t="s">
        <v>1378</v>
      </c>
      <c r="C685" s="1" t="str">
        <f t="shared" si="9"/>
        <v>東京都目黒区</v>
      </c>
      <c r="D685" s="1" t="s">
        <v>1379</v>
      </c>
      <c r="E685" t="s">
        <v>1361</v>
      </c>
      <c r="F685" s="1"/>
    </row>
    <row r="686" spans="1:6" x14ac:dyDescent="0.2">
      <c r="A686" s="1" t="s">
        <v>46</v>
      </c>
      <c r="B686" s="1" t="s">
        <v>1380</v>
      </c>
      <c r="C686" s="1" t="str">
        <f t="shared" si="9"/>
        <v>東京都大田区</v>
      </c>
      <c r="D686" s="1" t="s">
        <v>1381</v>
      </c>
      <c r="E686" t="s">
        <v>1361</v>
      </c>
      <c r="F686" s="1"/>
    </row>
    <row r="687" spans="1:6" x14ac:dyDescent="0.2">
      <c r="A687" s="1" t="s">
        <v>46</v>
      </c>
      <c r="B687" s="1" t="s">
        <v>1382</v>
      </c>
      <c r="C687" s="1" t="str">
        <f t="shared" si="9"/>
        <v>東京都世田谷区</v>
      </c>
      <c r="D687" s="1" t="s">
        <v>1383</v>
      </c>
      <c r="E687" t="s">
        <v>1361</v>
      </c>
      <c r="F687" s="1"/>
    </row>
    <row r="688" spans="1:6" x14ac:dyDescent="0.2">
      <c r="A688" s="1" t="s">
        <v>46</v>
      </c>
      <c r="B688" s="1" t="s">
        <v>1384</v>
      </c>
      <c r="C688" s="1" t="str">
        <f t="shared" si="9"/>
        <v>東京都渋谷区</v>
      </c>
      <c r="D688" s="1" t="s">
        <v>1385</v>
      </c>
      <c r="E688" t="s">
        <v>1361</v>
      </c>
      <c r="F688" s="1"/>
    </row>
    <row r="689" spans="1:6" x14ac:dyDescent="0.2">
      <c r="A689" s="1" t="s">
        <v>46</v>
      </c>
      <c r="B689" s="1" t="s">
        <v>1386</v>
      </c>
      <c r="C689" s="1" t="str">
        <f t="shared" si="9"/>
        <v>東京都中野区</v>
      </c>
      <c r="D689" s="1" t="s">
        <v>1387</v>
      </c>
      <c r="E689" t="s">
        <v>1361</v>
      </c>
      <c r="F689" s="1"/>
    </row>
    <row r="690" spans="1:6" x14ac:dyDescent="0.2">
      <c r="A690" s="1" t="s">
        <v>46</v>
      </c>
      <c r="B690" s="1" t="s">
        <v>1388</v>
      </c>
      <c r="C690" s="1" t="str">
        <f t="shared" ref="C690:C753" si="10">A690&amp;B690</f>
        <v>東京都杉並区</v>
      </c>
      <c r="D690" s="1" t="s">
        <v>1389</v>
      </c>
      <c r="E690" t="s">
        <v>1361</v>
      </c>
      <c r="F690" s="1"/>
    </row>
    <row r="691" spans="1:6" x14ac:dyDescent="0.2">
      <c r="A691" s="1" t="s">
        <v>46</v>
      </c>
      <c r="B691" s="1" t="s">
        <v>1390</v>
      </c>
      <c r="C691" s="1" t="str">
        <f t="shared" si="10"/>
        <v>東京都豊島区</v>
      </c>
      <c r="D691" s="1" t="s">
        <v>1391</v>
      </c>
      <c r="E691" t="s">
        <v>1361</v>
      </c>
      <c r="F691" s="1"/>
    </row>
    <row r="692" spans="1:6" x14ac:dyDescent="0.2">
      <c r="A692" s="1" t="s">
        <v>46</v>
      </c>
      <c r="B692" s="1" t="s">
        <v>1392</v>
      </c>
      <c r="C692" s="1" t="str">
        <f t="shared" si="10"/>
        <v>東京都北区</v>
      </c>
      <c r="D692" s="1" t="s">
        <v>1393</v>
      </c>
      <c r="E692" t="s">
        <v>1361</v>
      </c>
      <c r="F692" s="1"/>
    </row>
    <row r="693" spans="1:6" x14ac:dyDescent="0.2">
      <c r="A693" s="1" t="s">
        <v>46</v>
      </c>
      <c r="B693" s="1" t="s">
        <v>1394</v>
      </c>
      <c r="C693" s="1" t="str">
        <f t="shared" si="10"/>
        <v>東京都荒川区</v>
      </c>
      <c r="D693" s="1" t="s">
        <v>1395</v>
      </c>
      <c r="E693" t="s">
        <v>1361</v>
      </c>
      <c r="F693" s="1"/>
    </row>
    <row r="694" spans="1:6" x14ac:dyDescent="0.2">
      <c r="A694" s="1" t="s">
        <v>46</v>
      </c>
      <c r="B694" s="1" t="s">
        <v>1396</v>
      </c>
      <c r="C694" s="1" t="str">
        <f t="shared" si="10"/>
        <v>東京都板橋区</v>
      </c>
      <c r="D694" s="1" t="s">
        <v>1397</v>
      </c>
      <c r="E694" t="s">
        <v>1361</v>
      </c>
      <c r="F694" s="1"/>
    </row>
    <row r="695" spans="1:6" x14ac:dyDescent="0.2">
      <c r="A695" s="1" t="s">
        <v>46</v>
      </c>
      <c r="B695" s="1" t="s">
        <v>1398</v>
      </c>
      <c r="C695" s="1" t="str">
        <f t="shared" si="10"/>
        <v>東京都練馬区</v>
      </c>
      <c r="D695" s="1" t="s">
        <v>1399</v>
      </c>
      <c r="E695" t="s">
        <v>1361</v>
      </c>
      <c r="F695" s="1"/>
    </row>
    <row r="696" spans="1:6" x14ac:dyDescent="0.2">
      <c r="A696" s="1" t="s">
        <v>46</v>
      </c>
      <c r="B696" s="1" t="s">
        <v>1400</v>
      </c>
      <c r="C696" s="1" t="str">
        <f t="shared" si="10"/>
        <v>東京都足立区</v>
      </c>
      <c r="D696" s="1" t="s">
        <v>1401</v>
      </c>
      <c r="E696" t="s">
        <v>1361</v>
      </c>
      <c r="F696" s="1"/>
    </row>
    <row r="697" spans="1:6" x14ac:dyDescent="0.2">
      <c r="A697" s="1" t="s">
        <v>46</v>
      </c>
      <c r="B697" s="1" t="s">
        <v>1402</v>
      </c>
      <c r="C697" s="1" t="str">
        <f t="shared" si="10"/>
        <v>東京都葛飾区</v>
      </c>
      <c r="D697" s="1" t="s">
        <v>1403</v>
      </c>
      <c r="E697" t="s">
        <v>1361</v>
      </c>
      <c r="F697" s="1"/>
    </row>
    <row r="698" spans="1:6" x14ac:dyDescent="0.2">
      <c r="A698" s="1" t="s">
        <v>46</v>
      </c>
      <c r="B698" s="1" t="s">
        <v>1404</v>
      </c>
      <c r="C698" s="1" t="str">
        <f t="shared" si="10"/>
        <v>東京都江戸川区</v>
      </c>
      <c r="D698" s="1" t="s">
        <v>1405</v>
      </c>
      <c r="E698" t="s">
        <v>1361</v>
      </c>
      <c r="F698" s="1"/>
    </row>
    <row r="699" spans="1:6" x14ac:dyDescent="0.2">
      <c r="A699" s="1" t="s">
        <v>46</v>
      </c>
      <c r="B699" s="1" t="s">
        <v>1406</v>
      </c>
      <c r="C699" s="1" t="str">
        <f t="shared" si="10"/>
        <v>東京都八王子市</v>
      </c>
      <c r="D699" s="1" t="s">
        <v>1407</v>
      </c>
      <c r="E699" t="s">
        <v>3573</v>
      </c>
    </row>
    <row r="700" spans="1:6" x14ac:dyDescent="0.2">
      <c r="A700" s="1" t="s">
        <v>46</v>
      </c>
      <c r="B700" s="1" t="s">
        <v>1408</v>
      </c>
      <c r="C700" s="1" t="str">
        <f t="shared" si="10"/>
        <v>東京都立川市</v>
      </c>
      <c r="D700" s="1" t="s">
        <v>1409</v>
      </c>
      <c r="E700" t="s">
        <v>3600</v>
      </c>
    </row>
    <row r="701" spans="1:6" x14ac:dyDescent="0.2">
      <c r="A701" s="1" t="s">
        <v>46</v>
      </c>
      <c r="B701" s="1" t="s">
        <v>1410</v>
      </c>
      <c r="C701" s="1" t="str">
        <f t="shared" si="10"/>
        <v>東京都武蔵野市</v>
      </c>
      <c r="D701" s="1" t="s">
        <v>1411</v>
      </c>
      <c r="E701" t="s">
        <v>3600</v>
      </c>
    </row>
    <row r="702" spans="1:6" x14ac:dyDescent="0.2">
      <c r="A702" s="1" t="s">
        <v>46</v>
      </c>
      <c r="B702" s="1" t="s">
        <v>1412</v>
      </c>
      <c r="C702" s="1" t="str">
        <f t="shared" si="10"/>
        <v>東京都三鷹市</v>
      </c>
      <c r="D702" s="1" t="s">
        <v>1413</v>
      </c>
      <c r="E702" t="s">
        <v>3600</v>
      </c>
    </row>
    <row r="703" spans="1:6" x14ac:dyDescent="0.2">
      <c r="A703" s="1" t="s">
        <v>46</v>
      </c>
      <c r="B703" s="1" t="s">
        <v>1414</v>
      </c>
      <c r="C703" s="1" t="str">
        <f t="shared" si="10"/>
        <v>東京都青梅市</v>
      </c>
      <c r="D703" s="1" t="s">
        <v>1415</v>
      </c>
      <c r="E703" t="s">
        <v>3574</v>
      </c>
    </row>
    <row r="704" spans="1:6" x14ac:dyDescent="0.2">
      <c r="A704" s="1" t="s">
        <v>46</v>
      </c>
      <c r="B704" s="1" t="s">
        <v>1416</v>
      </c>
      <c r="C704" s="1" t="str">
        <f t="shared" si="10"/>
        <v>東京都府中市</v>
      </c>
      <c r="D704" s="1" t="s">
        <v>1417</v>
      </c>
      <c r="E704" t="s">
        <v>3600</v>
      </c>
    </row>
    <row r="705" spans="1:5" x14ac:dyDescent="0.2">
      <c r="A705" s="1" t="s">
        <v>46</v>
      </c>
      <c r="B705" s="1" t="s">
        <v>1418</v>
      </c>
      <c r="C705" s="1" t="str">
        <f t="shared" si="10"/>
        <v>東京都昭島市</v>
      </c>
      <c r="D705" s="1" t="s">
        <v>1419</v>
      </c>
      <c r="E705" t="s">
        <v>3574</v>
      </c>
    </row>
    <row r="706" spans="1:5" x14ac:dyDescent="0.2">
      <c r="A706" s="1" t="s">
        <v>46</v>
      </c>
      <c r="B706" s="1" t="s">
        <v>1420</v>
      </c>
      <c r="C706" s="1" t="str">
        <f t="shared" si="10"/>
        <v>東京都調布市</v>
      </c>
      <c r="D706" s="1" t="s">
        <v>1421</v>
      </c>
      <c r="E706" t="s">
        <v>3600</v>
      </c>
    </row>
    <row r="707" spans="1:5" x14ac:dyDescent="0.2">
      <c r="A707" s="1" t="s">
        <v>46</v>
      </c>
      <c r="B707" s="1" t="s">
        <v>1422</v>
      </c>
      <c r="C707" s="1" t="str">
        <f t="shared" si="10"/>
        <v>東京都町田市</v>
      </c>
      <c r="D707" s="1" t="s">
        <v>1423</v>
      </c>
      <c r="E707" t="s">
        <v>3600</v>
      </c>
    </row>
    <row r="708" spans="1:5" x14ac:dyDescent="0.2">
      <c r="A708" s="1" t="s">
        <v>46</v>
      </c>
      <c r="B708" s="1" t="s">
        <v>1424</v>
      </c>
      <c r="C708" s="1" t="str">
        <f t="shared" si="10"/>
        <v>東京都小金井市</v>
      </c>
      <c r="D708" s="1" t="s">
        <v>1425</v>
      </c>
      <c r="E708" t="s">
        <v>3574</v>
      </c>
    </row>
    <row r="709" spans="1:5" x14ac:dyDescent="0.2">
      <c r="A709" s="1" t="s">
        <v>46</v>
      </c>
      <c r="B709" s="1" t="s">
        <v>1426</v>
      </c>
      <c r="C709" s="1" t="str">
        <f t="shared" si="10"/>
        <v>東京都小平市</v>
      </c>
      <c r="D709" s="1" t="s">
        <v>1427</v>
      </c>
      <c r="E709" t="s">
        <v>3600</v>
      </c>
    </row>
    <row r="710" spans="1:5" x14ac:dyDescent="0.2">
      <c r="A710" s="1" t="s">
        <v>46</v>
      </c>
      <c r="B710" s="1" t="s">
        <v>1428</v>
      </c>
      <c r="C710" s="1" t="str">
        <f t="shared" si="10"/>
        <v>東京都日野市</v>
      </c>
      <c r="D710" s="1" t="s">
        <v>1429</v>
      </c>
      <c r="E710" t="s">
        <v>3600</v>
      </c>
    </row>
    <row r="711" spans="1:5" x14ac:dyDescent="0.2">
      <c r="A711" s="1" t="s">
        <v>46</v>
      </c>
      <c r="B711" s="1" t="s">
        <v>1430</v>
      </c>
      <c r="C711" s="1" t="str">
        <f t="shared" si="10"/>
        <v>東京都東村山市</v>
      </c>
      <c r="D711" s="1" t="s">
        <v>1431</v>
      </c>
      <c r="E711" t="s">
        <v>3600</v>
      </c>
    </row>
    <row r="712" spans="1:5" x14ac:dyDescent="0.2">
      <c r="A712" s="1" t="s">
        <v>46</v>
      </c>
      <c r="B712" s="1" t="s">
        <v>1432</v>
      </c>
      <c r="C712" s="1" t="str">
        <f t="shared" si="10"/>
        <v>東京都国分寺市</v>
      </c>
      <c r="D712" s="1" t="s">
        <v>1433</v>
      </c>
      <c r="E712" t="s">
        <v>3574</v>
      </c>
    </row>
    <row r="713" spans="1:5" x14ac:dyDescent="0.2">
      <c r="A713" s="1" t="s">
        <v>46</v>
      </c>
      <c r="B713" s="1" t="s">
        <v>1434</v>
      </c>
      <c r="C713" s="1" t="str">
        <f t="shared" si="10"/>
        <v>東京都国立市</v>
      </c>
      <c r="D713" s="1" t="s">
        <v>1435</v>
      </c>
      <c r="E713" t="s">
        <v>3575</v>
      </c>
    </row>
    <row r="714" spans="1:5" x14ac:dyDescent="0.2">
      <c r="A714" s="1" t="s">
        <v>46</v>
      </c>
      <c r="B714" s="1" t="s">
        <v>1436</v>
      </c>
      <c r="C714" s="1" t="str">
        <f t="shared" si="10"/>
        <v>東京都福生市</v>
      </c>
      <c r="D714" s="1" t="s">
        <v>1437</v>
      </c>
      <c r="E714" t="s">
        <v>3575</v>
      </c>
    </row>
    <row r="715" spans="1:5" x14ac:dyDescent="0.2">
      <c r="A715" s="1" t="s">
        <v>46</v>
      </c>
      <c r="B715" s="1" t="s">
        <v>1438</v>
      </c>
      <c r="C715" s="1" t="str">
        <f t="shared" si="10"/>
        <v>東京都狛江市</v>
      </c>
      <c r="D715" s="1" t="s">
        <v>1439</v>
      </c>
      <c r="E715" t="s">
        <v>3575</v>
      </c>
    </row>
    <row r="716" spans="1:5" x14ac:dyDescent="0.2">
      <c r="A716" s="1" t="s">
        <v>46</v>
      </c>
      <c r="B716" s="1" t="s">
        <v>1440</v>
      </c>
      <c r="C716" s="1" t="str">
        <f t="shared" si="10"/>
        <v>東京都東大和市</v>
      </c>
      <c r="D716" s="1" t="s">
        <v>1441</v>
      </c>
      <c r="E716" t="s">
        <v>3575</v>
      </c>
    </row>
    <row r="717" spans="1:5" x14ac:dyDescent="0.2">
      <c r="A717" s="1" t="s">
        <v>46</v>
      </c>
      <c r="B717" s="1" t="s">
        <v>1442</v>
      </c>
      <c r="C717" s="1" t="str">
        <f t="shared" si="10"/>
        <v>東京都清瀬市</v>
      </c>
      <c r="D717" s="1" t="s">
        <v>1443</v>
      </c>
      <c r="E717" t="s">
        <v>3575</v>
      </c>
    </row>
    <row r="718" spans="1:5" x14ac:dyDescent="0.2">
      <c r="A718" s="1" t="s">
        <v>46</v>
      </c>
      <c r="B718" s="1" t="s">
        <v>1444</v>
      </c>
      <c r="C718" s="1" t="str">
        <f t="shared" si="10"/>
        <v>東京都東久留米市</v>
      </c>
      <c r="D718" s="1" t="s">
        <v>1445</v>
      </c>
      <c r="E718" t="s">
        <v>3574</v>
      </c>
    </row>
    <row r="719" spans="1:5" x14ac:dyDescent="0.2">
      <c r="A719" s="1" t="s">
        <v>46</v>
      </c>
      <c r="B719" s="1" t="s">
        <v>1446</v>
      </c>
      <c r="C719" s="1" t="str">
        <f t="shared" si="10"/>
        <v>東京都武蔵村山市</v>
      </c>
      <c r="D719" s="1" t="s">
        <v>1447</v>
      </c>
      <c r="E719" t="s">
        <v>3575</v>
      </c>
    </row>
    <row r="720" spans="1:5" x14ac:dyDescent="0.2">
      <c r="A720" s="1" t="s">
        <v>46</v>
      </c>
      <c r="B720" s="1" t="s">
        <v>1448</v>
      </c>
      <c r="C720" s="1" t="str">
        <f t="shared" si="10"/>
        <v>東京都多摩市</v>
      </c>
      <c r="D720" s="1" t="s">
        <v>1449</v>
      </c>
      <c r="E720" t="s">
        <v>3574</v>
      </c>
    </row>
    <row r="721" spans="1:5" x14ac:dyDescent="0.2">
      <c r="A721" s="1" t="s">
        <v>46</v>
      </c>
      <c r="B721" s="1" t="s">
        <v>1450</v>
      </c>
      <c r="C721" s="1" t="str">
        <f t="shared" si="10"/>
        <v>東京都稲城市</v>
      </c>
      <c r="D721" s="1" t="s">
        <v>1451</v>
      </c>
      <c r="E721" t="s">
        <v>3575</v>
      </c>
    </row>
    <row r="722" spans="1:5" x14ac:dyDescent="0.2">
      <c r="A722" s="1" t="s">
        <v>46</v>
      </c>
      <c r="B722" s="1" t="s">
        <v>1452</v>
      </c>
      <c r="C722" s="1" t="str">
        <f t="shared" si="10"/>
        <v>東京都羽村市</v>
      </c>
      <c r="D722" s="1" t="s">
        <v>1453</v>
      </c>
      <c r="E722" t="s">
        <v>3575</v>
      </c>
    </row>
    <row r="723" spans="1:5" x14ac:dyDescent="0.2">
      <c r="A723" s="1" t="s">
        <v>46</v>
      </c>
      <c r="B723" s="1" t="s">
        <v>1454</v>
      </c>
      <c r="C723" s="1" t="str">
        <f t="shared" si="10"/>
        <v>東京都あきる野市</v>
      </c>
      <c r="D723" s="1" t="s">
        <v>1455</v>
      </c>
      <c r="E723" t="s">
        <v>3575</v>
      </c>
    </row>
    <row r="724" spans="1:5" x14ac:dyDescent="0.2">
      <c r="A724" s="1" t="s">
        <v>46</v>
      </c>
      <c r="B724" s="1" t="s">
        <v>1456</v>
      </c>
      <c r="C724" s="1" t="str">
        <f t="shared" si="10"/>
        <v>東京都西東京市</v>
      </c>
      <c r="D724" s="1" t="s">
        <v>1457</v>
      </c>
      <c r="E724" t="s">
        <v>3600</v>
      </c>
    </row>
    <row r="725" spans="1:5" x14ac:dyDescent="0.2">
      <c r="A725" s="1" t="s">
        <v>46</v>
      </c>
      <c r="B725" s="1" t="s">
        <v>1458</v>
      </c>
      <c r="C725" s="1" t="str">
        <f t="shared" si="10"/>
        <v>東京都瑞穂町</v>
      </c>
      <c r="D725" s="1" t="s">
        <v>1459</v>
      </c>
      <c r="E725" t="s">
        <v>3586</v>
      </c>
    </row>
    <row r="726" spans="1:5" x14ac:dyDescent="0.2">
      <c r="A726" s="1" t="s">
        <v>46</v>
      </c>
      <c r="B726" s="1" t="s">
        <v>1460</v>
      </c>
      <c r="C726" s="1" t="str">
        <f t="shared" si="10"/>
        <v>東京都日の出町</v>
      </c>
      <c r="D726" s="1" t="s">
        <v>1461</v>
      </c>
      <c r="E726" t="s">
        <v>3581</v>
      </c>
    </row>
    <row r="727" spans="1:5" x14ac:dyDescent="0.2">
      <c r="A727" s="1" t="s">
        <v>46</v>
      </c>
      <c r="B727" s="1" t="s">
        <v>1462</v>
      </c>
      <c r="C727" s="1" t="str">
        <f t="shared" si="10"/>
        <v>東京都檜原村</v>
      </c>
      <c r="D727" s="1" t="s">
        <v>1463</v>
      </c>
      <c r="E727" t="s">
        <v>3589</v>
      </c>
    </row>
    <row r="728" spans="1:5" x14ac:dyDescent="0.2">
      <c r="A728" s="1" t="s">
        <v>46</v>
      </c>
      <c r="B728" s="1" t="s">
        <v>1464</v>
      </c>
      <c r="C728" s="1" t="str">
        <f t="shared" si="10"/>
        <v>東京都奥多摩町</v>
      </c>
      <c r="D728" s="1" t="s">
        <v>1465</v>
      </c>
      <c r="E728" t="s">
        <v>3589</v>
      </c>
    </row>
    <row r="729" spans="1:5" x14ac:dyDescent="0.2">
      <c r="A729" s="1" t="s">
        <v>46</v>
      </c>
      <c r="B729" s="1" t="s">
        <v>1466</v>
      </c>
      <c r="C729" s="1" t="str">
        <f t="shared" si="10"/>
        <v>東京都大島町</v>
      </c>
      <c r="D729" s="1" t="s">
        <v>1467</v>
      </c>
      <c r="E729" t="s">
        <v>3585</v>
      </c>
    </row>
    <row r="730" spans="1:5" x14ac:dyDescent="0.2">
      <c r="A730" s="1" t="s">
        <v>46</v>
      </c>
      <c r="B730" s="1" t="s">
        <v>1468</v>
      </c>
      <c r="C730" s="1" t="str">
        <f t="shared" si="10"/>
        <v>東京都利島村</v>
      </c>
      <c r="D730" s="1" t="s">
        <v>1469</v>
      </c>
      <c r="E730" t="s">
        <v>3589</v>
      </c>
    </row>
    <row r="731" spans="1:5" x14ac:dyDescent="0.2">
      <c r="A731" s="1" t="s">
        <v>46</v>
      </c>
      <c r="B731" s="1" t="s">
        <v>1470</v>
      </c>
      <c r="C731" s="1" t="str">
        <f t="shared" si="10"/>
        <v>東京都新島村</v>
      </c>
      <c r="D731" s="1" t="s">
        <v>1471</v>
      </c>
      <c r="E731" t="s">
        <v>3589</v>
      </c>
    </row>
    <row r="732" spans="1:5" x14ac:dyDescent="0.2">
      <c r="A732" s="1" t="s">
        <v>46</v>
      </c>
      <c r="B732" s="1" t="s">
        <v>1472</v>
      </c>
      <c r="C732" s="1" t="str">
        <f t="shared" si="10"/>
        <v>東京都神津島村</v>
      </c>
      <c r="D732" s="1" t="s">
        <v>1473</v>
      </c>
      <c r="E732" t="s">
        <v>3589</v>
      </c>
    </row>
    <row r="733" spans="1:5" x14ac:dyDescent="0.2">
      <c r="A733" s="1" t="s">
        <v>46</v>
      </c>
      <c r="B733" s="1" t="s">
        <v>1474</v>
      </c>
      <c r="C733" s="1" t="str">
        <f t="shared" si="10"/>
        <v>東京都三宅村</v>
      </c>
      <c r="D733" s="1" t="s">
        <v>1475</v>
      </c>
      <c r="E733" t="s">
        <v>3589</v>
      </c>
    </row>
    <row r="734" spans="1:5" x14ac:dyDescent="0.2">
      <c r="A734" s="1" t="s">
        <v>46</v>
      </c>
      <c r="B734" s="1" t="s">
        <v>1476</v>
      </c>
      <c r="C734" s="1" t="str">
        <f t="shared" si="10"/>
        <v>東京都御蔵島村</v>
      </c>
      <c r="D734" s="1" t="s">
        <v>1477</v>
      </c>
      <c r="E734" t="s">
        <v>3589</v>
      </c>
    </row>
    <row r="735" spans="1:5" x14ac:dyDescent="0.2">
      <c r="A735" s="1" t="s">
        <v>46</v>
      </c>
      <c r="B735" s="1" t="s">
        <v>1478</v>
      </c>
      <c r="C735" s="1" t="str">
        <f t="shared" si="10"/>
        <v>東京都八丈町</v>
      </c>
      <c r="D735" s="1" t="s">
        <v>1479</v>
      </c>
      <c r="E735" t="s">
        <v>3585</v>
      </c>
    </row>
    <row r="736" spans="1:5" x14ac:dyDescent="0.2">
      <c r="A736" s="1" t="s">
        <v>46</v>
      </c>
      <c r="B736" s="1" t="s">
        <v>1480</v>
      </c>
      <c r="C736" s="1" t="str">
        <f t="shared" si="10"/>
        <v>東京都青ヶ島村</v>
      </c>
      <c r="D736" s="1" t="s">
        <v>1481</v>
      </c>
      <c r="E736" t="s">
        <v>3589</v>
      </c>
    </row>
    <row r="737" spans="1:6" x14ac:dyDescent="0.2">
      <c r="A737" s="1" t="s">
        <v>46</v>
      </c>
      <c r="B737" s="1" t="s">
        <v>1482</v>
      </c>
      <c r="C737" s="1" t="str">
        <f t="shared" si="10"/>
        <v>東京都小笠原村</v>
      </c>
      <c r="D737" s="1" t="s">
        <v>1483</v>
      </c>
      <c r="E737" t="s">
        <v>3589</v>
      </c>
    </row>
    <row r="738" spans="1:6" x14ac:dyDescent="0.2">
      <c r="A738" s="1" t="s">
        <v>48</v>
      </c>
      <c r="B738" s="1" t="s">
        <v>1484</v>
      </c>
      <c r="C738" s="1" t="str">
        <f t="shared" si="10"/>
        <v>神奈川県横浜市</v>
      </c>
      <c r="D738" s="1" t="s">
        <v>1485</v>
      </c>
      <c r="E738" t="s">
        <v>3648</v>
      </c>
      <c r="F738" s="1"/>
    </row>
    <row r="739" spans="1:6" x14ac:dyDescent="0.2">
      <c r="A739" s="1" t="s">
        <v>48</v>
      </c>
      <c r="B739" s="1" t="s">
        <v>1486</v>
      </c>
      <c r="C739" s="1" t="str">
        <f t="shared" si="10"/>
        <v>神奈川県川崎市</v>
      </c>
      <c r="D739" s="1" t="s">
        <v>1487</v>
      </c>
      <c r="E739" t="s">
        <v>3648</v>
      </c>
      <c r="F739" s="1"/>
    </row>
    <row r="740" spans="1:6" x14ac:dyDescent="0.2">
      <c r="A740" s="1" t="s">
        <v>48</v>
      </c>
      <c r="B740" s="1" t="s">
        <v>1488</v>
      </c>
      <c r="C740" s="1" t="str">
        <f t="shared" si="10"/>
        <v>神奈川県相模原市</v>
      </c>
      <c r="D740" s="1" t="s">
        <v>1489</v>
      </c>
      <c r="E740" t="s">
        <v>3648</v>
      </c>
      <c r="F740" s="1"/>
    </row>
    <row r="741" spans="1:6" x14ac:dyDescent="0.2">
      <c r="A741" s="1" t="s">
        <v>48</v>
      </c>
      <c r="B741" s="1" t="s">
        <v>1490</v>
      </c>
      <c r="C741" s="1" t="str">
        <f t="shared" si="10"/>
        <v>神奈川県横須賀市</v>
      </c>
      <c r="D741" s="1" t="s">
        <v>1491</v>
      </c>
      <c r="E741" t="s">
        <v>3573</v>
      </c>
      <c r="F741" s="1"/>
    </row>
    <row r="742" spans="1:6" x14ac:dyDescent="0.2">
      <c r="A742" s="1" t="s">
        <v>48</v>
      </c>
      <c r="B742" s="1" t="s">
        <v>1492</v>
      </c>
      <c r="C742" s="1" t="str">
        <f t="shared" si="10"/>
        <v>神奈川県平塚市</v>
      </c>
      <c r="D742" s="1" t="s">
        <v>1493</v>
      </c>
      <c r="E742" t="s">
        <v>3649</v>
      </c>
      <c r="F742" s="1"/>
    </row>
    <row r="743" spans="1:6" x14ac:dyDescent="0.2">
      <c r="A743" s="1" t="s">
        <v>48</v>
      </c>
      <c r="B743" s="1" t="s">
        <v>1494</v>
      </c>
      <c r="C743" s="1" t="str">
        <f t="shared" si="10"/>
        <v>神奈川県鎌倉市</v>
      </c>
      <c r="D743" s="1" t="s">
        <v>1495</v>
      </c>
      <c r="E743" t="s">
        <v>3600</v>
      </c>
    </row>
    <row r="744" spans="1:6" x14ac:dyDescent="0.2">
      <c r="A744" s="1" t="s">
        <v>48</v>
      </c>
      <c r="B744" s="1" t="s">
        <v>1496</v>
      </c>
      <c r="C744" s="1" t="str">
        <f t="shared" si="10"/>
        <v>神奈川県藤沢市</v>
      </c>
      <c r="D744" s="1" t="s">
        <v>1497</v>
      </c>
      <c r="E744" t="s">
        <v>3600</v>
      </c>
    </row>
    <row r="745" spans="1:6" x14ac:dyDescent="0.2">
      <c r="A745" s="1" t="s">
        <v>48</v>
      </c>
      <c r="B745" s="1" t="s">
        <v>1498</v>
      </c>
      <c r="C745" s="1" t="str">
        <f t="shared" si="10"/>
        <v>神奈川県小田原市</v>
      </c>
      <c r="D745" s="1" t="s">
        <v>1499</v>
      </c>
      <c r="E745" t="s">
        <v>3649</v>
      </c>
      <c r="F745" s="1"/>
    </row>
    <row r="746" spans="1:6" x14ac:dyDescent="0.2">
      <c r="A746" s="1" t="s">
        <v>48</v>
      </c>
      <c r="B746" s="1" t="s">
        <v>1500</v>
      </c>
      <c r="C746" s="1" t="str">
        <f t="shared" si="10"/>
        <v>神奈川県茅ヶ崎市</v>
      </c>
      <c r="D746" s="1" t="s">
        <v>1501</v>
      </c>
      <c r="E746" t="s">
        <v>3649</v>
      </c>
      <c r="F746" s="1"/>
    </row>
    <row r="747" spans="1:6" x14ac:dyDescent="0.2">
      <c r="A747" s="1" t="s">
        <v>48</v>
      </c>
      <c r="B747" s="1" t="s">
        <v>1502</v>
      </c>
      <c r="C747" s="1" t="str">
        <f t="shared" si="10"/>
        <v>神奈川県逗子市</v>
      </c>
      <c r="D747" s="1" t="s">
        <v>1503</v>
      </c>
      <c r="E747" t="s">
        <v>3575</v>
      </c>
    </row>
    <row r="748" spans="1:6" x14ac:dyDescent="0.2">
      <c r="A748" s="1" t="s">
        <v>48</v>
      </c>
      <c r="B748" s="1" t="s">
        <v>1504</v>
      </c>
      <c r="C748" s="1" t="str">
        <f t="shared" si="10"/>
        <v>神奈川県三浦市</v>
      </c>
      <c r="D748" s="1" t="s">
        <v>1505</v>
      </c>
      <c r="E748" t="s">
        <v>3578</v>
      </c>
    </row>
    <row r="749" spans="1:6" x14ac:dyDescent="0.2">
      <c r="A749" s="1" t="s">
        <v>48</v>
      </c>
      <c r="B749" s="1" t="s">
        <v>1506</v>
      </c>
      <c r="C749" s="1" t="str">
        <f t="shared" si="10"/>
        <v>神奈川県秦野市</v>
      </c>
      <c r="D749" s="1" t="s">
        <v>1507</v>
      </c>
      <c r="E749" t="s">
        <v>3600</v>
      </c>
    </row>
    <row r="750" spans="1:6" x14ac:dyDescent="0.2">
      <c r="A750" s="1" t="s">
        <v>48</v>
      </c>
      <c r="B750" s="1" t="s">
        <v>1508</v>
      </c>
      <c r="C750" s="1" t="str">
        <f t="shared" si="10"/>
        <v>神奈川県厚木市</v>
      </c>
      <c r="D750" s="1" t="s">
        <v>1509</v>
      </c>
      <c r="E750" t="s">
        <v>3649</v>
      </c>
      <c r="F750" s="1"/>
    </row>
    <row r="751" spans="1:6" x14ac:dyDescent="0.2">
      <c r="A751" s="1" t="s">
        <v>48</v>
      </c>
      <c r="B751" s="1" t="s">
        <v>1510</v>
      </c>
      <c r="C751" s="1" t="str">
        <f t="shared" si="10"/>
        <v>神奈川県大和市</v>
      </c>
      <c r="D751" s="1" t="s">
        <v>1511</v>
      </c>
      <c r="E751" t="s">
        <v>3649</v>
      </c>
      <c r="F751" s="1"/>
    </row>
    <row r="752" spans="1:6" x14ac:dyDescent="0.2">
      <c r="A752" s="1" t="s">
        <v>48</v>
      </c>
      <c r="B752" s="1" t="s">
        <v>1512</v>
      </c>
      <c r="C752" s="1" t="str">
        <f t="shared" si="10"/>
        <v>神奈川県伊勢原市</v>
      </c>
      <c r="D752" s="1" t="s">
        <v>1513</v>
      </c>
      <c r="E752" t="s">
        <v>3574</v>
      </c>
    </row>
    <row r="753" spans="1:5" x14ac:dyDescent="0.2">
      <c r="A753" s="1" t="s">
        <v>48</v>
      </c>
      <c r="B753" s="1" t="s">
        <v>1514</v>
      </c>
      <c r="C753" s="1" t="str">
        <f t="shared" si="10"/>
        <v>神奈川県海老名市</v>
      </c>
      <c r="D753" s="1" t="s">
        <v>1515</v>
      </c>
      <c r="E753" t="s">
        <v>3574</v>
      </c>
    </row>
    <row r="754" spans="1:5" x14ac:dyDescent="0.2">
      <c r="A754" s="1" t="s">
        <v>48</v>
      </c>
      <c r="B754" s="1" t="s">
        <v>1516</v>
      </c>
      <c r="C754" s="1" t="str">
        <f t="shared" ref="C754:C817" si="11">A754&amp;B754</f>
        <v>神奈川県座間市</v>
      </c>
      <c r="D754" s="1" t="s">
        <v>1517</v>
      </c>
      <c r="E754" t="s">
        <v>3574</v>
      </c>
    </row>
    <row r="755" spans="1:5" x14ac:dyDescent="0.2">
      <c r="A755" s="1" t="s">
        <v>48</v>
      </c>
      <c r="B755" s="1" t="s">
        <v>1518</v>
      </c>
      <c r="C755" s="1" t="str">
        <f t="shared" si="11"/>
        <v>神奈川県南足柄市</v>
      </c>
      <c r="D755" s="1" t="s">
        <v>1519</v>
      </c>
      <c r="E755" t="s">
        <v>3580</v>
      </c>
    </row>
    <row r="756" spans="1:5" x14ac:dyDescent="0.2">
      <c r="A756" s="1" t="s">
        <v>48</v>
      </c>
      <c r="B756" s="1" t="s">
        <v>1520</v>
      </c>
      <c r="C756" s="1" t="str">
        <f t="shared" si="11"/>
        <v>神奈川県綾瀬市</v>
      </c>
      <c r="D756" s="1" t="s">
        <v>1521</v>
      </c>
      <c r="E756" t="s">
        <v>3575</v>
      </c>
    </row>
    <row r="757" spans="1:5" x14ac:dyDescent="0.2">
      <c r="A757" s="1" t="s">
        <v>48</v>
      </c>
      <c r="B757" s="1" t="s">
        <v>1522</v>
      </c>
      <c r="C757" s="1" t="str">
        <f t="shared" si="11"/>
        <v>神奈川県葉山町</v>
      </c>
      <c r="D757" s="1" t="s">
        <v>1523</v>
      </c>
      <c r="E757" t="s">
        <v>3586</v>
      </c>
    </row>
    <row r="758" spans="1:5" x14ac:dyDescent="0.2">
      <c r="A758" s="1" t="s">
        <v>48</v>
      </c>
      <c r="B758" s="1" t="s">
        <v>1524</v>
      </c>
      <c r="C758" s="1" t="str">
        <f t="shared" si="11"/>
        <v>神奈川県寒川町</v>
      </c>
      <c r="D758" s="1" t="s">
        <v>1525</v>
      </c>
      <c r="E758" t="s">
        <v>3586</v>
      </c>
    </row>
    <row r="759" spans="1:5" x14ac:dyDescent="0.2">
      <c r="A759" s="1" t="s">
        <v>48</v>
      </c>
      <c r="B759" s="1" t="s">
        <v>1526</v>
      </c>
      <c r="C759" s="1" t="str">
        <f t="shared" si="11"/>
        <v>神奈川県大磯町</v>
      </c>
      <c r="D759" s="1" t="s">
        <v>1527</v>
      </c>
      <c r="E759" t="s">
        <v>3586</v>
      </c>
    </row>
    <row r="760" spans="1:5" x14ac:dyDescent="0.2">
      <c r="A760" s="1" t="s">
        <v>48</v>
      </c>
      <c r="B760" s="1" t="s">
        <v>1528</v>
      </c>
      <c r="C760" s="1" t="str">
        <f t="shared" si="11"/>
        <v>神奈川県二宮町</v>
      </c>
      <c r="D760" s="1" t="s">
        <v>1529</v>
      </c>
      <c r="E760" t="s">
        <v>3586</v>
      </c>
    </row>
    <row r="761" spans="1:5" x14ac:dyDescent="0.2">
      <c r="A761" s="1" t="s">
        <v>48</v>
      </c>
      <c r="B761" s="1" t="s">
        <v>1530</v>
      </c>
      <c r="C761" s="1" t="str">
        <f t="shared" si="11"/>
        <v>神奈川県中井町</v>
      </c>
      <c r="D761" s="1" t="s">
        <v>1531</v>
      </c>
      <c r="E761" t="s">
        <v>3585</v>
      </c>
    </row>
    <row r="762" spans="1:5" x14ac:dyDescent="0.2">
      <c r="A762" s="1" t="s">
        <v>48</v>
      </c>
      <c r="B762" s="1" t="s">
        <v>1532</v>
      </c>
      <c r="C762" s="1" t="str">
        <f t="shared" si="11"/>
        <v>神奈川県大井町</v>
      </c>
      <c r="D762" s="1" t="s">
        <v>1533</v>
      </c>
      <c r="E762" t="s">
        <v>3581</v>
      </c>
    </row>
    <row r="763" spans="1:5" x14ac:dyDescent="0.2">
      <c r="A763" s="1" t="s">
        <v>48</v>
      </c>
      <c r="B763" s="1" t="s">
        <v>1534</v>
      </c>
      <c r="C763" s="1" t="str">
        <f t="shared" si="11"/>
        <v>神奈川県松田町</v>
      </c>
      <c r="D763" s="1" t="s">
        <v>1535</v>
      </c>
      <c r="E763" t="s">
        <v>3590</v>
      </c>
    </row>
    <row r="764" spans="1:5" x14ac:dyDescent="0.2">
      <c r="A764" s="1" t="s">
        <v>48</v>
      </c>
      <c r="B764" s="1" t="s">
        <v>1536</v>
      </c>
      <c r="C764" s="1" t="str">
        <f t="shared" si="11"/>
        <v>神奈川県山北町</v>
      </c>
      <c r="D764" s="1" t="s">
        <v>1537</v>
      </c>
      <c r="E764" t="s">
        <v>3585</v>
      </c>
    </row>
    <row r="765" spans="1:5" x14ac:dyDescent="0.2">
      <c r="A765" s="1" t="s">
        <v>48</v>
      </c>
      <c r="B765" s="1" t="s">
        <v>1538</v>
      </c>
      <c r="C765" s="1" t="str">
        <f t="shared" si="11"/>
        <v>神奈川県開成町</v>
      </c>
      <c r="D765" s="1" t="s">
        <v>1539</v>
      </c>
      <c r="E765" t="s">
        <v>3581</v>
      </c>
    </row>
    <row r="766" spans="1:5" x14ac:dyDescent="0.2">
      <c r="A766" s="1" t="s">
        <v>48</v>
      </c>
      <c r="B766" s="1" t="s">
        <v>1540</v>
      </c>
      <c r="C766" s="1" t="str">
        <f t="shared" si="11"/>
        <v>神奈川県箱根町</v>
      </c>
      <c r="D766" s="1" t="s">
        <v>1541</v>
      </c>
      <c r="E766" t="s">
        <v>3590</v>
      </c>
    </row>
    <row r="767" spans="1:5" x14ac:dyDescent="0.2">
      <c r="A767" s="1" t="s">
        <v>48</v>
      </c>
      <c r="B767" s="1" t="s">
        <v>1542</v>
      </c>
      <c r="C767" s="1" t="str">
        <f t="shared" si="11"/>
        <v>神奈川県真鶴町</v>
      </c>
      <c r="D767" s="1" t="s">
        <v>1543</v>
      </c>
      <c r="E767" t="s">
        <v>3585</v>
      </c>
    </row>
    <row r="768" spans="1:5" x14ac:dyDescent="0.2">
      <c r="A768" s="1" t="s">
        <v>48</v>
      </c>
      <c r="B768" s="1" t="s">
        <v>1544</v>
      </c>
      <c r="C768" s="1" t="str">
        <f t="shared" si="11"/>
        <v>神奈川県湯河原町</v>
      </c>
      <c r="D768" s="1" t="s">
        <v>1545</v>
      </c>
      <c r="E768" t="s">
        <v>3586</v>
      </c>
    </row>
    <row r="769" spans="1:6" x14ac:dyDescent="0.2">
      <c r="A769" s="1" t="s">
        <v>48</v>
      </c>
      <c r="B769" s="1" t="s">
        <v>1546</v>
      </c>
      <c r="C769" s="1" t="str">
        <f t="shared" si="11"/>
        <v>神奈川県愛川町</v>
      </c>
      <c r="D769" s="1" t="s">
        <v>1547</v>
      </c>
      <c r="E769" t="s">
        <v>3597</v>
      </c>
    </row>
    <row r="770" spans="1:6" x14ac:dyDescent="0.2">
      <c r="A770" s="1" t="s">
        <v>48</v>
      </c>
      <c r="B770" s="1" t="s">
        <v>1548</v>
      </c>
      <c r="C770" s="1" t="str">
        <f t="shared" si="11"/>
        <v>神奈川県清川村</v>
      </c>
      <c r="D770" s="1" t="s">
        <v>1549</v>
      </c>
      <c r="E770" t="s">
        <v>3589</v>
      </c>
    </row>
    <row r="771" spans="1:6" x14ac:dyDescent="0.2">
      <c r="A771" s="1" t="s">
        <v>50</v>
      </c>
      <c r="B771" s="1" t="s">
        <v>1550</v>
      </c>
      <c r="C771" s="1" t="str">
        <f t="shared" si="11"/>
        <v>新潟県新潟市</v>
      </c>
      <c r="D771" s="1" t="s">
        <v>1551</v>
      </c>
      <c r="E771" t="s">
        <v>3648</v>
      </c>
      <c r="F771" s="1"/>
    </row>
    <row r="772" spans="1:6" x14ac:dyDescent="0.2">
      <c r="A772" s="1" t="s">
        <v>50</v>
      </c>
      <c r="B772" s="1" t="s">
        <v>1552</v>
      </c>
      <c r="C772" s="1" t="str">
        <f t="shared" si="11"/>
        <v>新潟県長岡市</v>
      </c>
      <c r="D772" s="1" t="s">
        <v>1553</v>
      </c>
      <c r="E772" t="s">
        <v>3649</v>
      </c>
      <c r="F772" s="1"/>
    </row>
    <row r="773" spans="1:6" x14ac:dyDescent="0.2">
      <c r="A773" s="1" t="s">
        <v>50</v>
      </c>
      <c r="B773" s="1" t="s">
        <v>1554</v>
      </c>
      <c r="C773" s="1" t="str">
        <f t="shared" si="11"/>
        <v>新潟県三条市</v>
      </c>
      <c r="D773" s="1" t="s">
        <v>1555</v>
      </c>
      <c r="E773" t="s">
        <v>3599</v>
      </c>
    </row>
    <row r="774" spans="1:6" x14ac:dyDescent="0.2">
      <c r="A774" s="1" t="s">
        <v>50</v>
      </c>
      <c r="B774" s="1" t="s">
        <v>1556</v>
      </c>
      <c r="C774" s="1" t="str">
        <f t="shared" si="11"/>
        <v>新潟県柏崎市</v>
      </c>
      <c r="D774" s="1" t="s">
        <v>1557</v>
      </c>
      <c r="E774" t="s">
        <v>3599</v>
      </c>
    </row>
    <row r="775" spans="1:6" x14ac:dyDescent="0.2">
      <c r="A775" s="1" t="s">
        <v>50</v>
      </c>
      <c r="B775" s="1" t="s">
        <v>1558</v>
      </c>
      <c r="C775" s="1" t="str">
        <f t="shared" si="11"/>
        <v>新潟県新発田市</v>
      </c>
      <c r="D775" s="1" t="s">
        <v>1559</v>
      </c>
      <c r="E775" t="s">
        <v>3599</v>
      </c>
    </row>
    <row r="776" spans="1:6" x14ac:dyDescent="0.2">
      <c r="A776" s="1" t="s">
        <v>50</v>
      </c>
      <c r="B776" s="1" t="s">
        <v>1560</v>
      </c>
      <c r="C776" s="1" t="str">
        <f t="shared" si="11"/>
        <v>新潟県小千谷市</v>
      </c>
      <c r="D776" s="1" t="s">
        <v>1561</v>
      </c>
      <c r="E776" t="s">
        <v>3601</v>
      </c>
    </row>
    <row r="777" spans="1:6" x14ac:dyDescent="0.2">
      <c r="A777" s="1" t="s">
        <v>50</v>
      </c>
      <c r="B777" s="1" t="s">
        <v>1562</v>
      </c>
      <c r="C777" s="1" t="str">
        <f t="shared" si="11"/>
        <v>新潟県加茂市</v>
      </c>
      <c r="D777" s="1" t="s">
        <v>1563</v>
      </c>
      <c r="E777" t="s">
        <v>3601</v>
      </c>
    </row>
    <row r="778" spans="1:6" x14ac:dyDescent="0.2">
      <c r="A778" s="1" t="s">
        <v>50</v>
      </c>
      <c r="B778" s="1" t="s">
        <v>1564</v>
      </c>
      <c r="C778" s="1" t="str">
        <f t="shared" si="11"/>
        <v>新潟県十日町市</v>
      </c>
      <c r="D778" s="1" t="s">
        <v>1565</v>
      </c>
      <c r="E778" t="s">
        <v>3578</v>
      </c>
    </row>
    <row r="779" spans="1:6" x14ac:dyDescent="0.2">
      <c r="A779" s="1" t="s">
        <v>50</v>
      </c>
      <c r="B779" s="1" t="s">
        <v>1566</v>
      </c>
      <c r="C779" s="1" t="str">
        <f t="shared" si="11"/>
        <v>新潟県見附市</v>
      </c>
      <c r="D779" s="1" t="s">
        <v>1567</v>
      </c>
      <c r="E779" t="s">
        <v>3601</v>
      </c>
    </row>
    <row r="780" spans="1:6" x14ac:dyDescent="0.2">
      <c r="A780" s="1" t="s">
        <v>50</v>
      </c>
      <c r="B780" s="1" t="s">
        <v>1568</v>
      </c>
      <c r="C780" s="1" t="str">
        <f t="shared" si="11"/>
        <v>新潟県村上市</v>
      </c>
      <c r="D780" s="1" t="s">
        <v>1569</v>
      </c>
      <c r="E780" t="s">
        <v>3599</v>
      </c>
    </row>
    <row r="781" spans="1:6" x14ac:dyDescent="0.2">
      <c r="A781" s="1" t="s">
        <v>50</v>
      </c>
      <c r="B781" s="1" t="s">
        <v>1570</v>
      </c>
      <c r="C781" s="1" t="str">
        <f t="shared" si="11"/>
        <v>新潟県燕市</v>
      </c>
      <c r="D781" s="1" t="s">
        <v>1571</v>
      </c>
      <c r="E781" t="s">
        <v>3599</v>
      </c>
    </row>
    <row r="782" spans="1:6" x14ac:dyDescent="0.2">
      <c r="A782" s="1" t="s">
        <v>50</v>
      </c>
      <c r="B782" s="1" t="s">
        <v>1572</v>
      </c>
      <c r="C782" s="1" t="str">
        <f t="shared" si="11"/>
        <v>新潟県糸魚川市</v>
      </c>
      <c r="D782" s="1" t="s">
        <v>1573</v>
      </c>
      <c r="E782" t="s">
        <v>3601</v>
      </c>
    </row>
    <row r="783" spans="1:6" x14ac:dyDescent="0.2">
      <c r="A783" s="1" t="s">
        <v>50</v>
      </c>
      <c r="B783" s="1" t="s">
        <v>1574</v>
      </c>
      <c r="C783" s="1" t="str">
        <f t="shared" si="11"/>
        <v>新潟県妙高市</v>
      </c>
      <c r="D783" s="1" t="s">
        <v>1575</v>
      </c>
      <c r="E783" t="s">
        <v>3601</v>
      </c>
    </row>
    <row r="784" spans="1:6" x14ac:dyDescent="0.2">
      <c r="A784" s="1" t="s">
        <v>50</v>
      </c>
      <c r="B784" s="1" t="s">
        <v>1576</v>
      </c>
      <c r="C784" s="1" t="str">
        <f t="shared" si="11"/>
        <v>新潟県五泉市</v>
      </c>
      <c r="D784" s="1" t="s">
        <v>1577</v>
      </c>
      <c r="E784" t="s">
        <v>3601</v>
      </c>
    </row>
    <row r="785" spans="1:6" x14ac:dyDescent="0.2">
      <c r="A785" s="1" t="s">
        <v>50</v>
      </c>
      <c r="B785" s="1" t="s">
        <v>1578</v>
      </c>
      <c r="C785" s="1" t="str">
        <f t="shared" si="11"/>
        <v>新潟県上越市</v>
      </c>
      <c r="D785" s="1" t="s">
        <v>1579</v>
      </c>
      <c r="E785" t="s">
        <v>3649</v>
      </c>
      <c r="F785" s="1"/>
    </row>
    <row r="786" spans="1:6" x14ac:dyDescent="0.2">
      <c r="A786" s="1" t="s">
        <v>50</v>
      </c>
      <c r="B786" s="1" t="s">
        <v>1580</v>
      </c>
      <c r="C786" s="1" t="str">
        <f t="shared" si="11"/>
        <v>新潟県阿賀野市</v>
      </c>
      <c r="D786" s="1" t="s">
        <v>1581</v>
      </c>
      <c r="E786" t="s">
        <v>3578</v>
      </c>
    </row>
    <row r="787" spans="1:6" x14ac:dyDescent="0.2">
      <c r="A787" s="1" t="s">
        <v>50</v>
      </c>
      <c r="B787" s="1" t="s">
        <v>1582</v>
      </c>
      <c r="C787" s="1" t="str">
        <f t="shared" si="11"/>
        <v>新潟県佐渡市</v>
      </c>
      <c r="D787" s="1" t="s">
        <v>1583</v>
      </c>
      <c r="E787" t="s">
        <v>3579</v>
      </c>
    </row>
    <row r="788" spans="1:6" x14ac:dyDescent="0.2">
      <c r="A788" s="1" t="s">
        <v>50</v>
      </c>
      <c r="B788" s="1" t="s">
        <v>1584</v>
      </c>
      <c r="C788" s="1" t="str">
        <f t="shared" si="11"/>
        <v>新潟県魚沼市</v>
      </c>
      <c r="D788" s="1" t="s">
        <v>1585</v>
      </c>
      <c r="E788" t="s">
        <v>3578</v>
      </c>
    </row>
    <row r="789" spans="1:6" x14ac:dyDescent="0.2">
      <c r="A789" s="1" t="s">
        <v>50</v>
      </c>
      <c r="B789" s="1" t="s">
        <v>1586</v>
      </c>
      <c r="C789" s="1" t="str">
        <f t="shared" si="11"/>
        <v>新潟県南魚沼市</v>
      </c>
      <c r="D789" s="1" t="s">
        <v>1587</v>
      </c>
      <c r="E789" t="s">
        <v>3579</v>
      </c>
    </row>
    <row r="790" spans="1:6" x14ac:dyDescent="0.2">
      <c r="A790" s="1" t="s">
        <v>50</v>
      </c>
      <c r="B790" s="1" t="s">
        <v>1588</v>
      </c>
      <c r="C790" s="1" t="str">
        <f t="shared" si="11"/>
        <v>新潟県胎内市</v>
      </c>
      <c r="D790" s="1" t="s">
        <v>1589</v>
      </c>
      <c r="E790" t="s">
        <v>3593</v>
      </c>
    </row>
    <row r="791" spans="1:6" x14ac:dyDescent="0.2">
      <c r="A791" s="1" t="s">
        <v>50</v>
      </c>
      <c r="B791" s="1" t="s">
        <v>1590</v>
      </c>
      <c r="C791" s="1" t="str">
        <f t="shared" si="11"/>
        <v>新潟県聖籠町</v>
      </c>
      <c r="D791" s="1" t="s">
        <v>1591</v>
      </c>
      <c r="E791" t="s">
        <v>3594</v>
      </c>
    </row>
    <row r="792" spans="1:6" x14ac:dyDescent="0.2">
      <c r="A792" s="1" t="s">
        <v>50</v>
      </c>
      <c r="B792" s="1" t="s">
        <v>1592</v>
      </c>
      <c r="C792" s="1" t="str">
        <f t="shared" si="11"/>
        <v>新潟県弥彦村</v>
      </c>
      <c r="D792" s="1" t="s">
        <v>1593</v>
      </c>
      <c r="E792" t="s">
        <v>3583</v>
      </c>
    </row>
    <row r="793" spans="1:6" x14ac:dyDescent="0.2">
      <c r="A793" s="1" t="s">
        <v>50</v>
      </c>
      <c r="B793" s="1" t="s">
        <v>1594</v>
      </c>
      <c r="C793" s="1" t="str">
        <f t="shared" si="11"/>
        <v>新潟県田上町</v>
      </c>
      <c r="D793" s="1" t="s">
        <v>1595</v>
      </c>
      <c r="E793" t="s">
        <v>3590</v>
      </c>
    </row>
    <row r="794" spans="1:6" x14ac:dyDescent="0.2">
      <c r="A794" s="1" t="s">
        <v>50</v>
      </c>
      <c r="B794" s="1" t="s">
        <v>1596</v>
      </c>
      <c r="C794" s="1" t="str">
        <f t="shared" si="11"/>
        <v>新潟県阿賀町</v>
      </c>
      <c r="D794" s="1" t="s">
        <v>1597</v>
      </c>
      <c r="E794" t="s">
        <v>3583</v>
      </c>
    </row>
    <row r="795" spans="1:6" x14ac:dyDescent="0.2">
      <c r="A795" s="1" t="s">
        <v>50</v>
      </c>
      <c r="B795" s="1" t="s">
        <v>1598</v>
      </c>
      <c r="C795" s="1" t="str">
        <f t="shared" si="11"/>
        <v>新潟県出雲崎町</v>
      </c>
      <c r="D795" s="1" t="s">
        <v>1599</v>
      </c>
      <c r="E795" t="s">
        <v>3588</v>
      </c>
    </row>
    <row r="796" spans="1:6" x14ac:dyDescent="0.2">
      <c r="A796" s="1" t="s">
        <v>50</v>
      </c>
      <c r="B796" s="1" t="s">
        <v>1600</v>
      </c>
      <c r="C796" s="1" t="str">
        <f t="shared" si="11"/>
        <v>新潟県湯沢町</v>
      </c>
      <c r="D796" s="1" t="s">
        <v>1601</v>
      </c>
      <c r="E796" t="s">
        <v>3585</v>
      </c>
    </row>
    <row r="797" spans="1:6" x14ac:dyDescent="0.2">
      <c r="A797" s="1" t="s">
        <v>50</v>
      </c>
      <c r="B797" s="1" t="s">
        <v>1602</v>
      </c>
      <c r="C797" s="1" t="str">
        <f t="shared" si="11"/>
        <v>新潟県津南町</v>
      </c>
      <c r="D797" s="1" t="s">
        <v>1603</v>
      </c>
      <c r="E797" t="s">
        <v>3584</v>
      </c>
    </row>
    <row r="798" spans="1:6" x14ac:dyDescent="0.2">
      <c r="A798" s="1" t="s">
        <v>50</v>
      </c>
      <c r="B798" s="1" t="s">
        <v>1604</v>
      </c>
      <c r="C798" s="1" t="str">
        <f t="shared" si="11"/>
        <v>新潟県刈羽村</v>
      </c>
      <c r="D798" s="1" t="s">
        <v>1605</v>
      </c>
      <c r="E798" t="s">
        <v>3588</v>
      </c>
    </row>
    <row r="799" spans="1:6" x14ac:dyDescent="0.2">
      <c r="A799" s="1" t="s">
        <v>50</v>
      </c>
      <c r="B799" s="1" t="s">
        <v>1606</v>
      </c>
      <c r="C799" s="1" t="str">
        <f t="shared" si="11"/>
        <v>新潟県関川村</v>
      </c>
      <c r="D799" s="1" t="s">
        <v>1607</v>
      </c>
      <c r="E799" t="s">
        <v>3583</v>
      </c>
    </row>
    <row r="800" spans="1:6" x14ac:dyDescent="0.2">
      <c r="A800" s="1" t="s">
        <v>50</v>
      </c>
      <c r="B800" s="1" t="s">
        <v>1608</v>
      </c>
      <c r="C800" s="1" t="str">
        <f t="shared" si="11"/>
        <v>新潟県粟島浦村</v>
      </c>
      <c r="D800" s="1" t="s">
        <v>1609</v>
      </c>
      <c r="E800" t="s">
        <v>3582</v>
      </c>
    </row>
    <row r="801" spans="1:6" x14ac:dyDescent="0.2">
      <c r="A801" s="1" t="s">
        <v>52</v>
      </c>
      <c r="B801" s="1" t="s">
        <v>1610</v>
      </c>
      <c r="C801" s="1" t="str">
        <f t="shared" si="11"/>
        <v>富山県富山市</v>
      </c>
      <c r="D801" s="1" t="s">
        <v>1611</v>
      </c>
      <c r="E801" t="s">
        <v>3573</v>
      </c>
      <c r="F801" s="1"/>
    </row>
    <row r="802" spans="1:6" x14ac:dyDescent="0.2">
      <c r="A802" s="1" t="s">
        <v>52</v>
      </c>
      <c r="B802" s="1" t="s">
        <v>1612</v>
      </c>
      <c r="C802" s="1" t="str">
        <f t="shared" si="11"/>
        <v>富山県高岡市</v>
      </c>
      <c r="D802" s="1" t="s">
        <v>1613</v>
      </c>
      <c r="E802" t="s">
        <v>3598</v>
      </c>
    </row>
    <row r="803" spans="1:6" x14ac:dyDescent="0.2">
      <c r="A803" s="1" t="s">
        <v>52</v>
      </c>
      <c r="B803" s="1" t="s">
        <v>1614</v>
      </c>
      <c r="C803" s="1" t="str">
        <f t="shared" si="11"/>
        <v>富山県魚津市</v>
      </c>
      <c r="D803" s="1" t="s">
        <v>1615</v>
      </c>
      <c r="E803" t="s">
        <v>3601</v>
      </c>
    </row>
    <row r="804" spans="1:6" x14ac:dyDescent="0.2">
      <c r="A804" s="1" t="s">
        <v>52</v>
      </c>
      <c r="B804" s="1" t="s">
        <v>1616</v>
      </c>
      <c r="C804" s="1" t="str">
        <f t="shared" si="11"/>
        <v>富山県氷見市</v>
      </c>
      <c r="D804" s="1" t="s">
        <v>1617</v>
      </c>
      <c r="E804" t="s">
        <v>3601</v>
      </c>
    </row>
    <row r="805" spans="1:6" x14ac:dyDescent="0.2">
      <c r="A805" s="1" t="s">
        <v>52</v>
      </c>
      <c r="B805" s="1" t="s">
        <v>1618</v>
      </c>
      <c r="C805" s="1" t="str">
        <f t="shared" si="11"/>
        <v>富山県滑川市</v>
      </c>
      <c r="D805" s="1" t="s">
        <v>1619</v>
      </c>
      <c r="E805" t="s">
        <v>3601</v>
      </c>
    </row>
    <row r="806" spans="1:6" x14ac:dyDescent="0.2">
      <c r="A806" s="1" t="s">
        <v>52</v>
      </c>
      <c r="B806" s="1" t="s">
        <v>1620</v>
      </c>
      <c r="C806" s="1" t="str">
        <f t="shared" si="11"/>
        <v>富山県黒部市</v>
      </c>
      <c r="D806" s="1" t="s">
        <v>1621</v>
      </c>
      <c r="E806" t="s">
        <v>3601</v>
      </c>
    </row>
    <row r="807" spans="1:6" x14ac:dyDescent="0.2">
      <c r="A807" s="1" t="s">
        <v>52</v>
      </c>
      <c r="B807" s="1" t="s">
        <v>1622</v>
      </c>
      <c r="C807" s="1" t="str">
        <f t="shared" si="11"/>
        <v>富山県砺波市</v>
      </c>
      <c r="D807" s="1" t="s">
        <v>1623</v>
      </c>
      <c r="E807" t="s">
        <v>3601</v>
      </c>
    </row>
    <row r="808" spans="1:6" x14ac:dyDescent="0.2">
      <c r="A808" s="1" t="s">
        <v>52</v>
      </c>
      <c r="B808" s="1" t="s">
        <v>1624</v>
      </c>
      <c r="C808" s="1" t="str">
        <f t="shared" si="11"/>
        <v>富山県小矢部市</v>
      </c>
      <c r="D808" s="1" t="s">
        <v>1625</v>
      </c>
      <c r="E808" t="s">
        <v>3601</v>
      </c>
    </row>
    <row r="809" spans="1:6" x14ac:dyDescent="0.2">
      <c r="A809" s="1" t="s">
        <v>52</v>
      </c>
      <c r="B809" s="1" t="s">
        <v>1626</v>
      </c>
      <c r="C809" s="1" t="str">
        <f t="shared" si="11"/>
        <v>富山県南砺市</v>
      </c>
      <c r="D809" s="1" t="s">
        <v>1627</v>
      </c>
      <c r="E809" t="s">
        <v>3601</v>
      </c>
    </row>
    <row r="810" spans="1:6" x14ac:dyDescent="0.2">
      <c r="A810" s="1" t="s">
        <v>52</v>
      </c>
      <c r="B810" s="1" t="s">
        <v>1628</v>
      </c>
      <c r="C810" s="1" t="str">
        <f t="shared" si="11"/>
        <v>富山県射水市</v>
      </c>
      <c r="D810" s="1" t="s">
        <v>1629</v>
      </c>
      <c r="E810" t="s">
        <v>3575</v>
      </c>
    </row>
    <row r="811" spans="1:6" x14ac:dyDescent="0.2">
      <c r="A811" s="1" t="s">
        <v>52</v>
      </c>
      <c r="B811" s="1" t="s">
        <v>1630</v>
      </c>
      <c r="C811" s="1" t="str">
        <f t="shared" si="11"/>
        <v>富山県舟橋村</v>
      </c>
      <c r="D811" s="1" t="s">
        <v>1631</v>
      </c>
      <c r="E811" t="s">
        <v>3589</v>
      </c>
    </row>
    <row r="812" spans="1:6" x14ac:dyDescent="0.2">
      <c r="A812" s="1" t="s">
        <v>52</v>
      </c>
      <c r="B812" s="1" t="s">
        <v>1632</v>
      </c>
      <c r="C812" s="1" t="str">
        <f t="shared" si="11"/>
        <v>富山県上市町</v>
      </c>
      <c r="D812" s="1" t="s">
        <v>1633</v>
      </c>
      <c r="E812" t="s">
        <v>3595</v>
      </c>
    </row>
    <row r="813" spans="1:6" x14ac:dyDescent="0.2">
      <c r="A813" s="1" t="s">
        <v>52</v>
      </c>
      <c r="B813" s="1" t="s">
        <v>1634</v>
      </c>
      <c r="C813" s="1" t="str">
        <f t="shared" si="11"/>
        <v>富山県立山町</v>
      </c>
      <c r="D813" s="1" t="s">
        <v>1635</v>
      </c>
      <c r="E813" t="s">
        <v>3597</v>
      </c>
    </row>
    <row r="814" spans="1:6" x14ac:dyDescent="0.2">
      <c r="A814" s="1" t="s">
        <v>52</v>
      </c>
      <c r="B814" s="1" t="s">
        <v>1636</v>
      </c>
      <c r="C814" s="1" t="str">
        <f t="shared" si="11"/>
        <v>富山県入善町</v>
      </c>
      <c r="D814" s="1" t="s">
        <v>1637</v>
      </c>
      <c r="E814" t="s">
        <v>3597</v>
      </c>
    </row>
    <row r="815" spans="1:6" x14ac:dyDescent="0.2">
      <c r="A815" s="1" t="s">
        <v>52</v>
      </c>
      <c r="B815" s="1" t="s">
        <v>770</v>
      </c>
      <c r="C815" s="1" t="str">
        <f t="shared" si="11"/>
        <v>富山県朝日町</v>
      </c>
      <c r="D815" s="1" t="s">
        <v>1638</v>
      </c>
      <c r="E815" t="s">
        <v>3594</v>
      </c>
    </row>
    <row r="816" spans="1:6" x14ac:dyDescent="0.2">
      <c r="A816" s="1" t="s">
        <v>54</v>
      </c>
      <c r="B816" s="1" t="s">
        <v>1639</v>
      </c>
      <c r="C816" s="1" t="str">
        <f t="shared" si="11"/>
        <v>石川県金沢市</v>
      </c>
      <c r="D816" s="1" t="s">
        <v>1640</v>
      </c>
      <c r="E816" t="s">
        <v>3573</v>
      </c>
      <c r="F816" s="1"/>
    </row>
    <row r="817" spans="1:5" x14ac:dyDescent="0.2">
      <c r="A817" s="1" t="s">
        <v>54</v>
      </c>
      <c r="B817" s="1" t="s">
        <v>1641</v>
      </c>
      <c r="C817" s="1" t="str">
        <f t="shared" si="11"/>
        <v>石川県七尾市</v>
      </c>
      <c r="D817" s="1" t="s">
        <v>1642</v>
      </c>
      <c r="E817" t="s">
        <v>3575</v>
      </c>
    </row>
    <row r="818" spans="1:5" x14ac:dyDescent="0.2">
      <c r="A818" s="1" t="s">
        <v>54</v>
      </c>
      <c r="B818" s="1" t="s">
        <v>1643</v>
      </c>
      <c r="C818" s="1" t="str">
        <f t="shared" ref="C818:C881" si="12">A818&amp;B818</f>
        <v>石川県小松市</v>
      </c>
      <c r="D818" s="1" t="s">
        <v>1644</v>
      </c>
      <c r="E818" t="s">
        <v>3623</v>
      </c>
    </row>
    <row r="819" spans="1:5" x14ac:dyDescent="0.2">
      <c r="A819" s="1" t="s">
        <v>54</v>
      </c>
      <c r="B819" s="1" t="s">
        <v>1645</v>
      </c>
      <c r="C819" s="1" t="str">
        <f t="shared" si="12"/>
        <v>石川県輪島市</v>
      </c>
      <c r="D819" s="1" t="s">
        <v>1646</v>
      </c>
      <c r="E819" t="s">
        <v>3578</v>
      </c>
    </row>
    <row r="820" spans="1:5" x14ac:dyDescent="0.2">
      <c r="A820" s="1" t="s">
        <v>54</v>
      </c>
      <c r="B820" s="1" t="s">
        <v>1647</v>
      </c>
      <c r="C820" s="1" t="str">
        <f t="shared" si="12"/>
        <v>石川県珠洲市</v>
      </c>
      <c r="D820" s="1" t="s">
        <v>1648</v>
      </c>
      <c r="E820" t="s">
        <v>3578</v>
      </c>
    </row>
    <row r="821" spans="1:5" x14ac:dyDescent="0.2">
      <c r="A821" s="1" t="s">
        <v>54</v>
      </c>
      <c r="B821" s="1" t="s">
        <v>1649</v>
      </c>
      <c r="C821" s="1" t="str">
        <f t="shared" si="12"/>
        <v>石川県加賀市</v>
      </c>
      <c r="D821" s="1" t="s">
        <v>1650</v>
      </c>
      <c r="E821" t="s">
        <v>3599</v>
      </c>
    </row>
    <row r="822" spans="1:5" x14ac:dyDescent="0.2">
      <c r="A822" s="1" t="s">
        <v>54</v>
      </c>
      <c r="B822" s="1" t="s">
        <v>1651</v>
      </c>
      <c r="C822" s="1" t="str">
        <f t="shared" si="12"/>
        <v>石川県羽咋市</v>
      </c>
      <c r="D822" s="1" t="s">
        <v>1652</v>
      </c>
      <c r="E822" t="s">
        <v>3601</v>
      </c>
    </row>
    <row r="823" spans="1:5" x14ac:dyDescent="0.2">
      <c r="A823" s="1" t="s">
        <v>54</v>
      </c>
      <c r="B823" s="1" t="s">
        <v>1653</v>
      </c>
      <c r="C823" s="1" t="str">
        <f t="shared" si="12"/>
        <v>石川県かほく市</v>
      </c>
      <c r="D823" s="1" t="s">
        <v>1654</v>
      </c>
      <c r="E823" t="s">
        <v>3601</v>
      </c>
    </row>
    <row r="824" spans="1:5" x14ac:dyDescent="0.2">
      <c r="A824" s="1" t="s">
        <v>54</v>
      </c>
      <c r="B824" s="1" t="s">
        <v>1655</v>
      </c>
      <c r="C824" s="1" t="str">
        <f t="shared" si="12"/>
        <v>石川県白山市</v>
      </c>
      <c r="D824" s="1" t="s">
        <v>1656</v>
      </c>
      <c r="E824" t="s">
        <v>3623</v>
      </c>
    </row>
    <row r="825" spans="1:5" x14ac:dyDescent="0.2">
      <c r="A825" s="1" t="s">
        <v>54</v>
      </c>
      <c r="B825" s="1" t="s">
        <v>1657</v>
      </c>
      <c r="C825" s="1" t="str">
        <f t="shared" si="12"/>
        <v>石川県能美市</v>
      </c>
      <c r="D825" s="1" t="s">
        <v>1658</v>
      </c>
      <c r="E825" t="s">
        <v>3601</v>
      </c>
    </row>
    <row r="826" spans="1:5" x14ac:dyDescent="0.2">
      <c r="A826" s="1" t="s">
        <v>54</v>
      </c>
      <c r="B826" s="1" t="s">
        <v>1659</v>
      </c>
      <c r="C826" s="1" t="str">
        <f t="shared" si="12"/>
        <v>石川県野々市市</v>
      </c>
      <c r="D826" s="1" t="s">
        <v>1660</v>
      </c>
      <c r="E826" t="s">
        <v>3575</v>
      </c>
    </row>
    <row r="827" spans="1:5" x14ac:dyDescent="0.2">
      <c r="A827" s="1" t="s">
        <v>54</v>
      </c>
      <c r="B827" s="1" t="s">
        <v>1661</v>
      </c>
      <c r="C827" s="1" t="str">
        <f t="shared" si="12"/>
        <v>石川県川北町</v>
      </c>
      <c r="D827" s="1" t="s">
        <v>1662</v>
      </c>
      <c r="E827" t="s">
        <v>3583</v>
      </c>
    </row>
    <row r="828" spans="1:5" x14ac:dyDescent="0.2">
      <c r="A828" s="1" t="s">
        <v>54</v>
      </c>
      <c r="B828" s="1" t="s">
        <v>1663</v>
      </c>
      <c r="C828" s="1" t="str">
        <f t="shared" si="12"/>
        <v>石川県津幡町</v>
      </c>
      <c r="D828" s="1" t="s">
        <v>1664</v>
      </c>
      <c r="E828" t="s">
        <v>3586</v>
      </c>
    </row>
    <row r="829" spans="1:5" x14ac:dyDescent="0.2">
      <c r="A829" s="1" t="s">
        <v>54</v>
      </c>
      <c r="B829" s="1" t="s">
        <v>1665</v>
      </c>
      <c r="C829" s="1" t="str">
        <f t="shared" si="12"/>
        <v>石川県内灘町</v>
      </c>
      <c r="D829" s="1" t="s">
        <v>1666</v>
      </c>
      <c r="E829" t="s">
        <v>3586</v>
      </c>
    </row>
    <row r="830" spans="1:5" x14ac:dyDescent="0.2">
      <c r="A830" s="1" t="s">
        <v>54</v>
      </c>
      <c r="B830" s="1" t="s">
        <v>1667</v>
      </c>
      <c r="C830" s="1" t="str">
        <f t="shared" si="12"/>
        <v>石川県志賀町</v>
      </c>
      <c r="D830" s="1" t="s">
        <v>1668</v>
      </c>
      <c r="E830" t="s">
        <v>3595</v>
      </c>
    </row>
    <row r="831" spans="1:5" x14ac:dyDescent="0.2">
      <c r="A831" s="1" t="s">
        <v>54</v>
      </c>
      <c r="B831" s="1" t="s">
        <v>1669</v>
      </c>
      <c r="C831" s="1" t="str">
        <f t="shared" si="12"/>
        <v>石川県宝達志水町</v>
      </c>
      <c r="D831" s="1" t="s">
        <v>1670</v>
      </c>
      <c r="E831" t="s">
        <v>3594</v>
      </c>
    </row>
    <row r="832" spans="1:5" x14ac:dyDescent="0.2">
      <c r="A832" s="1" t="s">
        <v>54</v>
      </c>
      <c r="B832" s="1" t="s">
        <v>1671</v>
      </c>
      <c r="C832" s="1" t="str">
        <f t="shared" si="12"/>
        <v>石川県中能登町</v>
      </c>
      <c r="D832" s="1" t="s">
        <v>1672</v>
      </c>
      <c r="E832" t="s">
        <v>3581</v>
      </c>
    </row>
    <row r="833" spans="1:6" x14ac:dyDescent="0.2">
      <c r="A833" s="1" t="s">
        <v>54</v>
      </c>
      <c r="B833" s="1" t="s">
        <v>1673</v>
      </c>
      <c r="C833" s="1" t="str">
        <f t="shared" si="12"/>
        <v>石川県穴水町</v>
      </c>
      <c r="D833" s="1" t="s">
        <v>1674</v>
      </c>
      <c r="E833" t="s">
        <v>3585</v>
      </c>
    </row>
    <row r="834" spans="1:6" x14ac:dyDescent="0.2">
      <c r="A834" s="1" t="s">
        <v>54</v>
      </c>
      <c r="B834" s="1" t="s">
        <v>1675</v>
      </c>
      <c r="C834" s="1" t="str">
        <f t="shared" si="12"/>
        <v>石川県能登町</v>
      </c>
      <c r="D834" s="1" t="s">
        <v>1676</v>
      </c>
      <c r="E834" t="s">
        <v>3581</v>
      </c>
    </row>
    <row r="835" spans="1:6" x14ac:dyDescent="0.2">
      <c r="A835" s="1" t="s">
        <v>56</v>
      </c>
      <c r="B835" s="1" t="s">
        <v>1677</v>
      </c>
      <c r="C835" s="1" t="str">
        <f t="shared" si="12"/>
        <v>福井県福井市</v>
      </c>
      <c r="D835" s="1" t="s">
        <v>1678</v>
      </c>
      <c r="E835" t="s">
        <v>3573</v>
      </c>
      <c r="F835" s="1"/>
    </row>
    <row r="836" spans="1:6" x14ac:dyDescent="0.2">
      <c r="A836" s="1" t="s">
        <v>56</v>
      </c>
      <c r="B836" s="1" t="s">
        <v>1679</v>
      </c>
      <c r="C836" s="1" t="str">
        <f t="shared" si="12"/>
        <v>福井県敦賀市</v>
      </c>
      <c r="D836" s="1" t="s">
        <v>1680</v>
      </c>
      <c r="E836" t="s">
        <v>3575</v>
      </c>
    </row>
    <row r="837" spans="1:6" x14ac:dyDescent="0.2">
      <c r="A837" s="1" t="s">
        <v>56</v>
      </c>
      <c r="B837" s="1" t="s">
        <v>1681</v>
      </c>
      <c r="C837" s="1" t="str">
        <f t="shared" si="12"/>
        <v>福井県小浜市</v>
      </c>
      <c r="D837" s="1" t="s">
        <v>1682</v>
      </c>
      <c r="E837" t="s">
        <v>3580</v>
      </c>
    </row>
    <row r="838" spans="1:6" x14ac:dyDescent="0.2">
      <c r="A838" s="1" t="s">
        <v>56</v>
      </c>
      <c r="B838" s="1" t="s">
        <v>1683</v>
      </c>
      <c r="C838" s="1" t="str">
        <f t="shared" si="12"/>
        <v>福井県大野市</v>
      </c>
      <c r="D838" s="1" t="s">
        <v>1684</v>
      </c>
      <c r="E838" t="s">
        <v>3601</v>
      </c>
    </row>
    <row r="839" spans="1:6" x14ac:dyDescent="0.2">
      <c r="A839" s="1" t="s">
        <v>56</v>
      </c>
      <c r="B839" s="1" t="s">
        <v>1685</v>
      </c>
      <c r="C839" s="1" t="str">
        <f t="shared" si="12"/>
        <v>福井県勝山市</v>
      </c>
      <c r="D839" s="1" t="s">
        <v>1686</v>
      </c>
      <c r="E839" t="s">
        <v>3601</v>
      </c>
    </row>
    <row r="840" spans="1:6" x14ac:dyDescent="0.2">
      <c r="A840" s="1" t="s">
        <v>56</v>
      </c>
      <c r="B840" s="1" t="s">
        <v>1687</v>
      </c>
      <c r="C840" s="1" t="str">
        <f t="shared" si="12"/>
        <v>福井県鯖江市</v>
      </c>
      <c r="D840" s="1" t="s">
        <v>1688</v>
      </c>
      <c r="E840" t="s">
        <v>3599</v>
      </c>
    </row>
    <row r="841" spans="1:6" x14ac:dyDescent="0.2">
      <c r="A841" s="1" t="s">
        <v>56</v>
      </c>
      <c r="B841" s="1" t="s">
        <v>1689</v>
      </c>
      <c r="C841" s="1" t="str">
        <f t="shared" si="12"/>
        <v>福井県あわら市</v>
      </c>
      <c r="D841" s="1" t="s">
        <v>1690</v>
      </c>
      <c r="E841" t="s">
        <v>3601</v>
      </c>
    </row>
    <row r="842" spans="1:6" x14ac:dyDescent="0.2">
      <c r="A842" s="1" t="s">
        <v>56</v>
      </c>
      <c r="B842" s="1" t="s">
        <v>1691</v>
      </c>
      <c r="C842" s="1" t="str">
        <f t="shared" si="12"/>
        <v>福井県越前市</v>
      </c>
      <c r="D842" s="1" t="s">
        <v>1692</v>
      </c>
      <c r="E842" t="s">
        <v>3599</v>
      </c>
    </row>
    <row r="843" spans="1:6" x14ac:dyDescent="0.2">
      <c r="A843" s="1" t="s">
        <v>56</v>
      </c>
      <c r="B843" s="1" t="s">
        <v>1693</v>
      </c>
      <c r="C843" s="1" t="str">
        <f t="shared" si="12"/>
        <v>福井県坂井市</v>
      </c>
      <c r="D843" s="1" t="s">
        <v>1694</v>
      </c>
      <c r="E843" t="s">
        <v>3599</v>
      </c>
    </row>
    <row r="844" spans="1:6" x14ac:dyDescent="0.2">
      <c r="A844" s="1" t="s">
        <v>56</v>
      </c>
      <c r="B844" s="1" t="s">
        <v>1695</v>
      </c>
      <c r="C844" s="1" t="str">
        <f t="shared" si="12"/>
        <v>福井県永平寺町</v>
      </c>
      <c r="D844" s="1" t="s">
        <v>1696</v>
      </c>
      <c r="E844" t="s">
        <v>3581</v>
      </c>
    </row>
    <row r="845" spans="1:6" x14ac:dyDescent="0.2">
      <c r="A845" s="1" t="s">
        <v>56</v>
      </c>
      <c r="B845" s="1" t="s">
        <v>441</v>
      </c>
      <c r="C845" s="1" t="str">
        <f t="shared" si="12"/>
        <v>福井県池田町</v>
      </c>
      <c r="D845" s="1" t="s">
        <v>1697</v>
      </c>
      <c r="E845" t="s">
        <v>3588</v>
      </c>
    </row>
    <row r="846" spans="1:6" x14ac:dyDescent="0.2">
      <c r="A846" s="1" t="s">
        <v>56</v>
      </c>
      <c r="B846" s="1" t="s">
        <v>1698</v>
      </c>
      <c r="C846" s="1" t="str">
        <f t="shared" si="12"/>
        <v>福井県南越前町</v>
      </c>
      <c r="D846" s="1" t="s">
        <v>1699</v>
      </c>
      <c r="E846" t="s">
        <v>3594</v>
      </c>
    </row>
    <row r="847" spans="1:6" x14ac:dyDescent="0.2">
      <c r="A847" s="1" t="s">
        <v>56</v>
      </c>
      <c r="B847" s="1" t="s">
        <v>1700</v>
      </c>
      <c r="C847" s="1" t="str">
        <f t="shared" si="12"/>
        <v>福井県越前町</v>
      </c>
      <c r="D847" s="1" t="s">
        <v>1701</v>
      </c>
      <c r="E847" t="s">
        <v>3597</v>
      </c>
    </row>
    <row r="848" spans="1:6" x14ac:dyDescent="0.2">
      <c r="A848" s="1" t="s">
        <v>56</v>
      </c>
      <c r="B848" s="1" t="s">
        <v>1702</v>
      </c>
      <c r="C848" s="1" t="str">
        <f t="shared" si="12"/>
        <v>福井県美浜町</v>
      </c>
      <c r="D848" s="1" t="s">
        <v>1703</v>
      </c>
      <c r="E848" t="s">
        <v>3585</v>
      </c>
    </row>
    <row r="849" spans="1:6" x14ac:dyDescent="0.2">
      <c r="A849" s="1" t="s">
        <v>56</v>
      </c>
      <c r="B849" s="1" t="s">
        <v>1704</v>
      </c>
      <c r="C849" s="1" t="str">
        <f t="shared" si="12"/>
        <v>福井県高浜町</v>
      </c>
      <c r="D849" s="1" t="s">
        <v>1705</v>
      </c>
      <c r="E849" t="s">
        <v>3590</v>
      </c>
    </row>
    <row r="850" spans="1:6" x14ac:dyDescent="0.2">
      <c r="A850" s="1" t="s">
        <v>56</v>
      </c>
      <c r="B850" s="1" t="s">
        <v>1706</v>
      </c>
      <c r="C850" s="1" t="str">
        <f t="shared" si="12"/>
        <v>福井県おおい町</v>
      </c>
      <c r="D850" s="1" t="s">
        <v>1707</v>
      </c>
      <c r="E850" t="s">
        <v>3585</v>
      </c>
    </row>
    <row r="851" spans="1:6" x14ac:dyDescent="0.2">
      <c r="A851" s="1" t="s">
        <v>56</v>
      </c>
      <c r="B851" s="1" t="s">
        <v>1708</v>
      </c>
      <c r="C851" s="1" t="str">
        <f t="shared" si="12"/>
        <v>福井県若狭町</v>
      </c>
      <c r="D851" s="1" t="s">
        <v>1709</v>
      </c>
      <c r="E851" t="s">
        <v>3590</v>
      </c>
    </row>
    <row r="852" spans="1:6" x14ac:dyDescent="0.2">
      <c r="A852" s="1" t="s">
        <v>58</v>
      </c>
      <c r="B852" s="1" t="s">
        <v>1710</v>
      </c>
      <c r="C852" s="1" t="str">
        <f t="shared" si="12"/>
        <v>山梨県甲府市</v>
      </c>
      <c r="D852" s="1" t="s">
        <v>1711</v>
      </c>
      <c r="E852" t="s">
        <v>3573</v>
      </c>
      <c r="F852" s="1"/>
    </row>
    <row r="853" spans="1:6" x14ac:dyDescent="0.2">
      <c r="A853" s="1" t="s">
        <v>58</v>
      </c>
      <c r="B853" s="1" t="s">
        <v>1712</v>
      </c>
      <c r="C853" s="1" t="str">
        <f t="shared" si="12"/>
        <v>山梨県富士吉田市</v>
      </c>
      <c r="D853" s="1" t="s">
        <v>1713</v>
      </c>
      <c r="E853" t="s">
        <v>3601</v>
      </c>
    </row>
    <row r="854" spans="1:6" x14ac:dyDescent="0.2">
      <c r="A854" s="1" t="s">
        <v>58</v>
      </c>
      <c r="B854" s="1" t="s">
        <v>1714</v>
      </c>
      <c r="C854" s="1" t="str">
        <f t="shared" si="12"/>
        <v>山梨県都留市</v>
      </c>
      <c r="D854" s="1" t="s">
        <v>1715</v>
      </c>
      <c r="E854" t="s">
        <v>3601</v>
      </c>
    </row>
    <row r="855" spans="1:6" x14ac:dyDescent="0.2">
      <c r="A855" s="1" t="s">
        <v>58</v>
      </c>
      <c r="B855" s="1" t="s">
        <v>1716</v>
      </c>
      <c r="C855" s="1" t="str">
        <f t="shared" si="12"/>
        <v>山梨県山梨市</v>
      </c>
      <c r="D855" s="1" t="s">
        <v>1717</v>
      </c>
      <c r="E855" t="s">
        <v>3578</v>
      </c>
    </row>
    <row r="856" spans="1:6" x14ac:dyDescent="0.2">
      <c r="A856" s="1" t="s">
        <v>58</v>
      </c>
      <c r="B856" s="1" t="s">
        <v>1718</v>
      </c>
      <c r="C856" s="1" t="str">
        <f t="shared" si="12"/>
        <v>山梨県大月市</v>
      </c>
      <c r="D856" s="1" t="s">
        <v>1719</v>
      </c>
      <c r="E856" t="s">
        <v>3601</v>
      </c>
    </row>
    <row r="857" spans="1:6" x14ac:dyDescent="0.2">
      <c r="A857" s="1" t="s">
        <v>58</v>
      </c>
      <c r="B857" s="1" t="s">
        <v>1720</v>
      </c>
      <c r="C857" s="1" t="str">
        <f t="shared" si="12"/>
        <v>山梨県韮崎市</v>
      </c>
      <c r="D857" s="1" t="s">
        <v>1721</v>
      </c>
      <c r="E857" t="s">
        <v>3601</v>
      </c>
    </row>
    <row r="858" spans="1:6" x14ac:dyDescent="0.2">
      <c r="A858" s="1" t="s">
        <v>58</v>
      </c>
      <c r="B858" s="1" t="s">
        <v>1722</v>
      </c>
      <c r="C858" s="1" t="str">
        <f t="shared" si="12"/>
        <v>山梨県南アルプス市</v>
      </c>
      <c r="D858" s="1" t="s">
        <v>1723</v>
      </c>
      <c r="E858" t="s">
        <v>3579</v>
      </c>
    </row>
    <row r="859" spans="1:6" x14ac:dyDescent="0.2">
      <c r="A859" s="1" t="s">
        <v>58</v>
      </c>
      <c r="B859" s="1" t="s">
        <v>1724</v>
      </c>
      <c r="C859" s="1" t="str">
        <f t="shared" si="12"/>
        <v>山梨県北杜市</v>
      </c>
      <c r="D859" s="1" t="s">
        <v>1725</v>
      </c>
      <c r="E859" t="s">
        <v>3578</v>
      </c>
    </row>
    <row r="860" spans="1:6" x14ac:dyDescent="0.2">
      <c r="A860" s="1" t="s">
        <v>58</v>
      </c>
      <c r="B860" s="1" t="s">
        <v>1726</v>
      </c>
      <c r="C860" s="1" t="str">
        <f t="shared" si="12"/>
        <v>山梨県甲斐市</v>
      </c>
      <c r="D860" s="1" t="s">
        <v>1727</v>
      </c>
      <c r="E860" t="s">
        <v>3575</v>
      </c>
    </row>
    <row r="861" spans="1:6" x14ac:dyDescent="0.2">
      <c r="A861" s="1" t="s">
        <v>58</v>
      </c>
      <c r="B861" s="1" t="s">
        <v>1728</v>
      </c>
      <c r="C861" s="1" t="str">
        <f t="shared" si="12"/>
        <v>山梨県笛吹市</v>
      </c>
      <c r="D861" s="1" t="s">
        <v>1729</v>
      </c>
      <c r="E861" t="s">
        <v>3579</v>
      </c>
    </row>
    <row r="862" spans="1:6" x14ac:dyDescent="0.2">
      <c r="A862" s="1" t="s">
        <v>58</v>
      </c>
      <c r="B862" s="1" t="s">
        <v>1730</v>
      </c>
      <c r="C862" s="1" t="str">
        <f t="shared" si="12"/>
        <v>山梨県上野原市</v>
      </c>
      <c r="D862" s="1" t="s">
        <v>1731</v>
      </c>
      <c r="E862" t="s">
        <v>3601</v>
      </c>
    </row>
    <row r="863" spans="1:6" x14ac:dyDescent="0.2">
      <c r="A863" s="1" t="s">
        <v>58</v>
      </c>
      <c r="B863" s="1" t="s">
        <v>1732</v>
      </c>
      <c r="C863" s="1" t="str">
        <f t="shared" si="12"/>
        <v>山梨県甲州市</v>
      </c>
      <c r="D863" s="1" t="s">
        <v>1733</v>
      </c>
      <c r="E863" t="s">
        <v>3578</v>
      </c>
    </row>
    <row r="864" spans="1:6" x14ac:dyDescent="0.2">
      <c r="A864" s="1" t="s">
        <v>58</v>
      </c>
      <c r="B864" s="1" t="s">
        <v>1734</v>
      </c>
      <c r="C864" s="1" t="str">
        <f t="shared" si="12"/>
        <v>山梨県中央市</v>
      </c>
      <c r="D864" s="1" t="s">
        <v>1735</v>
      </c>
      <c r="E864" t="s">
        <v>3601</v>
      </c>
    </row>
    <row r="865" spans="1:6" x14ac:dyDescent="0.2">
      <c r="A865" s="1" t="s">
        <v>58</v>
      </c>
      <c r="B865" s="1" t="s">
        <v>1736</v>
      </c>
      <c r="C865" s="1" t="str">
        <f t="shared" si="12"/>
        <v>山梨県市川三郷町</v>
      </c>
      <c r="D865" s="1" t="s">
        <v>1737</v>
      </c>
      <c r="E865" t="s">
        <v>3590</v>
      </c>
    </row>
    <row r="866" spans="1:6" x14ac:dyDescent="0.2">
      <c r="A866" s="1" t="s">
        <v>58</v>
      </c>
      <c r="B866" s="1" t="s">
        <v>1738</v>
      </c>
      <c r="C866" s="1" t="str">
        <f t="shared" si="12"/>
        <v>山梨県早川町</v>
      </c>
      <c r="D866" s="1" t="s">
        <v>1739</v>
      </c>
      <c r="E866" t="s">
        <v>3588</v>
      </c>
    </row>
    <row r="867" spans="1:6" x14ac:dyDescent="0.2">
      <c r="A867" s="1" t="s">
        <v>58</v>
      </c>
      <c r="B867" s="1" t="s">
        <v>1740</v>
      </c>
      <c r="C867" s="1" t="str">
        <f t="shared" si="12"/>
        <v>山梨県身延町</v>
      </c>
      <c r="D867" s="1" t="s">
        <v>1741</v>
      </c>
      <c r="E867" t="s">
        <v>3590</v>
      </c>
    </row>
    <row r="868" spans="1:6" x14ac:dyDescent="0.2">
      <c r="A868" s="1" t="s">
        <v>58</v>
      </c>
      <c r="B868" s="1" t="s">
        <v>548</v>
      </c>
      <c r="C868" s="1" t="str">
        <f t="shared" si="12"/>
        <v>山梨県南部町</v>
      </c>
      <c r="D868" s="1" t="s">
        <v>1742</v>
      </c>
      <c r="E868" t="s">
        <v>3583</v>
      </c>
    </row>
    <row r="869" spans="1:6" x14ac:dyDescent="0.2">
      <c r="A869" s="1" t="s">
        <v>58</v>
      </c>
      <c r="B869" s="1" t="s">
        <v>1743</v>
      </c>
      <c r="C869" s="1" t="str">
        <f t="shared" si="12"/>
        <v>山梨県富士川町</v>
      </c>
      <c r="D869" s="1" t="s">
        <v>1744</v>
      </c>
      <c r="E869" t="s">
        <v>3590</v>
      </c>
    </row>
    <row r="870" spans="1:6" x14ac:dyDescent="0.2">
      <c r="A870" s="1" t="s">
        <v>58</v>
      </c>
      <c r="B870" s="1" t="s">
        <v>1745</v>
      </c>
      <c r="C870" s="1" t="str">
        <f t="shared" si="12"/>
        <v>山梨県昭和町</v>
      </c>
      <c r="D870" s="1" t="s">
        <v>1746</v>
      </c>
      <c r="E870" t="s">
        <v>3586</v>
      </c>
    </row>
    <row r="871" spans="1:6" x14ac:dyDescent="0.2">
      <c r="A871" s="1" t="s">
        <v>58</v>
      </c>
      <c r="B871" s="1" t="s">
        <v>1747</v>
      </c>
      <c r="C871" s="1" t="str">
        <f t="shared" si="12"/>
        <v>山梨県道志村</v>
      </c>
      <c r="D871" s="1" t="s">
        <v>1748</v>
      </c>
      <c r="E871" t="s">
        <v>3588</v>
      </c>
    </row>
    <row r="872" spans="1:6" x14ac:dyDescent="0.2">
      <c r="A872" s="1" t="s">
        <v>58</v>
      </c>
      <c r="B872" s="1" t="s">
        <v>1749</v>
      </c>
      <c r="C872" s="1" t="str">
        <f t="shared" si="12"/>
        <v>山梨県西桂町</v>
      </c>
      <c r="D872" s="1" t="s">
        <v>1750</v>
      </c>
      <c r="E872" t="s">
        <v>3588</v>
      </c>
    </row>
    <row r="873" spans="1:6" x14ac:dyDescent="0.2">
      <c r="A873" s="1" t="s">
        <v>58</v>
      </c>
      <c r="B873" s="1" t="s">
        <v>1751</v>
      </c>
      <c r="C873" s="1" t="str">
        <f t="shared" si="12"/>
        <v>山梨県忍野村</v>
      </c>
      <c r="D873" s="1" t="s">
        <v>1752</v>
      </c>
      <c r="E873" t="s">
        <v>3583</v>
      </c>
    </row>
    <row r="874" spans="1:6" x14ac:dyDescent="0.2">
      <c r="A874" s="1" t="s">
        <v>58</v>
      </c>
      <c r="B874" s="1" t="s">
        <v>1753</v>
      </c>
      <c r="C874" s="1" t="str">
        <f t="shared" si="12"/>
        <v>山梨県山中湖村</v>
      </c>
      <c r="D874" s="1" t="s">
        <v>1754</v>
      </c>
      <c r="E874" t="s">
        <v>3585</v>
      </c>
    </row>
    <row r="875" spans="1:6" x14ac:dyDescent="0.2">
      <c r="A875" s="1" t="s">
        <v>58</v>
      </c>
      <c r="B875" s="1" t="s">
        <v>1755</v>
      </c>
      <c r="C875" s="1" t="str">
        <f t="shared" si="12"/>
        <v>山梨県鳴沢村</v>
      </c>
      <c r="D875" s="1" t="s">
        <v>1756</v>
      </c>
      <c r="E875" t="s">
        <v>3589</v>
      </c>
    </row>
    <row r="876" spans="1:6" x14ac:dyDescent="0.2">
      <c r="A876" s="1" t="s">
        <v>58</v>
      </c>
      <c r="B876" s="1" t="s">
        <v>1757</v>
      </c>
      <c r="C876" s="1" t="str">
        <f t="shared" si="12"/>
        <v>山梨県富士河口湖町</v>
      </c>
      <c r="D876" s="1" t="s">
        <v>1758</v>
      </c>
      <c r="E876" t="s">
        <v>3586</v>
      </c>
    </row>
    <row r="877" spans="1:6" x14ac:dyDescent="0.2">
      <c r="A877" s="1" t="s">
        <v>58</v>
      </c>
      <c r="B877" s="1" t="s">
        <v>1759</v>
      </c>
      <c r="C877" s="1" t="str">
        <f t="shared" si="12"/>
        <v>山梨県小菅村</v>
      </c>
      <c r="D877" s="1" t="s">
        <v>1760</v>
      </c>
      <c r="E877" t="s">
        <v>3589</v>
      </c>
    </row>
    <row r="878" spans="1:6" x14ac:dyDescent="0.2">
      <c r="A878" s="1" t="s">
        <v>58</v>
      </c>
      <c r="B878" s="1" t="s">
        <v>1761</v>
      </c>
      <c r="C878" s="1" t="str">
        <f t="shared" si="12"/>
        <v>山梨県丹波山村</v>
      </c>
      <c r="D878" s="1" t="s">
        <v>1762</v>
      </c>
      <c r="E878" t="s">
        <v>3589</v>
      </c>
    </row>
    <row r="879" spans="1:6" x14ac:dyDescent="0.2">
      <c r="A879" s="1" t="s">
        <v>60</v>
      </c>
      <c r="B879" s="1" t="s">
        <v>1763</v>
      </c>
      <c r="C879" s="1" t="str">
        <f t="shared" si="12"/>
        <v>長野県長野市</v>
      </c>
      <c r="D879" s="1" t="s">
        <v>1764</v>
      </c>
      <c r="E879" t="s">
        <v>3573</v>
      </c>
      <c r="F879" s="1"/>
    </row>
    <row r="880" spans="1:6" x14ac:dyDescent="0.2">
      <c r="A880" s="1" t="s">
        <v>60</v>
      </c>
      <c r="B880" s="1" t="s">
        <v>1765</v>
      </c>
      <c r="C880" s="1" t="str">
        <f t="shared" si="12"/>
        <v>長野県松本市</v>
      </c>
      <c r="D880" s="1" t="s">
        <v>1766</v>
      </c>
      <c r="E880" t="s">
        <v>3573</v>
      </c>
      <c r="F880" s="1"/>
    </row>
    <row r="881" spans="1:5" x14ac:dyDescent="0.2">
      <c r="A881" s="1" t="s">
        <v>60</v>
      </c>
      <c r="B881" s="1" t="s">
        <v>1767</v>
      </c>
      <c r="C881" s="1" t="str">
        <f t="shared" si="12"/>
        <v>長野県上田市</v>
      </c>
      <c r="D881" s="1" t="s">
        <v>1768</v>
      </c>
      <c r="E881" t="s">
        <v>3598</v>
      </c>
    </row>
    <row r="882" spans="1:5" x14ac:dyDescent="0.2">
      <c r="A882" s="1" t="s">
        <v>60</v>
      </c>
      <c r="B882" s="1" t="s">
        <v>1769</v>
      </c>
      <c r="C882" s="1" t="str">
        <f t="shared" ref="C882:C945" si="13">A882&amp;B882</f>
        <v>長野県岡谷市</v>
      </c>
      <c r="D882" s="1" t="s">
        <v>1770</v>
      </c>
      <c r="E882" t="s">
        <v>3601</v>
      </c>
    </row>
    <row r="883" spans="1:5" x14ac:dyDescent="0.2">
      <c r="A883" s="1" t="s">
        <v>60</v>
      </c>
      <c r="B883" s="1" t="s">
        <v>1771</v>
      </c>
      <c r="C883" s="1" t="str">
        <f t="shared" si="13"/>
        <v>長野県飯田市</v>
      </c>
      <c r="D883" s="1" t="s">
        <v>1772</v>
      </c>
      <c r="E883" t="s">
        <v>3579</v>
      </c>
    </row>
    <row r="884" spans="1:5" x14ac:dyDescent="0.2">
      <c r="A884" s="1" t="s">
        <v>60</v>
      </c>
      <c r="B884" s="1" t="s">
        <v>1773</v>
      </c>
      <c r="C884" s="1" t="str">
        <f t="shared" si="13"/>
        <v>長野県諏訪市</v>
      </c>
      <c r="D884" s="1" t="s">
        <v>1774</v>
      </c>
      <c r="E884" t="s">
        <v>3601</v>
      </c>
    </row>
    <row r="885" spans="1:5" x14ac:dyDescent="0.2">
      <c r="A885" s="1" t="s">
        <v>60</v>
      </c>
      <c r="B885" s="1" t="s">
        <v>1775</v>
      </c>
      <c r="C885" s="1" t="str">
        <f t="shared" si="13"/>
        <v>長野県須坂市</v>
      </c>
      <c r="D885" s="1" t="s">
        <v>1776</v>
      </c>
      <c r="E885" t="s">
        <v>3578</v>
      </c>
    </row>
    <row r="886" spans="1:5" x14ac:dyDescent="0.2">
      <c r="A886" s="1" t="s">
        <v>60</v>
      </c>
      <c r="B886" s="1" t="s">
        <v>1777</v>
      </c>
      <c r="C886" s="1" t="str">
        <f t="shared" si="13"/>
        <v>長野県小諸市</v>
      </c>
      <c r="D886" s="1" t="s">
        <v>1778</v>
      </c>
      <c r="E886" t="s">
        <v>3578</v>
      </c>
    </row>
    <row r="887" spans="1:5" x14ac:dyDescent="0.2">
      <c r="A887" s="1" t="s">
        <v>60</v>
      </c>
      <c r="B887" s="1" t="s">
        <v>1779</v>
      </c>
      <c r="C887" s="1" t="str">
        <f t="shared" si="13"/>
        <v>長野県伊那市</v>
      </c>
      <c r="D887" s="1" t="s">
        <v>1780</v>
      </c>
      <c r="E887" t="s">
        <v>3579</v>
      </c>
    </row>
    <row r="888" spans="1:5" x14ac:dyDescent="0.2">
      <c r="A888" s="1" t="s">
        <v>60</v>
      </c>
      <c r="B888" s="1" t="s">
        <v>1781</v>
      </c>
      <c r="C888" s="1" t="str">
        <f t="shared" si="13"/>
        <v>長野県駒ヶ根市</v>
      </c>
      <c r="D888" s="1" t="s">
        <v>1782</v>
      </c>
      <c r="E888" t="s">
        <v>3601</v>
      </c>
    </row>
    <row r="889" spans="1:5" x14ac:dyDescent="0.2">
      <c r="A889" s="1" t="s">
        <v>60</v>
      </c>
      <c r="B889" s="1" t="s">
        <v>1783</v>
      </c>
      <c r="C889" s="1" t="str">
        <f t="shared" si="13"/>
        <v>長野県中野市</v>
      </c>
      <c r="D889" s="1" t="s">
        <v>1784</v>
      </c>
      <c r="E889" t="s">
        <v>3593</v>
      </c>
    </row>
    <row r="890" spans="1:5" x14ac:dyDescent="0.2">
      <c r="A890" s="1" t="s">
        <v>60</v>
      </c>
      <c r="B890" s="1" t="s">
        <v>1785</v>
      </c>
      <c r="C890" s="1" t="str">
        <f t="shared" si="13"/>
        <v>長野県大町市</v>
      </c>
      <c r="D890" s="1" t="s">
        <v>1786</v>
      </c>
      <c r="E890" t="s">
        <v>3578</v>
      </c>
    </row>
    <row r="891" spans="1:5" x14ac:dyDescent="0.2">
      <c r="A891" s="1" t="s">
        <v>60</v>
      </c>
      <c r="B891" s="1" t="s">
        <v>1787</v>
      </c>
      <c r="C891" s="1" t="str">
        <f t="shared" si="13"/>
        <v>長野県飯山市</v>
      </c>
      <c r="D891" s="1" t="s">
        <v>1788</v>
      </c>
      <c r="E891" t="s">
        <v>3578</v>
      </c>
    </row>
    <row r="892" spans="1:5" x14ac:dyDescent="0.2">
      <c r="A892" s="1" t="s">
        <v>60</v>
      </c>
      <c r="B892" s="1" t="s">
        <v>1789</v>
      </c>
      <c r="C892" s="1" t="str">
        <f t="shared" si="13"/>
        <v>長野県茅野市</v>
      </c>
      <c r="D892" s="1" t="s">
        <v>1790</v>
      </c>
      <c r="E892" t="s">
        <v>3599</v>
      </c>
    </row>
    <row r="893" spans="1:5" x14ac:dyDescent="0.2">
      <c r="A893" s="1" t="s">
        <v>60</v>
      </c>
      <c r="B893" s="1" t="s">
        <v>1791</v>
      </c>
      <c r="C893" s="1" t="str">
        <f t="shared" si="13"/>
        <v>長野県塩尻市</v>
      </c>
      <c r="D893" s="1" t="s">
        <v>1792</v>
      </c>
      <c r="E893" t="s">
        <v>3599</v>
      </c>
    </row>
    <row r="894" spans="1:5" x14ac:dyDescent="0.2">
      <c r="A894" s="1" t="s">
        <v>60</v>
      </c>
      <c r="B894" s="1" t="s">
        <v>1793</v>
      </c>
      <c r="C894" s="1" t="str">
        <f t="shared" si="13"/>
        <v>長野県佐久市</v>
      </c>
      <c r="D894" s="1" t="s">
        <v>1794</v>
      </c>
      <c r="E894" t="s">
        <v>3579</v>
      </c>
    </row>
    <row r="895" spans="1:5" x14ac:dyDescent="0.2">
      <c r="A895" s="1" t="s">
        <v>60</v>
      </c>
      <c r="B895" s="1" t="s">
        <v>1795</v>
      </c>
      <c r="C895" s="1" t="str">
        <f t="shared" si="13"/>
        <v>長野県千曲市</v>
      </c>
      <c r="D895" s="1" t="s">
        <v>1796</v>
      </c>
      <c r="E895" t="s">
        <v>3599</v>
      </c>
    </row>
    <row r="896" spans="1:5" x14ac:dyDescent="0.2">
      <c r="A896" s="1" t="s">
        <v>60</v>
      </c>
      <c r="B896" s="1" t="s">
        <v>1797</v>
      </c>
      <c r="C896" s="1" t="str">
        <f t="shared" si="13"/>
        <v>長野県東御市</v>
      </c>
      <c r="D896" s="1" t="s">
        <v>1798</v>
      </c>
      <c r="E896" t="s">
        <v>3578</v>
      </c>
    </row>
    <row r="897" spans="1:5" x14ac:dyDescent="0.2">
      <c r="A897" s="1" t="s">
        <v>60</v>
      </c>
      <c r="B897" s="1" t="s">
        <v>1799</v>
      </c>
      <c r="C897" s="1" t="str">
        <f t="shared" si="13"/>
        <v>長野県安曇野市</v>
      </c>
      <c r="D897" s="1" t="s">
        <v>1800</v>
      </c>
      <c r="E897" t="s">
        <v>3579</v>
      </c>
    </row>
    <row r="898" spans="1:5" x14ac:dyDescent="0.2">
      <c r="A898" s="1" t="s">
        <v>60</v>
      </c>
      <c r="B898" s="1" t="s">
        <v>1801</v>
      </c>
      <c r="C898" s="1" t="str">
        <f t="shared" si="13"/>
        <v>長野県小海町</v>
      </c>
      <c r="D898" s="1" t="s">
        <v>1802</v>
      </c>
      <c r="E898" t="s">
        <v>3582</v>
      </c>
    </row>
    <row r="899" spans="1:5" x14ac:dyDescent="0.2">
      <c r="A899" s="1" t="s">
        <v>60</v>
      </c>
      <c r="B899" s="1" t="s">
        <v>1803</v>
      </c>
      <c r="C899" s="1" t="str">
        <f t="shared" si="13"/>
        <v>長野県川上村</v>
      </c>
      <c r="D899" s="1" t="s">
        <v>1804</v>
      </c>
      <c r="E899" t="s">
        <v>3582</v>
      </c>
    </row>
    <row r="900" spans="1:5" x14ac:dyDescent="0.2">
      <c r="A900" s="1" t="s">
        <v>60</v>
      </c>
      <c r="B900" s="1" t="s">
        <v>1094</v>
      </c>
      <c r="C900" s="1" t="str">
        <f t="shared" si="13"/>
        <v>長野県南牧村</v>
      </c>
      <c r="D900" s="1" t="s">
        <v>1805</v>
      </c>
      <c r="E900" t="s">
        <v>3582</v>
      </c>
    </row>
    <row r="901" spans="1:5" x14ac:dyDescent="0.2">
      <c r="A901" s="1" t="s">
        <v>60</v>
      </c>
      <c r="B901" s="1" t="s">
        <v>1806</v>
      </c>
      <c r="C901" s="1" t="str">
        <f t="shared" si="13"/>
        <v>長野県南相木村</v>
      </c>
      <c r="D901" s="1" t="s">
        <v>1807</v>
      </c>
      <c r="E901" t="s">
        <v>3582</v>
      </c>
    </row>
    <row r="902" spans="1:5" x14ac:dyDescent="0.2">
      <c r="A902" s="1" t="s">
        <v>60</v>
      </c>
      <c r="B902" s="1" t="s">
        <v>1808</v>
      </c>
      <c r="C902" s="1" t="str">
        <f t="shared" si="13"/>
        <v>長野県北相木村</v>
      </c>
      <c r="D902" s="1" t="s">
        <v>1809</v>
      </c>
      <c r="E902" t="s">
        <v>3582</v>
      </c>
    </row>
    <row r="903" spans="1:5" x14ac:dyDescent="0.2">
      <c r="A903" s="1" t="s">
        <v>60</v>
      </c>
      <c r="B903" s="1" t="s">
        <v>1810</v>
      </c>
      <c r="C903" s="1" t="str">
        <f t="shared" si="13"/>
        <v>長野県佐久穂町</v>
      </c>
      <c r="D903" s="1" t="s">
        <v>1811</v>
      </c>
      <c r="E903" t="s">
        <v>3594</v>
      </c>
    </row>
    <row r="904" spans="1:5" x14ac:dyDescent="0.2">
      <c r="A904" s="1" t="s">
        <v>60</v>
      </c>
      <c r="B904" s="1" t="s">
        <v>1812</v>
      </c>
      <c r="C904" s="1" t="str">
        <f t="shared" si="13"/>
        <v>長野県軽井沢町</v>
      </c>
      <c r="D904" s="1" t="s">
        <v>1813</v>
      </c>
      <c r="E904" t="s">
        <v>3581</v>
      </c>
    </row>
    <row r="905" spans="1:5" x14ac:dyDescent="0.2">
      <c r="A905" s="1" t="s">
        <v>60</v>
      </c>
      <c r="B905" s="1" t="s">
        <v>1814</v>
      </c>
      <c r="C905" s="1" t="str">
        <f t="shared" si="13"/>
        <v>長野県御代田町</v>
      </c>
      <c r="D905" s="1" t="s">
        <v>1815</v>
      </c>
      <c r="E905" t="s">
        <v>3581</v>
      </c>
    </row>
    <row r="906" spans="1:5" x14ac:dyDescent="0.2">
      <c r="A906" s="1" t="s">
        <v>60</v>
      </c>
      <c r="B906" s="1" t="s">
        <v>1816</v>
      </c>
      <c r="C906" s="1" t="str">
        <f t="shared" si="13"/>
        <v>長野県立科町</v>
      </c>
      <c r="D906" s="1" t="s">
        <v>1817</v>
      </c>
      <c r="E906" t="s">
        <v>3583</v>
      </c>
    </row>
    <row r="907" spans="1:5" x14ac:dyDescent="0.2">
      <c r="A907" s="1" t="s">
        <v>60</v>
      </c>
      <c r="B907" s="1" t="s">
        <v>1818</v>
      </c>
      <c r="C907" s="1" t="str">
        <f t="shared" si="13"/>
        <v>長野県青木村</v>
      </c>
      <c r="D907" s="1" t="s">
        <v>1819</v>
      </c>
      <c r="E907" t="s">
        <v>3588</v>
      </c>
    </row>
    <row r="908" spans="1:5" x14ac:dyDescent="0.2">
      <c r="A908" s="1" t="s">
        <v>60</v>
      </c>
      <c r="B908" s="1" t="s">
        <v>1820</v>
      </c>
      <c r="C908" s="1" t="str">
        <f t="shared" si="13"/>
        <v>長野県長和町</v>
      </c>
      <c r="D908" s="1" t="s">
        <v>1821</v>
      </c>
      <c r="E908" t="s">
        <v>3583</v>
      </c>
    </row>
    <row r="909" spans="1:5" x14ac:dyDescent="0.2">
      <c r="A909" s="1" t="s">
        <v>60</v>
      </c>
      <c r="B909" s="1" t="s">
        <v>1822</v>
      </c>
      <c r="C909" s="1" t="str">
        <f t="shared" si="13"/>
        <v>長野県下諏訪町</v>
      </c>
      <c r="D909" s="1" t="s">
        <v>1823</v>
      </c>
      <c r="E909" t="s">
        <v>3581</v>
      </c>
    </row>
    <row r="910" spans="1:5" x14ac:dyDescent="0.2">
      <c r="A910" s="1" t="s">
        <v>60</v>
      </c>
      <c r="B910" s="1" t="s">
        <v>1824</v>
      </c>
      <c r="C910" s="1" t="str">
        <f t="shared" si="13"/>
        <v>長野県富士見町</v>
      </c>
      <c r="D910" s="1" t="s">
        <v>1825</v>
      </c>
      <c r="E910" t="s">
        <v>3594</v>
      </c>
    </row>
    <row r="911" spans="1:5" x14ac:dyDescent="0.2">
      <c r="A911" s="1" t="s">
        <v>60</v>
      </c>
      <c r="B911" s="1" t="s">
        <v>1826</v>
      </c>
      <c r="C911" s="1" t="str">
        <f t="shared" si="13"/>
        <v>長野県原村</v>
      </c>
      <c r="D911" s="1" t="s">
        <v>1827</v>
      </c>
      <c r="E911" t="s">
        <v>3584</v>
      </c>
    </row>
    <row r="912" spans="1:5" x14ac:dyDescent="0.2">
      <c r="A912" s="1" t="s">
        <v>60</v>
      </c>
      <c r="B912" s="1" t="s">
        <v>1828</v>
      </c>
      <c r="C912" s="1" t="str">
        <f t="shared" si="13"/>
        <v>長野県辰野町</v>
      </c>
      <c r="D912" s="1" t="s">
        <v>1829</v>
      </c>
      <c r="E912" t="s">
        <v>3595</v>
      </c>
    </row>
    <row r="913" spans="1:5" x14ac:dyDescent="0.2">
      <c r="A913" s="1" t="s">
        <v>60</v>
      </c>
      <c r="B913" s="1" t="s">
        <v>1830</v>
      </c>
      <c r="C913" s="1" t="str">
        <f t="shared" si="13"/>
        <v>長野県箕輪町</v>
      </c>
      <c r="D913" s="1" t="s">
        <v>1831</v>
      </c>
      <c r="E913" t="s">
        <v>3597</v>
      </c>
    </row>
    <row r="914" spans="1:5" x14ac:dyDescent="0.2">
      <c r="A914" s="1" t="s">
        <v>60</v>
      </c>
      <c r="B914" s="1" t="s">
        <v>1832</v>
      </c>
      <c r="C914" s="1" t="str">
        <f t="shared" si="13"/>
        <v>長野県飯島町</v>
      </c>
      <c r="D914" s="1" t="s">
        <v>1833</v>
      </c>
      <c r="E914" t="s">
        <v>3583</v>
      </c>
    </row>
    <row r="915" spans="1:5" x14ac:dyDescent="0.2">
      <c r="A915" s="1" t="s">
        <v>60</v>
      </c>
      <c r="B915" s="1" t="s">
        <v>1834</v>
      </c>
      <c r="C915" s="1" t="str">
        <f t="shared" si="13"/>
        <v>長野県南箕輪村</v>
      </c>
      <c r="D915" s="1" t="s">
        <v>1835</v>
      </c>
      <c r="E915" t="s">
        <v>3595</v>
      </c>
    </row>
    <row r="916" spans="1:5" x14ac:dyDescent="0.2">
      <c r="A916" s="1" t="s">
        <v>60</v>
      </c>
      <c r="B916" s="1" t="s">
        <v>1836</v>
      </c>
      <c r="C916" s="1" t="str">
        <f t="shared" si="13"/>
        <v>長野県中川村</v>
      </c>
      <c r="D916" s="1" t="s">
        <v>1837</v>
      </c>
      <c r="E916" t="s">
        <v>3582</v>
      </c>
    </row>
    <row r="917" spans="1:5" x14ac:dyDescent="0.2">
      <c r="A917" s="1" t="s">
        <v>60</v>
      </c>
      <c r="B917" s="1" t="s">
        <v>1838</v>
      </c>
      <c r="C917" s="1" t="str">
        <f t="shared" si="13"/>
        <v>長野県宮田村</v>
      </c>
      <c r="D917" s="1" t="s">
        <v>1839</v>
      </c>
      <c r="E917" t="s">
        <v>3583</v>
      </c>
    </row>
    <row r="918" spans="1:5" x14ac:dyDescent="0.2">
      <c r="A918" s="1" t="s">
        <v>60</v>
      </c>
      <c r="B918" s="1" t="s">
        <v>1840</v>
      </c>
      <c r="C918" s="1" t="str">
        <f t="shared" si="13"/>
        <v>長野県松川町</v>
      </c>
      <c r="D918" s="1" t="s">
        <v>1841</v>
      </c>
      <c r="E918" t="s">
        <v>3591</v>
      </c>
    </row>
    <row r="919" spans="1:5" x14ac:dyDescent="0.2">
      <c r="A919" s="1" t="s">
        <v>60</v>
      </c>
      <c r="B919" s="1" t="s">
        <v>1842</v>
      </c>
      <c r="C919" s="1" t="str">
        <f t="shared" si="13"/>
        <v>長野県高森町</v>
      </c>
      <c r="D919" s="1" t="s">
        <v>1843</v>
      </c>
      <c r="E919" t="s">
        <v>3594</v>
      </c>
    </row>
    <row r="920" spans="1:5" x14ac:dyDescent="0.2">
      <c r="A920" s="1" t="s">
        <v>60</v>
      </c>
      <c r="B920" s="1" t="s">
        <v>1844</v>
      </c>
      <c r="C920" s="1" t="str">
        <f t="shared" si="13"/>
        <v>長野県阿南町</v>
      </c>
      <c r="D920" s="1" t="s">
        <v>1845</v>
      </c>
      <c r="E920" t="s">
        <v>3588</v>
      </c>
    </row>
    <row r="921" spans="1:5" x14ac:dyDescent="0.2">
      <c r="A921" s="1" t="s">
        <v>60</v>
      </c>
      <c r="B921" s="1" t="s">
        <v>1846</v>
      </c>
      <c r="C921" s="1" t="str">
        <f t="shared" si="13"/>
        <v>長野県阿智村</v>
      </c>
      <c r="D921" s="1" t="s">
        <v>1847</v>
      </c>
      <c r="E921" t="s">
        <v>3583</v>
      </c>
    </row>
    <row r="922" spans="1:5" x14ac:dyDescent="0.2">
      <c r="A922" s="1" t="s">
        <v>60</v>
      </c>
      <c r="B922" s="1" t="s">
        <v>1848</v>
      </c>
      <c r="C922" s="1" t="str">
        <f t="shared" si="13"/>
        <v>長野県平谷村</v>
      </c>
      <c r="D922" s="1" t="s">
        <v>1849</v>
      </c>
      <c r="E922" t="s">
        <v>3589</v>
      </c>
    </row>
    <row r="923" spans="1:5" x14ac:dyDescent="0.2">
      <c r="A923" s="1" t="s">
        <v>60</v>
      </c>
      <c r="B923" s="1" t="s">
        <v>1850</v>
      </c>
      <c r="C923" s="1" t="str">
        <f t="shared" si="13"/>
        <v>長野県根羽村</v>
      </c>
      <c r="D923" s="1" t="s">
        <v>1851</v>
      </c>
      <c r="E923" t="s">
        <v>3588</v>
      </c>
    </row>
    <row r="924" spans="1:5" x14ac:dyDescent="0.2">
      <c r="A924" s="1" t="s">
        <v>60</v>
      </c>
      <c r="B924" s="1" t="s">
        <v>1852</v>
      </c>
      <c r="C924" s="1" t="str">
        <f t="shared" si="13"/>
        <v>長野県下條村</v>
      </c>
      <c r="D924" s="1" t="s">
        <v>1853</v>
      </c>
      <c r="E924" t="s">
        <v>3582</v>
      </c>
    </row>
    <row r="925" spans="1:5" x14ac:dyDescent="0.2">
      <c r="A925" s="1" t="s">
        <v>60</v>
      </c>
      <c r="B925" s="1" t="s">
        <v>1854</v>
      </c>
      <c r="C925" s="1" t="str">
        <f t="shared" si="13"/>
        <v>長野県売木村</v>
      </c>
      <c r="D925" s="1" t="s">
        <v>1855</v>
      </c>
      <c r="E925" t="s">
        <v>3582</v>
      </c>
    </row>
    <row r="926" spans="1:5" x14ac:dyDescent="0.2">
      <c r="A926" s="1" t="s">
        <v>60</v>
      </c>
      <c r="B926" s="1" t="s">
        <v>1856</v>
      </c>
      <c r="C926" s="1" t="str">
        <f t="shared" si="13"/>
        <v>長野県天龍村</v>
      </c>
      <c r="D926" s="1" t="s">
        <v>1857</v>
      </c>
      <c r="E926" t="s">
        <v>3589</v>
      </c>
    </row>
    <row r="927" spans="1:5" x14ac:dyDescent="0.2">
      <c r="A927" s="1" t="s">
        <v>60</v>
      </c>
      <c r="B927" s="1" t="s">
        <v>1858</v>
      </c>
      <c r="C927" s="1" t="str">
        <f t="shared" si="13"/>
        <v>長野県泰阜村</v>
      </c>
      <c r="D927" s="1" t="s">
        <v>1859</v>
      </c>
      <c r="E927" t="s">
        <v>3588</v>
      </c>
    </row>
    <row r="928" spans="1:5" x14ac:dyDescent="0.2">
      <c r="A928" s="1" t="s">
        <v>60</v>
      </c>
      <c r="B928" s="1" t="s">
        <v>1860</v>
      </c>
      <c r="C928" s="1" t="str">
        <f t="shared" si="13"/>
        <v>長野県喬木村</v>
      </c>
      <c r="D928" s="1" t="s">
        <v>1861</v>
      </c>
      <c r="E928" t="s">
        <v>3583</v>
      </c>
    </row>
    <row r="929" spans="1:5" x14ac:dyDescent="0.2">
      <c r="A929" s="1" t="s">
        <v>60</v>
      </c>
      <c r="B929" s="1" t="s">
        <v>1862</v>
      </c>
      <c r="C929" s="1" t="str">
        <f t="shared" si="13"/>
        <v>長野県豊丘村</v>
      </c>
      <c r="D929" s="1" t="s">
        <v>1863</v>
      </c>
      <c r="E929" t="s">
        <v>3583</v>
      </c>
    </row>
    <row r="930" spans="1:5" x14ac:dyDescent="0.2">
      <c r="A930" s="1" t="s">
        <v>60</v>
      </c>
      <c r="B930" s="1" t="s">
        <v>1864</v>
      </c>
      <c r="C930" s="1" t="str">
        <f t="shared" si="13"/>
        <v>長野県大鹿村</v>
      </c>
      <c r="D930" s="1" t="s">
        <v>1865</v>
      </c>
      <c r="E930" t="s">
        <v>3582</v>
      </c>
    </row>
    <row r="931" spans="1:5" x14ac:dyDescent="0.2">
      <c r="A931" s="1" t="s">
        <v>60</v>
      </c>
      <c r="B931" s="1" t="s">
        <v>1866</v>
      </c>
      <c r="C931" s="1" t="str">
        <f t="shared" si="13"/>
        <v>長野県上松町</v>
      </c>
      <c r="D931" s="1" t="s">
        <v>1867</v>
      </c>
      <c r="E931" t="s">
        <v>3589</v>
      </c>
    </row>
    <row r="932" spans="1:5" x14ac:dyDescent="0.2">
      <c r="A932" s="1" t="s">
        <v>60</v>
      </c>
      <c r="B932" s="1" t="s">
        <v>1868</v>
      </c>
      <c r="C932" s="1" t="str">
        <f t="shared" si="13"/>
        <v>長野県南木曽町</v>
      </c>
      <c r="D932" s="1" t="s">
        <v>1869</v>
      </c>
      <c r="E932" t="s">
        <v>3588</v>
      </c>
    </row>
    <row r="933" spans="1:5" x14ac:dyDescent="0.2">
      <c r="A933" s="1" t="s">
        <v>60</v>
      </c>
      <c r="B933" s="1" t="s">
        <v>1870</v>
      </c>
      <c r="C933" s="1" t="str">
        <f t="shared" si="13"/>
        <v>長野県木祖村</v>
      </c>
      <c r="D933" s="1" t="s">
        <v>1871</v>
      </c>
      <c r="E933" t="s">
        <v>3589</v>
      </c>
    </row>
    <row r="934" spans="1:5" x14ac:dyDescent="0.2">
      <c r="A934" s="1" t="s">
        <v>60</v>
      </c>
      <c r="B934" s="1" t="s">
        <v>1872</v>
      </c>
      <c r="C934" s="1" t="str">
        <f t="shared" si="13"/>
        <v>長野県王滝村</v>
      </c>
      <c r="D934" s="1" t="s">
        <v>1873</v>
      </c>
      <c r="E934" t="s">
        <v>3589</v>
      </c>
    </row>
    <row r="935" spans="1:5" x14ac:dyDescent="0.2">
      <c r="A935" s="1" t="s">
        <v>60</v>
      </c>
      <c r="B935" s="1" t="s">
        <v>1874</v>
      </c>
      <c r="C935" s="1" t="str">
        <f t="shared" si="13"/>
        <v>長野県大桑村</v>
      </c>
      <c r="D935" s="1" t="s">
        <v>1875</v>
      </c>
      <c r="E935" t="s">
        <v>3588</v>
      </c>
    </row>
    <row r="936" spans="1:5" x14ac:dyDescent="0.2">
      <c r="A936" s="1" t="s">
        <v>60</v>
      </c>
      <c r="B936" s="1" t="s">
        <v>1876</v>
      </c>
      <c r="C936" s="1" t="str">
        <f t="shared" si="13"/>
        <v>長野県木曽町</v>
      </c>
      <c r="D936" s="1" t="s">
        <v>1877</v>
      </c>
      <c r="E936" t="s">
        <v>3590</v>
      </c>
    </row>
    <row r="937" spans="1:5" x14ac:dyDescent="0.2">
      <c r="A937" s="1" t="s">
        <v>60</v>
      </c>
      <c r="B937" s="1" t="s">
        <v>1878</v>
      </c>
      <c r="C937" s="1" t="str">
        <f t="shared" si="13"/>
        <v>長野県麻績村</v>
      </c>
      <c r="D937" s="1" t="s">
        <v>1879</v>
      </c>
      <c r="E937" t="s">
        <v>3589</v>
      </c>
    </row>
    <row r="938" spans="1:5" x14ac:dyDescent="0.2">
      <c r="A938" s="1" t="s">
        <v>60</v>
      </c>
      <c r="B938" s="1" t="s">
        <v>1880</v>
      </c>
      <c r="C938" s="1" t="str">
        <f t="shared" si="13"/>
        <v>長野県生坂村</v>
      </c>
      <c r="D938" s="1" t="s">
        <v>1881</v>
      </c>
      <c r="E938" t="s">
        <v>3582</v>
      </c>
    </row>
    <row r="939" spans="1:5" x14ac:dyDescent="0.2">
      <c r="A939" s="1" t="s">
        <v>60</v>
      </c>
      <c r="B939" s="1" t="s">
        <v>1882</v>
      </c>
      <c r="C939" s="1" t="str">
        <f t="shared" si="13"/>
        <v>長野県山形村</v>
      </c>
      <c r="D939" s="1" t="s">
        <v>1883</v>
      </c>
      <c r="E939" t="s">
        <v>3583</v>
      </c>
    </row>
    <row r="940" spans="1:5" x14ac:dyDescent="0.2">
      <c r="A940" s="1" t="s">
        <v>60</v>
      </c>
      <c r="B940" s="1" t="s">
        <v>1884</v>
      </c>
      <c r="C940" s="1" t="str">
        <f t="shared" si="13"/>
        <v>長野県朝日村</v>
      </c>
      <c r="D940" s="1" t="s">
        <v>1885</v>
      </c>
      <c r="E940" t="s">
        <v>3582</v>
      </c>
    </row>
    <row r="941" spans="1:5" x14ac:dyDescent="0.2">
      <c r="A941" s="1" t="s">
        <v>60</v>
      </c>
      <c r="B941" s="1" t="s">
        <v>1886</v>
      </c>
      <c r="C941" s="1" t="str">
        <f t="shared" si="13"/>
        <v>長野県筑北村</v>
      </c>
      <c r="D941" s="1" t="s">
        <v>1887</v>
      </c>
      <c r="E941" t="s">
        <v>3588</v>
      </c>
    </row>
    <row r="942" spans="1:5" x14ac:dyDescent="0.2">
      <c r="A942" s="1" t="s">
        <v>60</v>
      </c>
      <c r="B942" s="1" t="s">
        <v>441</v>
      </c>
      <c r="C942" s="1" t="str">
        <f t="shared" si="13"/>
        <v>長野県池田町</v>
      </c>
      <c r="D942" s="1" t="s">
        <v>1888</v>
      </c>
      <c r="E942" t="s">
        <v>3585</v>
      </c>
    </row>
    <row r="943" spans="1:5" x14ac:dyDescent="0.2">
      <c r="A943" s="1" t="s">
        <v>60</v>
      </c>
      <c r="B943" s="1" t="s">
        <v>1889</v>
      </c>
      <c r="C943" s="1" t="str">
        <f t="shared" si="13"/>
        <v>長野県松川村</v>
      </c>
      <c r="D943" s="1" t="s">
        <v>1890</v>
      </c>
      <c r="E943" t="s">
        <v>3583</v>
      </c>
    </row>
    <row r="944" spans="1:5" x14ac:dyDescent="0.2">
      <c r="A944" s="1" t="s">
        <v>60</v>
      </c>
      <c r="B944" s="1" t="s">
        <v>1891</v>
      </c>
      <c r="C944" s="1" t="str">
        <f t="shared" si="13"/>
        <v>長野県白馬村</v>
      </c>
      <c r="D944" s="1" t="s">
        <v>1892</v>
      </c>
      <c r="E944" t="s">
        <v>3585</v>
      </c>
    </row>
    <row r="945" spans="1:6" x14ac:dyDescent="0.2">
      <c r="A945" s="1" t="s">
        <v>60</v>
      </c>
      <c r="B945" s="1" t="s">
        <v>1893</v>
      </c>
      <c r="C945" s="1" t="str">
        <f t="shared" si="13"/>
        <v>長野県小谷村</v>
      </c>
      <c r="D945" s="1" t="s">
        <v>1894</v>
      </c>
      <c r="E945" t="s">
        <v>3589</v>
      </c>
    </row>
    <row r="946" spans="1:6" x14ac:dyDescent="0.2">
      <c r="A946" s="1" t="s">
        <v>60</v>
      </c>
      <c r="B946" s="1" t="s">
        <v>1895</v>
      </c>
      <c r="C946" s="1" t="str">
        <f t="shared" ref="C946:C1009" si="14">A946&amp;B946</f>
        <v>長野県坂城町</v>
      </c>
      <c r="D946" s="1" t="s">
        <v>1896</v>
      </c>
      <c r="E946" t="s">
        <v>3594</v>
      </c>
    </row>
    <row r="947" spans="1:6" x14ac:dyDescent="0.2">
      <c r="A947" s="1" t="s">
        <v>60</v>
      </c>
      <c r="B947" s="1" t="s">
        <v>1897</v>
      </c>
      <c r="C947" s="1" t="str">
        <f t="shared" si="14"/>
        <v>長野県小布施町</v>
      </c>
      <c r="D947" s="1" t="s">
        <v>1898</v>
      </c>
      <c r="E947" t="s">
        <v>3591</v>
      </c>
    </row>
    <row r="948" spans="1:6" x14ac:dyDescent="0.2">
      <c r="A948" s="1" t="s">
        <v>60</v>
      </c>
      <c r="B948" s="1" t="s">
        <v>1106</v>
      </c>
      <c r="C948" s="1" t="str">
        <f t="shared" si="14"/>
        <v>長野県高山村</v>
      </c>
      <c r="D948" s="1" t="s">
        <v>1899</v>
      </c>
      <c r="E948" t="s">
        <v>3583</v>
      </c>
    </row>
    <row r="949" spans="1:6" x14ac:dyDescent="0.2">
      <c r="A949" s="1" t="s">
        <v>60</v>
      </c>
      <c r="B949" s="1" t="s">
        <v>1900</v>
      </c>
      <c r="C949" s="1" t="str">
        <f t="shared" si="14"/>
        <v>長野県山ノ内町</v>
      </c>
      <c r="D949" s="1" t="s">
        <v>1901</v>
      </c>
      <c r="E949" t="s">
        <v>3591</v>
      </c>
    </row>
    <row r="950" spans="1:6" x14ac:dyDescent="0.2">
      <c r="A950" s="1" t="s">
        <v>60</v>
      </c>
      <c r="B950" s="1" t="s">
        <v>1902</v>
      </c>
      <c r="C950" s="1" t="str">
        <f t="shared" si="14"/>
        <v>長野県木島平村</v>
      </c>
      <c r="D950" s="1" t="s">
        <v>1903</v>
      </c>
      <c r="E950" t="s">
        <v>3582</v>
      </c>
    </row>
    <row r="951" spans="1:6" x14ac:dyDescent="0.2">
      <c r="A951" s="1" t="s">
        <v>60</v>
      </c>
      <c r="B951" s="1" t="s">
        <v>1904</v>
      </c>
      <c r="C951" s="1" t="str">
        <f t="shared" si="14"/>
        <v>長野県野沢温泉村</v>
      </c>
      <c r="D951" s="1" t="s">
        <v>1905</v>
      </c>
      <c r="E951" t="s">
        <v>3589</v>
      </c>
    </row>
    <row r="952" spans="1:6" x14ac:dyDescent="0.2">
      <c r="A952" s="1" t="s">
        <v>60</v>
      </c>
      <c r="B952" s="1" t="s">
        <v>1906</v>
      </c>
      <c r="C952" s="1" t="str">
        <f t="shared" si="14"/>
        <v>長野県信濃町</v>
      </c>
      <c r="D952" s="1" t="s">
        <v>1907</v>
      </c>
      <c r="E952" t="s">
        <v>3583</v>
      </c>
    </row>
    <row r="953" spans="1:6" x14ac:dyDescent="0.2">
      <c r="A953" s="1" t="s">
        <v>60</v>
      </c>
      <c r="B953" s="1" t="s">
        <v>1908</v>
      </c>
      <c r="C953" s="1" t="str">
        <f t="shared" si="14"/>
        <v>長野県小川村</v>
      </c>
      <c r="D953" s="1" t="s">
        <v>1909</v>
      </c>
      <c r="E953" t="s">
        <v>3588</v>
      </c>
    </row>
    <row r="954" spans="1:6" x14ac:dyDescent="0.2">
      <c r="A954" s="1" t="s">
        <v>60</v>
      </c>
      <c r="B954" s="1" t="s">
        <v>1910</v>
      </c>
      <c r="C954" s="1" t="str">
        <f t="shared" si="14"/>
        <v>長野県飯綱町</v>
      </c>
      <c r="D954" s="1" t="s">
        <v>1911</v>
      </c>
      <c r="E954" t="s">
        <v>3591</v>
      </c>
    </row>
    <row r="955" spans="1:6" x14ac:dyDescent="0.2">
      <c r="A955" s="1" t="s">
        <v>60</v>
      </c>
      <c r="B955" s="1" t="s">
        <v>1912</v>
      </c>
      <c r="C955" s="1" t="str">
        <f t="shared" si="14"/>
        <v>長野県栄村</v>
      </c>
      <c r="D955" s="1" t="s">
        <v>1913</v>
      </c>
      <c r="E955" t="s">
        <v>3582</v>
      </c>
    </row>
    <row r="956" spans="1:6" x14ac:dyDescent="0.2">
      <c r="A956" s="1" t="s">
        <v>62</v>
      </c>
      <c r="B956" s="1" t="s">
        <v>1914</v>
      </c>
      <c r="C956" s="1" t="str">
        <f t="shared" si="14"/>
        <v>岐阜県岐阜市</v>
      </c>
      <c r="D956" s="1" t="s">
        <v>1915</v>
      </c>
      <c r="E956" t="s">
        <v>3573</v>
      </c>
      <c r="F956" s="1"/>
    </row>
    <row r="957" spans="1:6" x14ac:dyDescent="0.2">
      <c r="A957" s="1" t="s">
        <v>62</v>
      </c>
      <c r="B957" s="1" t="s">
        <v>1916</v>
      </c>
      <c r="C957" s="1" t="str">
        <f t="shared" si="14"/>
        <v>岐阜県大垣市</v>
      </c>
      <c r="D957" s="1" t="s">
        <v>1917</v>
      </c>
      <c r="E957" t="s">
        <v>3598</v>
      </c>
    </row>
    <row r="958" spans="1:6" x14ac:dyDescent="0.2">
      <c r="A958" s="1" t="s">
        <v>62</v>
      </c>
      <c r="B958" s="1" t="s">
        <v>1918</v>
      </c>
      <c r="C958" s="1" t="str">
        <f t="shared" si="14"/>
        <v>岐阜県高山市</v>
      </c>
      <c r="D958" s="1" t="s">
        <v>1919</v>
      </c>
      <c r="E958" t="s">
        <v>3579</v>
      </c>
    </row>
    <row r="959" spans="1:6" x14ac:dyDescent="0.2">
      <c r="A959" s="1" t="s">
        <v>62</v>
      </c>
      <c r="B959" s="1" t="s">
        <v>1920</v>
      </c>
      <c r="C959" s="1" t="str">
        <f t="shared" si="14"/>
        <v>岐阜県多治見市</v>
      </c>
      <c r="D959" s="1" t="s">
        <v>1921</v>
      </c>
      <c r="E959" t="s">
        <v>3574</v>
      </c>
    </row>
    <row r="960" spans="1:6" x14ac:dyDescent="0.2">
      <c r="A960" s="1" t="s">
        <v>62</v>
      </c>
      <c r="B960" s="1" t="s">
        <v>1922</v>
      </c>
      <c r="C960" s="1" t="str">
        <f t="shared" si="14"/>
        <v>岐阜県関市</v>
      </c>
      <c r="D960" s="1" t="s">
        <v>1923</v>
      </c>
      <c r="E960" t="s">
        <v>3599</v>
      </c>
    </row>
    <row r="961" spans="1:5" x14ac:dyDescent="0.2">
      <c r="A961" s="1" t="s">
        <v>62</v>
      </c>
      <c r="B961" s="1" t="s">
        <v>1924</v>
      </c>
      <c r="C961" s="1" t="str">
        <f t="shared" si="14"/>
        <v>岐阜県中津川市</v>
      </c>
      <c r="D961" s="1" t="s">
        <v>1925</v>
      </c>
      <c r="E961" t="s">
        <v>3599</v>
      </c>
    </row>
    <row r="962" spans="1:5" x14ac:dyDescent="0.2">
      <c r="A962" s="1" t="s">
        <v>62</v>
      </c>
      <c r="B962" s="1" t="s">
        <v>1926</v>
      </c>
      <c r="C962" s="1" t="str">
        <f t="shared" si="14"/>
        <v>岐阜県美濃市</v>
      </c>
      <c r="D962" s="1" t="s">
        <v>1927</v>
      </c>
      <c r="E962" t="s">
        <v>3601</v>
      </c>
    </row>
    <row r="963" spans="1:5" x14ac:dyDescent="0.2">
      <c r="A963" s="1" t="s">
        <v>62</v>
      </c>
      <c r="B963" s="1" t="s">
        <v>1928</v>
      </c>
      <c r="C963" s="1" t="str">
        <f t="shared" si="14"/>
        <v>岐阜県瑞浪市</v>
      </c>
      <c r="D963" s="1" t="s">
        <v>1929</v>
      </c>
      <c r="E963" t="s">
        <v>3601</v>
      </c>
    </row>
    <row r="964" spans="1:5" x14ac:dyDescent="0.2">
      <c r="A964" s="1" t="s">
        <v>62</v>
      </c>
      <c r="B964" s="1" t="s">
        <v>1930</v>
      </c>
      <c r="C964" s="1" t="str">
        <f t="shared" si="14"/>
        <v>岐阜県羽島市</v>
      </c>
      <c r="D964" s="1" t="s">
        <v>1931</v>
      </c>
      <c r="E964" t="s">
        <v>3599</v>
      </c>
    </row>
    <row r="965" spans="1:5" x14ac:dyDescent="0.2">
      <c r="A965" s="1" t="s">
        <v>62</v>
      </c>
      <c r="B965" s="1" t="s">
        <v>1932</v>
      </c>
      <c r="C965" s="1" t="str">
        <f t="shared" si="14"/>
        <v>岐阜県恵那市</v>
      </c>
      <c r="D965" s="1" t="s">
        <v>1933</v>
      </c>
      <c r="E965" t="s">
        <v>3601</v>
      </c>
    </row>
    <row r="966" spans="1:5" x14ac:dyDescent="0.2">
      <c r="A966" s="1" t="s">
        <v>62</v>
      </c>
      <c r="B966" s="1" t="s">
        <v>1934</v>
      </c>
      <c r="C966" s="1" t="str">
        <f t="shared" si="14"/>
        <v>岐阜県美濃加茂市</v>
      </c>
      <c r="D966" s="1" t="s">
        <v>1935</v>
      </c>
      <c r="E966" t="s">
        <v>3599</v>
      </c>
    </row>
    <row r="967" spans="1:5" x14ac:dyDescent="0.2">
      <c r="A967" s="1" t="s">
        <v>62</v>
      </c>
      <c r="B967" s="1" t="s">
        <v>1936</v>
      </c>
      <c r="C967" s="1" t="str">
        <f t="shared" si="14"/>
        <v>岐阜県土岐市</v>
      </c>
      <c r="D967" s="1" t="s">
        <v>1937</v>
      </c>
      <c r="E967" t="s">
        <v>3599</v>
      </c>
    </row>
    <row r="968" spans="1:5" x14ac:dyDescent="0.2">
      <c r="A968" s="1" t="s">
        <v>62</v>
      </c>
      <c r="B968" s="1" t="s">
        <v>1938</v>
      </c>
      <c r="C968" s="1" t="str">
        <f t="shared" si="14"/>
        <v>岐阜県各務原市</v>
      </c>
      <c r="D968" s="1" t="s">
        <v>1939</v>
      </c>
      <c r="E968" t="s">
        <v>3623</v>
      </c>
    </row>
    <row r="969" spans="1:5" x14ac:dyDescent="0.2">
      <c r="A969" s="1" t="s">
        <v>62</v>
      </c>
      <c r="B969" s="1" t="s">
        <v>1940</v>
      </c>
      <c r="C969" s="1" t="str">
        <f t="shared" si="14"/>
        <v>岐阜県可児市</v>
      </c>
      <c r="D969" s="1" t="s">
        <v>1941</v>
      </c>
      <c r="E969" t="s">
        <v>3599</v>
      </c>
    </row>
    <row r="970" spans="1:5" x14ac:dyDescent="0.2">
      <c r="A970" s="1" t="s">
        <v>62</v>
      </c>
      <c r="B970" s="1" t="s">
        <v>1942</v>
      </c>
      <c r="C970" s="1" t="str">
        <f t="shared" si="14"/>
        <v>岐阜県山県市</v>
      </c>
      <c r="D970" s="1" t="s">
        <v>1943</v>
      </c>
      <c r="E970" t="s">
        <v>3601</v>
      </c>
    </row>
    <row r="971" spans="1:5" x14ac:dyDescent="0.2">
      <c r="A971" s="1" t="s">
        <v>62</v>
      </c>
      <c r="B971" s="1" t="s">
        <v>1944</v>
      </c>
      <c r="C971" s="1" t="str">
        <f t="shared" si="14"/>
        <v>岐阜県瑞穂市</v>
      </c>
      <c r="D971" s="1" t="s">
        <v>1945</v>
      </c>
      <c r="E971" t="s">
        <v>3575</v>
      </c>
    </row>
    <row r="972" spans="1:5" x14ac:dyDescent="0.2">
      <c r="A972" s="1" t="s">
        <v>62</v>
      </c>
      <c r="B972" s="1" t="s">
        <v>1946</v>
      </c>
      <c r="C972" s="1" t="str">
        <f t="shared" si="14"/>
        <v>岐阜県飛騨市</v>
      </c>
      <c r="D972" s="1" t="s">
        <v>1947</v>
      </c>
      <c r="E972" t="s">
        <v>3601</v>
      </c>
    </row>
    <row r="973" spans="1:5" x14ac:dyDescent="0.2">
      <c r="A973" s="1" t="s">
        <v>62</v>
      </c>
      <c r="B973" s="1" t="s">
        <v>1948</v>
      </c>
      <c r="C973" s="1" t="str">
        <f t="shared" si="14"/>
        <v>岐阜県本巣市</v>
      </c>
      <c r="D973" s="1" t="s">
        <v>1949</v>
      </c>
      <c r="E973" t="s">
        <v>3601</v>
      </c>
    </row>
    <row r="974" spans="1:5" x14ac:dyDescent="0.2">
      <c r="A974" s="1" t="s">
        <v>62</v>
      </c>
      <c r="B974" s="1" t="s">
        <v>1950</v>
      </c>
      <c r="C974" s="1" t="str">
        <f t="shared" si="14"/>
        <v>岐阜県郡上市</v>
      </c>
      <c r="D974" s="1" t="s">
        <v>1951</v>
      </c>
      <c r="E974" t="s">
        <v>3601</v>
      </c>
    </row>
    <row r="975" spans="1:5" x14ac:dyDescent="0.2">
      <c r="A975" s="1" t="s">
        <v>62</v>
      </c>
      <c r="B975" s="1" t="s">
        <v>1952</v>
      </c>
      <c r="C975" s="1" t="str">
        <f t="shared" si="14"/>
        <v>岐阜県下呂市</v>
      </c>
      <c r="D975" s="1" t="s">
        <v>1953</v>
      </c>
      <c r="E975" t="s">
        <v>3601</v>
      </c>
    </row>
    <row r="976" spans="1:5" x14ac:dyDescent="0.2">
      <c r="A976" s="1" t="s">
        <v>62</v>
      </c>
      <c r="B976" s="1" t="s">
        <v>1954</v>
      </c>
      <c r="C976" s="1" t="str">
        <f t="shared" si="14"/>
        <v>岐阜県海津市</v>
      </c>
      <c r="D976" s="1" t="s">
        <v>1955</v>
      </c>
      <c r="E976" t="s">
        <v>3578</v>
      </c>
    </row>
    <row r="977" spans="1:5" x14ac:dyDescent="0.2">
      <c r="A977" s="1" t="s">
        <v>62</v>
      </c>
      <c r="B977" s="1" t="s">
        <v>1956</v>
      </c>
      <c r="C977" s="1" t="str">
        <f t="shared" si="14"/>
        <v>岐阜県岐南町</v>
      </c>
      <c r="D977" s="1" t="s">
        <v>1957</v>
      </c>
      <c r="E977" t="s">
        <v>3586</v>
      </c>
    </row>
    <row r="978" spans="1:5" x14ac:dyDescent="0.2">
      <c r="A978" s="1" t="s">
        <v>62</v>
      </c>
      <c r="B978" s="1" t="s">
        <v>1958</v>
      </c>
      <c r="C978" s="1" t="str">
        <f t="shared" si="14"/>
        <v>岐阜県笠松町</v>
      </c>
      <c r="D978" s="1" t="s">
        <v>1959</v>
      </c>
      <c r="E978" t="s">
        <v>3586</v>
      </c>
    </row>
    <row r="979" spans="1:5" x14ac:dyDescent="0.2">
      <c r="A979" s="1" t="s">
        <v>62</v>
      </c>
      <c r="B979" s="1" t="s">
        <v>1960</v>
      </c>
      <c r="C979" s="1" t="str">
        <f t="shared" si="14"/>
        <v>岐阜県養老町</v>
      </c>
      <c r="D979" s="1" t="s">
        <v>1961</v>
      </c>
      <c r="E979" t="s">
        <v>3597</v>
      </c>
    </row>
    <row r="980" spans="1:5" x14ac:dyDescent="0.2">
      <c r="A980" s="1" t="s">
        <v>62</v>
      </c>
      <c r="B980" s="1" t="s">
        <v>1962</v>
      </c>
      <c r="C980" s="1" t="str">
        <f t="shared" si="14"/>
        <v>岐阜県垂井町</v>
      </c>
      <c r="D980" s="1" t="s">
        <v>1963</v>
      </c>
      <c r="E980" t="s">
        <v>3597</v>
      </c>
    </row>
    <row r="981" spans="1:5" x14ac:dyDescent="0.2">
      <c r="A981" s="1" t="s">
        <v>62</v>
      </c>
      <c r="B981" s="1" t="s">
        <v>1964</v>
      </c>
      <c r="C981" s="1" t="str">
        <f t="shared" si="14"/>
        <v>岐阜県関ケ原町</v>
      </c>
      <c r="D981" s="1" t="s">
        <v>1965</v>
      </c>
      <c r="E981" t="s">
        <v>3583</v>
      </c>
    </row>
    <row r="982" spans="1:5" x14ac:dyDescent="0.2">
      <c r="A982" s="1" t="s">
        <v>62</v>
      </c>
      <c r="B982" s="1" t="s">
        <v>1966</v>
      </c>
      <c r="C982" s="1" t="str">
        <f t="shared" si="14"/>
        <v>岐阜県神戸町</v>
      </c>
      <c r="D982" s="1" t="s">
        <v>1967</v>
      </c>
      <c r="E982" t="s">
        <v>3595</v>
      </c>
    </row>
    <row r="983" spans="1:5" x14ac:dyDescent="0.2">
      <c r="A983" s="1" t="s">
        <v>62</v>
      </c>
      <c r="B983" s="1" t="s">
        <v>1968</v>
      </c>
      <c r="C983" s="1" t="str">
        <f t="shared" si="14"/>
        <v>岐阜県輪之内町</v>
      </c>
      <c r="D983" s="1" t="s">
        <v>1969</v>
      </c>
      <c r="E983" t="s">
        <v>3583</v>
      </c>
    </row>
    <row r="984" spans="1:5" x14ac:dyDescent="0.2">
      <c r="A984" s="1" t="s">
        <v>62</v>
      </c>
      <c r="B984" s="1" t="s">
        <v>1970</v>
      </c>
      <c r="C984" s="1" t="str">
        <f t="shared" si="14"/>
        <v>岐阜県安八町</v>
      </c>
      <c r="D984" s="1" t="s">
        <v>1971</v>
      </c>
      <c r="E984" t="s">
        <v>3590</v>
      </c>
    </row>
    <row r="985" spans="1:5" x14ac:dyDescent="0.2">
      <c r="A985" s="1" t="s">
        <v>62</v>
      </c>
      <c r="B985" s="1" t="s">
        <v>1972</v>
      </c>
      <c r="C985" s="1" t="str">
        <f t="shared" si="14"/>
        <v>岐阜県揖斐川町</v>
      </c>
      <c r="D985" s="1" t="s">
        <v>1973</v>
      </c>
      <c r="E985" t="s">
        <v>3595</v>
      </c>
    </row>
    <row r="986" spans="1:5" x14ac:dyDescent="0.2">
      <c r="A986" s="1" t="s">
        <v>62</v>
      </c>
      <c r="B986" s="1" t="s">
        <v>1974</v>
      </c>
      <c r="C986" s="1" t="str">
        <f t="shared" si="14"/>
        <v>岐阜県大野町</v>
      </c>
      <c r="D986" s="1" t="s">
        <v>1975</v>
      </c>
      <c r="E986" t="s">
        <v>3597</v>
      </c>
    </row>
    <row r="987" spans="1:5" x14ac:dyDescent="0.2">
      <c r="A987" s="1" t="s">
        <v>62</v>
      </c>
      <c r="B987" s="1" t="s">
        <v>441</v>
      </c>
      <c r="C987" s="1" t="str">
        <f t="shared" si="14"/>
        <v>岐阜県池田町</v>
      </c>
      <c r="D987" s="1" t="s">
        <v>1976</v>
      </c>
      <c r="E987" t="s">
        <v>3597</v>
      </c>
    </row>
    <row r="988" spans="1:5" x14ac:dyDescent="0.2">
      <c r="A988" s="1" t="s">
        <v>62</v>
      </c>
      <c r="B988" s="1" t="s">
        <v>1977</v>
      </c>
      <c r="C988" s="1" t="str">
        <f t="shared" si="14"/>
        <v>岐阜県北方町</v>
      </c>
      <c r="D988" s="1" t="s">
        <v>1978</v>
      </c>
      <c r="E988" t="s">
        <v>3581</v>
      </c>
    </row>
    <row r="989" spans="1:5" x14ac:dyDescent="0.2">
      <c r="A989" s="1" t="s">
        <v>62</v>
      </c>
      <c r="B989" s="1" t="s">
        <v>1979</v>
      </c>
      <c r="C989" s="1" t="str">
        <f t="shared" si="14"/>
        <v>岐阜県坂祝町</v>
      </c>
      <c r="D989" s="1" t="s">
        <v>1980</v>
      </c>
      <c r="E989" t="s">
        <v>3583</v>
      </c>
    </row>
    <row r="990" spans="1:5" x14ac:dyDescent="0.2">
      <c r="A990" s="1" t="s">
        <v>62</v>
      </c>
      <c r="B990" s="1" t="s">
        <v>1981</v>
      </c>
      <c r="C990" s="1" t="str">
        <f t="shared" si="14"/>
        <v>岐阜県富加町</v>
      </c>
      <c r="D990" s="1" t="s">
        <v>1982</v>
      </c>
      <c r="E990" t="s">
        <v>3583</v>
      </c>
    </row>
    <row r="991" spans="1:5" x14ac:dyDescent="0.2">
      <c r="A991" s="1" t="s">
        <v>62</v>
      </c>
      <c r="B991" s="1" t="s">
        <v>1983</v>
      </c>
      <c r="C991" s="1" t="str">
        <f t="shared" si="14"/>
        <v>岐阜県川辺町</v>
      </c>
      <c r="D991" s="1" t="s">
        <v>1984</v>
      </c>
      <c r="E991" t="s">
        <v>3583</v>
      </c>
    </row>
    <row r="992" spans="1:5" x14ac:dyDescent="0.2">
      <c r="A992" s="1" t="s">
        <v>62</v>
      </c>
      <c r="B992" s="1" t="s">
        <v>1985</v>
      </c>
      <c r="C992" s="1" t="str">
        <f t="shared" si="14"/>
        <v>岐阜県七宗町</v>
      </c>
      <c r="D992" s="1" t="s">
        <v>1986</v>
      </c>
      <c r="E992" t="s">
        <v>3588</v>
      </c>
    </row>
    <row r="993" spans="1:6" x14ac:dyDescent="0.2">
      <c r="A993" s="1" t="s">
        <v>62</v>
      </c>
      <c r="B993" s="1" t="s">
        <v>1987</v>
      </c>
      <c r="C993" s="1" t="str">
        <f t="shared" si="14"/>
        <v>岐阜県八百津町</v>
      </c>
      <c r="D993" s="1" t="s">
        <v>1988</v>
      </c>
      <c r="E993" t="s">
        <v>3594</v>
      </c>
    </row>
    <row r="994" spans="1:6" x14ac:dyDescent="0.2">
      <c r="A994" s="1" t="s">
        <v>62</v>
      </c>
      <c r="B994" s="1" t="s">
        <v>1989</v>
      </c>
      <c r="C994" s="1" t="str">
        <f t="shared" si="14"/>
        <v>岐阜県白川町</v>
      </c>
      <c r="D994" s="1" t="s">
        <v>1990</v>
      </c>
      <c r="E994" t="s">
        <v>3583</v>
      </c>
    </row>
    <row r="995" spans="1:6" x14ac:dyDescent="0.2">
      <c r="A995" s="1" t="s">
        <v>62</v>
      </c>
      <c r="B995" s="1" t="s">
        <v>1991</v>
      </c>
      <c r="C995" s="1" t="str">
        <f t="shared" si="14"/>
        <v>岐阜県東白川村</v>
      </c>
      <c r="D995" s="1" t="s">
        <v>1992</v>
      </c>
      <c r="E995" t="s">
        <v>3588</v>
      </c>
    </row>
    <row r="996" spans="1:6" x14ac:dyDescent="0.2">
      <c r="A996" s="1" t="s">
        <v>62</v>
      </c>
      <c r="B996" s="1" t="s">
        <v>1993</v>
      </c>
      <c r="C996" s="1" t="str">
        <f t="shared" si="14"/>
        <v>岐阜県御嵩町</v>
      </c>
      <c r="D996" s="1" t="s">
        <v>1994</v>
      </c>
      <c r="E996" t="s">
        <v>3595</v>
      </c>
    </row>
    <row r="997" spans="1:6" x14ac:dyDescent="0.2">
      <c r="A997" s="1" t="s">
        <v>62</v>
      </c>
      <c r="B997" s="1" t="s">
        <v>1995</v>
      </c>
      <c r="C997" s="1" t="str">
        <f t="shared" si="14"/>
        <v>岐阜県白川村</v>
      </c>
      <c r="D997" s="1" t="s">
        <v>1996</v>
      </c>
      <c r="E997" t="s">
        <v>3589</v>
      </c>
    </row>
    <row r="998" spans="1:6" x14ac:dyDescent="0.2">
      <c r="A998" s="1" t="s">
        <v>64</v>
      </c>
      <c r="B998" s="1" t="s">
        <v>1997</v>
      </c>
      <c r="C998" s="1" t="str">
        <f t="shared" si="14"/>
        <v>静岡県静岡市</v>
      </c>
      <c r="D998" s="1" t="s">
        <v>1998</v>
      </c>
      <c r="E998" t="s">
        <v>3648</v>
      </c>
      <c r="F998" s="1"/>
    </row>
    <row r="999" spans="1:6" x14ac:dyDescent="0.2">
      <c r="A999" s="1" t="s">
        <v>64</v>
      </c>
      <c r="B999" s="1" t="s">
        <v>1999</v>
      </c>
      <c r="C999" s="1" t="str">
        <f t="shared" si="14"/>
        <v>静岡県浜松市</v>
      </c>
      <c r="D999" s="1" t="s">
        <v>2000</v>
      </c>
      <c r="E999" t="s">
        <v>3648</v>
      </c>
      <c r="F999" s="1"/>
    </row>
    <row r="1000" spans="1:6" x14ac:dyDescent="0.2">
      <c r="A1000" s="1" t="s">
        <v>64</v>
      </c>
      <c r="B1000" s="1" t="s">
        <v>2001</v>
      </c>
      <c r="C1000" s="1" t="str">
        <f t="shared" si="14"/>
        <v>静岡県沼津市</v>
      </c>
      <c r="D1000" s="1" t="s">
        <v>2002</v>
      </c>
      <c r="E1000" t="s">
        <v>3649</v>
      </c>
      <c r="F1000" s="1"/>
    </row>
    <row r="1001" spans="1:6" x14ac:dyDescent="0.2">
      <c r="A1001" s="1" t="s">
        <v>64</v>
      </c>
      <c r="B1001" s="1" t="s">
        <v>2003</v>
      </c>
      <c r="C1001" s="1" t="str">
        <f t="shared" si="14"/>
        <v>静岡県熱海市</v>
      </c>
      <c r="D1001" s="1" t="s">
        <v>2004</v>
      </c>
      <c r="E1001" t="s">
        <v>3580</v>
      </c>
    </row>
    <row r="1002" spans="1:6" x14ac:dyDescent="0.2">
      <c r="A1002" s="1" t="s">
        <v>64</v>
      </c>
      <c r="B1002" s="1" t="s">
        <v>2005</v>
      </c>
      <c r="C1002" s="1" t="str">
        <f t="shared" si="14"/>
        <v>静岡県三島市</v>
      </c>
      <c r="D1002" s="1" t="s">
        <v>2006</v>
      </c>
      <c r="E1002" t="s">
        <v>3574</v>
      </c>
    </row>
    <row r="1003" spans="1:6" x14ac:dyDescent="0.2">
      <c r="A1003" s="1" t="s">
        <v>64</v>
      </c>
      <c r="B1003" s="1" t="s">
        <v>2007</v>
      </c>
      <c r="C1003" s="1" t="str">
        <f t="shared" si="14"/>
        <v>静岡県富士宮市</v>
      </c>
      <c r="D1003" s="1" t="s">
        <v>2008</v>
      </c>
      <c r="E1003" t="s">
        <v>3623</v>
      </c>
    </row>
    <row r="1004" spans="1:6" x14ac:dyDescent="0.2">
      <c r="A1004" s="1" t="s">
        <v>64</v>
      </c>
      <c r="B1004" s="1" t="s">
        <v>2009</v>
      </c>
      <c r="C1004" s="1" t="str">
        <f t="shared" si="14"/>
        <v>静岡県伊東市</v>
      </c>
      <c r="D1004" s="1" t="s">
        <v>2010</v>
      </c>
      <c r="E1004" t="s">
        <v>3575</v>
      </c>
    </row>
    <row r="1005" spans="1:6" x14ac:dyDescent="0.2">
      <c r="A1005" s="1" t="s">
        <v>64</v>
      </c>
      <c r="B1005" s="1" t="s">
        <v>2011</v>
      </c>
      <c r="C1005" s="1" t="str">
        <f t="shared" si="14"/>
        <v>静岡県島田市</v>
      </c>
      <c r="D1005" s="1" t="s">
        <v>2012</v>
      </c>
      <c r="E1005" t="s">
        <v>3599</v>
      </c>
    </row>
    <row r="1006" spans="1:6" x14ac:dyDescent="0.2">
      <c r="A1006" s="1" t="s">
        <v>64</v>
      </c>
      <c r="B1006" s="1" t="s">
        <v>2013</v>
      </c>
      <c r="C1006" s="1" t="str">
        <f t="shared" si="14"/>
        <v>静岡県富士市</v>
      </c>
      <c r="D1006" s="1" t="s">
        <v>2014</v>
      </c>
      <c r="E1006" t="s">
        <v>3649</v>
      </c>
      <c r="F1006" s="1"/>
    </row>
    <row r="1007" spans="1:6" x14ac:dyDescent="0.2">
      <c r="A1007" s="1" t="s">
        <v>64</v>
      </c>
      <c r="B1007" s="1" t="s">
        <v>2015</v>
      </c>
      <c r="C1007" s="1" t="str">
        <f t="shared" si="14"/>
        <v>静岡県磐田市</v>
      </c>
      <c r="D1007" s="1" t="s">
        <v>2016</v>
      </c>
      <c r="E1007" t="s">
        <v>3598</v>
      </c>
    </row>
    <row r="1008" spans="1:6" x14ac:dyDescent="0.2">
      <c r="A1008" s="1" t="s">
        <v>64</v>
      </c>
      <c r="B1008" s="1" t="s">
        <v>2017</v>
      </c>
      <c r="C1008" s="1" t="str">
        <f t="shared" si="14"/>
        <v>静岡県焼津市</v>
      </c>
      <c r="D1008" s="1" t="s">
        <v>2018</v>
      </c>
      <c r="E1008" t="s">
        <v>3623</v>
      </c>
    </row>
    <row r="1009" spans="1:5" x14ac:dyDescent="0.2">
      <c r="A1009" s="1" t="s">
        <v>64</v>
      </c>
      <c r="B1009" s="1" t="s">
        <v>2019</v>
      </c>
      <c r="C1009" s="1" t="str">
        <f t="shared" si="14"/>
        <v>静岡県掛川市</v>
      </c>
      <c r="D1009" s="1" t="s">
        <v>2020</v>
      </c>
      <c r="E1009" t="s">
        <v>3623</v>
      </c>
    </row>
    <row r="1010" spans="1:5" x14ac:dyDescent="0.2">
      <c r="A1010" s="1" t="s">
        <v>64</v>
      </c>
      <c r="B1010" s="1" t="s">
        <v>2021</v>
      </c>
      <c r="C1010" s="1" t="str">
        <f t="shared" ref="C1010:C1073" si="15">A1010&amp;B1010</f>
        <v>静岡県藤枝市</v>
      </c>
      <c r="D1010" s="1" t="s">
        <v>2022</v>
      </c>
      <c r="E1010" t="s">
        <v>3623</v>
      </c>
    </row>
    <row r="1011" spans="1:5" x14ac:dyDescent="0.2">
      <c r="A1011" s="1" t="s">
        <v>64</v>
      </c>
      <c r="B1011" s="1" t="s">
        <v>2023</v>
      </c>
      <c r="C1011" s="1" t="str">
        <f t="shared" si="15"/>
        <v>静岡県御殿場市</v>
      </c>
      <c r="D1011" s="1" t="s">
        <v>2024</v>
      </c>
      <c r="E1011" t="s">
        <v>3575</v>
      </c>
    </row>
    <row r="1012" spans="1:5" x14ac:dyDescent="0.2">
      <c r="A1012" s="1" t="s">
        <v>64</v>
      </c>
      <c r="B1012" s="1" t="s">
        <v>2025</v>
      </c>
      <c r="C1012" s="1" t="str">
        <f t="shared" si="15"/>
        <v>静岡県袋井市</v>
      </c>
      <c r="D1012" s="1" t="s">
        <v>2026</v>
      </c>
      <c r="E1012" t="s">
        <v>3599</v>
      </c>
    </row>
    <row r="1013" spans="1:5" x14ac:dyDescent="0.2">
      <c r="A1013" s="1" t="s">
        <v>64</v>
      </c>
      <c r="B1013" s="1" t="s">
        <v>2027</v>
      </c>
      <c r="C1013" s="1" t="str">
        <f t="shared" si="15"/>
        <v>静岡県下田市</v>
      </c>
      <c r="D1013" s="1" t="s">
        <v>2028</v>
      </c>
      <c r="E1013" t="s">
        <v>3580</v>
      </c>
    </row>
    <row r="1014" spans="1:5" x14ac:dyDescent="0.2">
      <c r="A1014" s="1" t="s">
        <v>64</v>
      </c>
      <c r="B1014" s="1" t="s">
        <v>2029</v>
      </c>
      <c r="C1014" s="1" t="str">
        <f t="shared" si="15"/>
        <v>静岡県裾野市</v>
      </c>
      <c r="D1014" s="1" t="s">
        <v>2030</v>
      </c>
      <c r="E1014" t="s">
        <v>3599</v>
      </c>
    </row>
    <row r="1015" spans="1:5" x14ac:dyDescent="0.2">
      <c r="A1015" s="1" t="s">
        <v>64</v>
      </c>
      <c r="B1015" s="1" t="s">
        <v>2031</v>
      </c>
      <c r="C1015" s="1" t="str">
        <f t="shared" si="15"/>
        <v>静岡県湖西市</v>
      </c>
      <c r="D1015" s="1" t="s">
        <v>2032</v>
      </c>
      <c r="E1015" t="s">
        <v>3599</v>
      </c>
    </row>
    <row r="1016" spans="1:5" x14ac:dyDescent="0.2">
      <c r="A1016" s="1" t="s">
        <v>64</v>
      </c>
      <c r="B1016" s="1" t="s">
        <v>2033</v>
      </c>
      <c r="C1016" s="1" t="str">
        <f t="shared" si="15"/>
        <v>静岡県伊豆市</v>
      </c>
      <c r="D1016" s="1" t="s">
        <v>2034</v>
      </c>
      <c r="E1016" t="s">
        <v>3580</v>
      </c>
    </row>
    <row r="1017" spans="1:5" x14ac:dyDescent="0.2">
      <c r="A1017" s="1" t="s">
        <v>64</v>
      </c>
      <c r="B1017" s="1" t="s">
        <v>2035</v>
      </c>
      <c r="C1017" s="1" t="str">
        <f t="shared" si="15"/>
        <v>静岡県御前崎市</v>
      </c>
      <c r="D1017" s="1" t="s">
        <v>2036</v>
      </c>
      <c r="E1017" t="s">
        <v>3601</v>
      </c>
    </row>
    <row r="1018" spans="1:5" x14ac:dyDescent="0.2">
      <c r="A1018" s="1" t="s">
        <v>64</v>
      </c>
      <c r="B1018" s="1" t="s">
        <v>2037</v>
      </c>
      <c r="C1018" s="1" t="str">
        <f t="shared" si="15"/>
        <v>静岡県菊川市</v>
      </c>
      <c r="D1018" s="1" t="s">
        <v>2038</v>
      </c>
      <c r="E1018" t="s">
        <v>3593</v>
      </c>
    </row>
    <row r="1019" spans="1:5" x14ac:dyDescent="0.2">
      <c r="A1019" s="1" t="s">
        <v>64</v>
      </c>
      <c r="B1019" s="1" t="s">
        <v>2039</v>
      </c>
      <c r="C1019" s="1" t="str">
        <f t="shared" si="15"/>
        <v>静岡県伊豆の国市</v>
      </c>
      <c r="D1019" s="1" t="s">
        <v>2040</v>
      </c>
      <c r="E1019" t="s">
        <v>3580</v>
      </c>
    </row>
    <row r="1020" spans="1:5" x14ac:dyDescent="0.2">
      <c r="A1020" s="1" t="s">
        <v>64</v>
      </c>
      <c r="B1020" s="1" t="s">
        <v>2041</v>
      </c>
      <c r="C1020" s="1" t="str">
        <f t="shared" si="15"/>
        <v>静岡県牧之原市</v>
      </c>
      <c r="D1020" s="1" t="s">
        <v>2042</v>
      </c>
      <c r="E1020" t="s">
        <v>3593</v>
      </c>
    </row>
    <row r="1021" spans="1:5" x14ac:dyDescent="0.2">
      <c r="A1021" s="1" t="s">
        <v>64</v>
      </c>
      <c r="B1021" s="1" t="s">
        <v>2043</v>
      </c>
      <c r="C1021" s="1" t="str">
        <f t="shared" si="15"/>
        <v>静岡県東伊豆町</v>
      </c>
      <c r="D1021" s="1" t="s">
        <v>2044</v>
      </c>
      <c r="E1021" t="s">
        <v>3590</v>
      </c>
    </row>
    <row r="1022" spans="1:5" x14ac:dyDescent="0.2">
      <c r="A1022" s="1" t="s">
        <v>64</v>
      </c>
      <c r="B1022" s="1" t="s">
        <v>2045</v>
      </c>
      <c r="C1022" s="1" t="str">
        <f t="shared" si="15"/>
        <v>静岡県河津町</v>
      </c>
      <c r="D1022" s="1" t="s">
        <v>2046</v>
      </c>
      <c r="E1022" t="s">
        <v>3585</v>
      </c>
    </row>
    <row r="1023" spans="1:5" x14ac:dyDescent="0.2">
      <c r="A1023" s="1" t="s">
        <v>64</v>
      </c>
      <c r="B1023" s="1" t="s">
        <v>2047</v>
      </c>
      <c r="C1023" s="1" t="str">
        <f t="shared" si="15"/>
        <v>静岡県南伊豆町</v>
      </c>
      <c r="D1023" s="1" t="s">
        <v>2048</v>
      </c>
      <c r="E1023" t="s">
        <v>3585</v>
      </c>
    </row>
    <row r="1024" spans="1:5" x14ac:dyDescent="0.2">
      <c r="A1024" s="1" t="s">
        <v>64</v>
      </c>
      <c r="B1024" s="1" t="s">
        <v>2049</v>
      </c>
      <c r="C1024" s="1" t="str">
        <f t="shared" si="15"/>
        <v>静岡県松崎町</v>
      </c>
      <c r="D1024" s="1" t="s">
        <v>2050</v>
      </c>
      <c r="E1024" t="s">
        <v>3585</v>
      </c>
    </row>
    <row r="1025" spans="1:6" x14ac:dyDescent="0.2">
      <c r="A1025" s="1" t="s">
        <v>64</v>
      </c>
      <c r="B1025" s="1" t="s">
        <v>2051</v>
      </c>
      <c r="C1025" s="1" t="str">
        <f t="shared" si="15"/>
        <v>静岡県西伊豆町</v>
      </c>
      <c r="D1025" s="1" t="s">
        <v>2052</v>
      </c>
      <c r="E1025" t="s">
        <v>3585</v>
      </c>
    </row>
    <row r="1026" spans="1:6" x14ac:dyDescent="0.2">
      <c r="A1026" s="1" t="s">
        <v>64</v>
      </c>
      <c r="B1026" s="1" t="s">
        <v>2053</v>
      </c>
      <c r="C1026" s="1" t="str">
        <f t="shared" si="15"/>
        <v>静岡県函南町</v>
      </c>
      <c r="D1026" s="1" t="s">
        <v>2054</v>
      </c>
      <c r="E1026" t="s">
        <v>3586</v>
      </c>
    </row>
    <row r="1027" spans="1:6" x14ac:dyDescent="0.2">
      <c r="A1027" s="1" t="s">
        <v>64</v>
      </c>
      <c r="B1027" s="1" t="s">
        <v>427</v>
      </c>
      <c r="C1027" s="1" t="str">
        <f t="shared" si="15"/>
        <v>静岡県清水町</v>
      </c>
      <c r="D1027" s="1" t="s">
        <v>2055</v>
      </c>
      <c r="E1027" t="s">
        <v>3586</v>
      </c>
    </row>
    <row r="1028" spans="1:6" x14ac:dyDescent="0.2">
      <c r="A1028" s="1" t="s">
        <v>64</v>
      </c>
      <c r="B1028" s="1" t="s">
        <v>2056</v>
      </c>
      <c r="C1028" s="1" t="str">
        <f t="shared" si="15"/>
        <v>静岡県長泉町</v>
      </c>
      <c r="D1028" s="1" t="s">
        <v>2057</v>
      </c>
      <c r="E1028" t="s">
        <v>3586</v>
      </c>
    </row>
    <row r="1029" spans="1:6" x14ac:dyDescent="0.2">
      <c r="A1029" s="1" t="s">
        <v>64</v>
      </c>
      <c r="B1029" s="1" t="s">
        <v>2058</v>
      </c>
      <c r="C1029" s="1" t="str">
        <f t="shared" si="15"/>
        <v>静岡県小山町</v>
      </c>
      <c r="D1029" s="1" t="s">
        <v>2059</v>
      </c>
      <c r="E1029" t="s">
        <v>3581</v>
      </c>
    </row>
    <row r="1030" spans="1:6" x14ac:dyDescent="0.2">
      <c r="A1030" s="1" t="s">
        <v>64</v>
      </c>
      <c r="B1030" s="1" t="s">
        <v>2060</v>
      </c>
      <c r="C1030" s="1" t="str">
        <f t="shared" si="15"/>
        <v>静岡県吉田町</v>
      </c>
      <c r="D1030" s="1" t="s">
        <v>2061</v>
      </c>
      <c r="E1030" t="s">
        <v>3597</v>
      </c>
    </row>
    <row r="1031" spans="1:6" x14ac:dyDescent="0.2">
      <c r="A1031" s="1" t="s">
        <v>64</v>
      </c>
      <c r="B1031" s="1" t="s">
        <v>2062</v>
      </c>
      <c r="C1031" s="1" t="str">
        <f t="shared" si="15"/>
        <v>静岡県川根本町</v>
      </c>
      <c r="D1031" s="1" t="s">
        <v>2063</v>
      </c>
      <c r="E1031" t="s">
        <v>3583</v>
      </c>
    </row>
    <row r="1032" spans="1:6" x14ac:dyDescent="0.2">
      <c r="A1032" s="1" t="s">
        <v>64</v>
      </c>
      <c r="B1032" s="1" t="s">
        <v>203</v>
      </c>
      <c r="C1032" s="1" t="str">
        <f t="shared" si="15"/>
        <v>静岡県森町</v>
      </c>
      <c r="D1032" s="1" t="s">
        <v>2064</v>
      </c>
      <c r="E1032" t="s">
        <v>3595</v>
      </c>
    </row>
    <row r="1033" spans="1:6" x14ac:dyDescent="0.2">
      <c r="A1033" s="1" t="s">
        <v>66</v>
      </c>
      <c r="B1033" s="1" t="s">
        <v>2065</v>
      </c>
      <c r="C1033" s="1" t="str">
        <f t="shared" si="15"/>
        <v>愛知県名古屋市</v>
      </c>
      <c r="D1033" s="1" t="s">
        <v>2066</v>
      </c>
      <c r="E1033" t="s">
        <v>3648</v>
      </c>
      <c r="F1033" s="1"/>
    </row>
    <row r="1034" spans="1:6" x14ac:dyDescent="0.2">
      <c r="A1034" s="1" t="s">
        <v>66</v>
      </c>
      <c r="B1034" s="1" t="s">
        <v>2067</v>
      </c>
      <c r="C1034" s="1" t="str">
        <f t="shared" si="15"/>
        <v>愛知県豊橋市</v>
      </c>
      <c r="D1034" s="1" t="s">
        <v>2068</v>
      </c>
      <c r="E1034" t="s">
        <v>3573</v>
      </c>
      <c r="F1034" s="1"/>
    </row>
    <row r="1035" spans="1:6" x14ac:dyDescent="0.2">
      <c r="A1035" s="1" t="s">
        <v>66</v>
      </c>
      <c r="B1035" s="1" t="s">
        <v>2069</v>
      </c>
      <c r="C1035" s="1" t="str">
        <f t="shared" si="15"/>
        <v>愛知県岡崎市</v>
      </c>
      <c r="D1035" s="1" t="s">
        <v>2070</v>
      </c>
      <c r="E1035" t="s">
        <v>3573</v>
      </c>
      <c r="F1035" s="1"/>
    </row>
    <row r="1036" spans="1:6" x14ac:dyDescent="0.2">
      <c r="A1036" s="1" t="s">
        <v>66</v>
      </c>
      <c r="B1036" s="1" t="s">
        <v>2071</v>
      </c>
      <c r="C1036" s="1" t="str">
        <f t="shared" si="15"/>
        <v>愛知県一宮市</v>
      </c>
      <c r="D1036" s="1" t="s">
        <v>2072</v>
      </c>
      <c r="E1036" t="s">
        <v>3573</v>
      </c>
      <c r="F1036" s="1"/>
    </row>
    <row r="1037" spans="1:6" x14ac:dyDescent="0.2">
      <c r="A1037" s="1" t="s">
        <v>66</v>
      </c>
      <c r="B1037" s="1" t="s">
        <v>2073</v>
      </c>
      <c r="C1037" s="1" t="str">
        <f t="shared" si="15"/>
        <v>愛知県瀬戸市</v>
      </c>
      <c r="D1037" s="1" t="s">
        <v>2074</v>
      </c>
      <c r="E1037" t="s">
        <v>3623</v>
      </c>
    </row>
    <row r="1038" spans="1:6" x14ac:dyDescent="0.2">
      <c r="A1038" s="1" t="s">
        <v>66</v>
      </c>
      <c r="B1038" s="1" t="s">
        <v>2075</v>
      </c>
      <c r="C1038" s="1" t="str">
        <f t="shared" si="15"/>
        <v>愛知県半田市</v>
      </c>
      <c r="D1038" s="1" t="s">
        <v>2076</v>
      </c>
      <c r="E1038" t="s">
        <v>3623</v>
      </c>
    </row>
    <row r="1039" spans="1:6" x14ac:dyDescent="0.2">
      <c r="A1039" s="1" t="s">
        <v>66</v>
      </c>
      <c r="B1039" s="1" t="s">
        <v>2077</v>
      </c>
      <c r="C1039" s="1" t="str">
        <f t="shared" si="15"/>
        <v>愛知県春日井市</v>
      </c>
      <c r="D1039" s="1" t="s">
        <v>2078</v>
      </c>
      <c r="E1039" t="s">
        <v>3649</v>
      </c>
      <c r="F1039" s="1"/>
    </row>
    <row r="1040" spans="1:6" x14ac:dyDescent="0.2">
      <c r="A1040" s="1" t="s">
        <v>66</v>
      </c>
      <c r="B1040" s="1" t="s">
        <v>2079</v>
      </c>
      <c r="C1040" s="1" t="str">
        <f t="shared" si="15"/>
        <v>愛知県豊川市</v>
      </c>
      <c r="D1040" s="1" t="s">
        <v>2080</v>
      </c>
      <c r="E1040" t="s">
        <v>3598</v>
      </c>
    </row>
    <row r="1041" spans="1:6" x14ac:dyDescent="0.2">
      <c r="A1041" s="1" t="s">
        <v>66</v>
      </c>
      <c r="B1041" s="1" t="s">
        <v>2081</v>
      </c>
      <c r="C1041" s="1" t="str">
        <f t="shared" si="15"/>
        <v>愛知県津島市</v>
      </c>
      <c r="D1041" s="1" t="s">
        <v>2082</v>
      </c>
      <c r="E1041" t="s">
        <v>3575</v>
      </c>
    </row>
    <row r="1042" spans="1:6" x14ac:dyDescent="0.2">
      <c r="A1042" s="1" t="s">
        <v>66</v>
      </c>
      <c r="B1042" s="1" t="s">
        <v>2083</v>
      </c>
      <c r="C1042" s="1" t="str">
        <f t="shared" si="15"/>
        <v>愛知県碧南市</v>
      </c>
      <c r="D1042" s="1" t="s">
        <v>2084</v>
      </c>
      <c r="E1042" t="s">
        <v>3599</v>
      </c>
    </row>
    <row r="1043" spans="1:6" x14ac:dyDescent="0.2">
      <c r="A1043" s="1" t="s">
        <v>66</v>
      </c>
      <c r="B1043" s="1" t="s">
        <v>2085</v>
      </c>
      <c r="C1043" s="1" t="str">
        <f t="shared" si="15"/>
        <v>愛知県刈谷市</v>
      </c>
      <c r="D1043" s="1" t="s">
        <v>2086</v>
      </c>
      <c r="E1043" t="s">
        <v>3598</v>
      </c>
    </row>
    <row r="1044" spans="1:6" x14ac:dyDescent="0.2">
      <c r="A1044" s="1" t="s">
        <v>66</v>
      </c>
      <c r="B1044" s="1" t="s">
        <v>2087</v>
      </c>
      <c r="C1044" s="1" t="str">
        <f t="shared" si="15"/>
        <v>愛知県豊田市</v>
      </c>
      <c r="D1044" s="1" t="s">
        <v>2088</v>
      </c>
      <c r="E1044" t="s">
        <v>3573</v>
      </c>
      <c r="F1044" s="1"/>
    </row>
    <row r="1045" spans="1:6" x14ac:dyDescent="0.2">
      <c r="A1045" s="1" t="s">
        <v>66</v>
      </c>
      <c r="B1045" s="1" t="s">
        <v>2089</v>
      </c>
      <c r="C1045" s="1" t="str">
        <f t="shared" si="15"/>
        <v>愛知県安城市</v>
      </c>
      <c r="D1045" s="1" t="s">
        <v>2090</v>
      </c>
      <c r="E1045" t="s">
        <v>3598</v>
      </c>
    </row>
    <row r="1046" spans="1:6" x14ac:dyDescent="0.2">
      <c r="A1046" s="1" t="s">
        <v>66</v>
      </c>
      <c r="B1046" s="1" t="s">
        <v>2091</v>
      </c>
      <c r="C1046" s="1" t="str">
        <f t="shared" si="15"/>
        <v>愛知県西尾市</v>
      </c>
      <c r="D1046" s="1" t="s">
        <v>2092</v>
      </c>
      <c r="E1046" t="s">
        <v>3598</v>
      </c>
    </row>
    <row r="1047" spans="1:6" x14ac:dyDescent="0.2">
      <c r="A1047" s="1" t="s">
        <v>66</v>
      </c>
      <c r="B1047" s="1" t="s">
        <v>2093</v>
      </c>
      <c r="C1047" s="1" t="str">
        <f t="shared" si="15"/>
        <v>愛知県蒲郡市</v>
      </c>
      <c r="D1047" s="1" t="s">
        <v>2094</v>
      </c>
      <c r="E1047" t="s">
        <v>3599</v>
      </c>
    </row>
    <row r="1048" spans="1:6" x14ac:dyDescent="0.2">
      <c r="A1048" s="1" t="s">
        <v>66</v>
      </c>
      <c r="B1048" s="1" t="s">
        <v>2095</v>
      </c>
      <c r="C1048" s="1" t="str">
        <f t="shared" si="15"/>
        <v>愛知県犬山市</v>
      </c>
      <c r="D1048" s="1" t="s">
        <v>2096</v>
      </c>
      <c r="E1048" t="s">
        <v>3599</v>
      </c>
    </row>
    <row r="1049" spans="1:6" x14ac:dyDescent="0.2">
      <c r="A1049" s="1" t="s">
        <v>66</v>
      </c>
      <c r="B1049" s="1" t="s">
        <v>2097</v>
      </c>
      <c r="C1049" s="1" t="str">
        <f t="shared" si="15"/>
        <v>愛知県常滑市</v>
      </c>
      <c r="D1049" s="1" t="s">
        <v>2098</v>
      </c>
      <c r="E1049" t="s">
        <v>3599</v>
      </c>
    </row>
    <row r="1050" spans="1:6" x14ac:dyDescent="0.2">
      <c r="A1050" s="1" t="s">
        <v>66</v>
      </c>
      <c r="B1050" s="1" t="s">
        <v>2099</v>
      </c>
      <c r="C1050" s="1" t="str">
        <f t="shared" si="15"/>
        <v>愛知県江南市</v>
      </c>
      <c r="D1050" s="1" t="s">
        <v>2100</v>
      </c>
      <c r="E1050" t="s">
        <v>3599</v>
      </c>
    </row>
    <row r="1051" spans="1:6" x14ac:dyDescent="0.2">
      <c r="A1051" s="1" t="s">
        <v>66</v>
      </c>
      <c r="B1051" s="1" t="s">
        <v>2101</v>
      </c>
      <c r="C1051" s="1" t="str">
        <f t="shared" si="15"/>
        <v>愛知県小牧市</v>
      </c>
      <c r="D1051" s="1" t="s">
        <v>2102</v>
      </c>
      <c r="E1051" t="s">
        <v>3623</v>
      </c>
    </row>
    <row r="1052" spans="1:6" x14ac:dyDescent="0.2">
      <c r="A1052" s="1" t="s">
        <v>66</v>
      </c>
      <c r="B1052" s="1" t="s">
        <v>2103</v>
      </c>
      <c r="C1052" s="1" t="str">
        <f t="shared" si="15"/>
        <v>愛知県稲沢市</v>
      </c>
      <c r="D1052" s="1" t="s">
        <v>2104</v>
      </c>
      <c r="E1052" t="s">
        <v>3623</v>
      </c>
    </row>
    <row r="1053" spans="1:6" x14ac:dyDescent="0.2">
      <c r="A1053" s="1" t="s">
        <v>66</v>
      </c>
      <c r="B1053" s="1" t="s">
        <v>2105</v>
      </c>
      <c r="C1053" s="1" t="str">
        <f t="shared" si="15"/>
        <v>愛知県新城市</v>
      </c>
      <c r="D1053" s="1" t="s">
        <v>2106</v>
      </c>
      <c r="E1053" t="s">
        <v>3593</v>
      </c>
    </row>
    <row r="1054" spans="1:6" x14ac:dyDescent="0.2">
      <c r="A1054" s="1" t="s">
        <v>66</v>
      </c>
      <c r="B1054" s="1" t="s">
        <v>2107</v>
      </c>
      <c r="C1054" s="1" t="str">
        <f t="shared" si="15"/>
        <v>愛知県東海市</v>
      </c>
      <c r="D1054" s="1" t="s">
        <v>2108</v>
      </c>
      <c r="E1054" t="s">
        <v>3623</v>
      </c>
    </row>
    <row r="1055" spans="1:6" x14ac:dyDescent="0.2">
      <c r="A1055" s="1" t="s">
        <v>66</v>
      </c>
      <c r="B1055" s="1" t="s">
        <v>2109</v>
      </c>
      <c r="C1055" s="1" t="str">
        <f t="shared" si="15"/>
        <v>愛知県大府市</v>
      </c>
      <c r="D1055" s="1" t="s">
        <v>2110</v>
      </c>
      <c r="E1055" t="s">
        <v>3599</v>
      </c>
    </row>
    <row r="1056" spans="1:6" x14ac:dyDescent="0.2">
      <c r="A1056" s="1" t="s">
        <v>66</v>
      </c>
      <c r="B1056" s="1" t="s">
        <v>2111</v>
      </c>
      <c r="C1056" s="1" t="str">
        <f t="shared" si="15"/>
        <v>愛知県知多市</v>
      </c>
      <c r="D1056" s="1" t="s">
        <v>2112</v>
      </c>
      <c r="E1056" t="s">
        <v>3599</v>
      </c>
    </row>
    <row r="1057" spans="1:5" x14ac:dyDescent="0.2">
      <c r="A1057" s="1" t="s">
        <v>66</v>
      </c>
      <c r="B1057" s="1" t="s">
        <v>2113</v>
      </c>
      <c r="C1057" s="1" t="str">
        <f t="shared" si="15"/>
        <v>愛知県知立市</v>
      </c>
      <c r="D1057" s="1" t="s">
        <v>2114</v>
      </c>
      <c r="E1057" t="s">
        <v>3599</v>
      </c>
    </row>
    <row r="1058" spans="1:5" x14ac:dyDescent="0.2">
      <c r="A1058" s="1" t="s">
        <v>66</v>
      </c>
      <c r="B1058" s="1" t="s">
        <v>2115</v>
      </c>
      <c r="C1058" s="1" t="str">
        <f t="shared" si="15"/>
        <v>愛知県尾張旭市</v>
      </c>
      <c r="D1058" s="1" t="s">
        <v>2116</v>
      </c>
      <c r="E1058" t="s">
        <v>3575</v>
      </c>
    </row>
    <row r="1059" spans="1:5" x14ac:dyDescent="0.2">
      <c r="A1059" s="1" t="s">
        <v>66</v>
      </c>
      <c r="B1059" s="1" t="s">
        <v>2117</v>
      </c>
      <c r="C1059" s="1" t="str">
        <f t="shared" si="15"/>
        <v>愛知県高浜市</v>
      </c>
      <c r="D1059" s="1" t="s">
        <v>2118</v>
      </c>
      <c r="E1059" t="s">
        <v>3601</v>
      </c>
    </row>
    <row r="1060" spans="1:5" x14ac:dyDescent="0.2">
      <c r="A1060" s="1" t="s">
        <v>66</v>
      </c>
      <c r="B1060" s="1" t="s">
        <v>2119</v>
      </c>
      <c r="C1060" s="1" t="str">
        <f t="shared" si="15"/>
        <v>愛知県岩倉市</v>
      </c>
      <c r="D1060" s="1" t="s">
        <v>2120</v>
      </c>
      <c r="E1060" t="s">
        <v>3580</v>
      </c>
    </row>
    <row r="1061" spans="1:5" x14ac:dyDescent="0.2">
      <c r="A1061" s="1" t="s">
        <v>66</v>
      </c>
      <c r="B1061" s="1" t="s">
        <v>2121</v>
      </c>
      <c r="C1061" s="1" t="str">
        <f t="shared" si="15"/>
        <v>愛知県豊明市</v>
      </c>
      <c r="D1061" s="1" t="s">
        <v>2122</v>
      </c>
      <c r="E1061" t="s">
        <v>3599</v>
      </c>
    </row>
    <row r="1062" spans="1:5" x14ac:dyDescent="0.2">
      <c r="A1062" s="1" t="s">
        <v>66</v>
      </c>
      <c r="B1062" s="1" t="s">
        <v>2123</v>
      </c>
      <c r="C1062" s="1" t="str">
        <f t="shared" si="15"/>
        <v>愛知県日進市</v>
      </c>
      <c r="D1062" s="1" t="s">
        <v>2124</v>
      </c>
      <c r="E1062" t="s">
        <v>3575</v>
      </c>
    </row>
    <row r="1063" spans="1:5" x14ac:dyDescent="0.2">
      <c r="A1063" s="1" t="s">
        <v>66</v>
      </c>
      <c r="B1063" s="1" t="s">
        <v>2125</v>
      </c>
      <c r="C1063" s="1" t="str">
        <f t="shared" si="15"/>
        <v>愛知県田原市</v>
      </c>
      <c r="D1063" s="1" t="s">
        <v>2126</v>
      </c>
      <c r="E1063" t="s">
        <v>3596</v>
      </c>
    </row>
    <row r="1064" spans="1:5" x14ac:dyDescent="0.2">
      <c r="A1064" s="1" t="s">
        <v>66</v>
      </c>
      <c r="B1064" s="1" t="s">
        <v>2127</v>
      </c>
      <c r="C1064" s="1" t="str">
        <f t="shared" si="15"/>
        <v>愛知県愛西市</v>
      </c>
      <c r="D1064" s="1" t="s">
        <v>2128</v>
      </c>
      <c r="E1064" t="s">
        <v>3599</v>
      </c>
    </row>
    <row r="1065" spans="1:5" x14ac:dyDescent="0.2">
      <c r="A1065" s="1" t="s">
        <v>66</v>
      </c>
      <c r="B1065" s="1" t="s">
        <v>2129</v>
      </c>
      <c r="C1065" s="1" t="str">
        <f t="shared" si="15"/>
        <v>愛知県清須市</v>
      </c>
      <c r="D1065" s="1" t="s">
        <v>2130</v>
      </c>
      <c r="E1065" t="s">
        <v>3575</v>
      </c>
    </row>
    <row r="1066" spans="1:5" x14ac:dyDescent="0.2">
      <c r="A1066" s="1" t="s">
        <v>66</v>
      </c>
      <c r="B1066" s="1" t="s">
        <v>2131</v>
      </c>
      <c r="C1066" s="1" t="str">
        <f t="shared" si="15"/>
        <v>愛知県北名古屋市</v>
      </c>
      <c r="D1066" s="1" t="s">
        <v>2132</v>
      </c>
      <c r="E1066" t="s">
        <v>3575</v>
      </c>
    </row>
    <row r="1067" spans="1:5" x14ac:dyDescent="0.2">
      <c r="A1067" s="1" t="s">
        <v>66</v>
      </c>
      <c r="B1067" s="1" t="s">
        <v>2133</v>
      </c>
      <c r="C1067" s="1" t="str">
        <f t="shared" si="15"/>
        <v>愛知県弥富市</v>
      </c>
      <c r="D1067" s="1" t="s">
        <v>2134</v>
      </c>
      <c r="E1067" t="s">
        <v>3580</v>
      </c>
    </row>
    <row r="1068" spans="1:5" x14ac:dyDescent="0.2">
      <c r="A1068" s="1" t="s">
        <v>66</v>
      </c>
      <c r="B1068" s="1" t="s">
        <v>2135</v>
      </c>
      <c r="C1068" s="1" t="str">
        <f t="shared" si="15"/>
        <v>愛知県みよし市</v>
      </c>
      <c r="D1068" s="1" t="s">
        <v>2136</v>
      </c>
      <c r="E1068" t="s">
        <v>3599</v>
      </c>
    </row>
    <row r="1069" spans="1:5" x14ac:dyDescent="0.2">
      <c r="A1069" s="1" t="s">
        <v>66</v>
      </c>
      <c r="B1069" s="1" t="s">
        <v>2137</v>
      </c>
      <c r="C1069" s="1" t="str">
        <f t="shared" si="15"/>
        <v>愛知県あま市</v>
      </c>
      <c r="D1069" s="1" t="s">
        <v>2138</v>
      </c>
      <c r="E1069" t="s">
        <v>3599</v>
      </c>
    </row>
    <row r="1070" spans="1:5" x14ac:dyDescent="0.2">
      <c r="A1070" s="1" t="s">
        <v>66</v>
      </c>
      <c r="B1070" s="1" t="s">
        <v>2139</v>
      </c>
      <c r="C1070" s="1" t="str">
        <f t="shared" si="15"/>
        <v>愛知県長久手市</v>
      </c>
      <c r="D1070" s="1" t="s">
        <v>2140</v>
      </c>
      <c r="E1070" t="s">
        <v>3575</v>
      </c>
    </row>
    <row r="1071" spans="1:5" x14ac:dyDescent="0.2">
      <c r="A1071" s="1" t="s">
        <v>66</v>
      </c>
      <c r="B1071" s="1" t="s">
        <v>2141</v>
      </c>
      <c r="C1071" s="1" t="str">
        <f t="shared" si="15"/>
        <v>愛知県東郷町</v>
      </c>
      <c r="D1071" s="1" t="s">
        <v>2142</v>
      </c>
      <c r="E1071" t="s">
        <v>3586</v>
      </c>
    </row>
    <row r="1072" spans="1:5" x14ac:dyDescent="0.2">
      <c r="A1072" s="1" t="s">
        <v>66</v>
      </c>
      <c r="B1072" s="1" t="s">
        <v>2143</v>
      </c>
      <c r="C1072" s="1" t="str">
        <f t="shared" si="15"/>
        <v>愛知県豊山町</v>
      </c>
      <c r="D1072" s="1" t="s">
        <v>2144</v>
      </c>
      <c r="E1072" t="s">
        <v>3581</v>
      </c>
    </row>
    <row r="1073" spans="1:6" x14ac:dyDescent="0.2">
      <c r="A1073" s="1" t="s">
        <v>66</v>
      </c>
      <c r="B1073" s="1" t="s">
        <v>2145</v>
      </c>
      <c r="C1073" s="1" t="str">
        <f t="shared" si="15"/>
        <v>愛知県大口町</v>
      </c>
      <c r="D1073" s="1" t="s">
        <v>2146</v>
      </c>
      <c r="E1073" t="s">
        <v>3597</v>
      </c>
    </row>
    <row r="1074" spans="1:6" x14ac:dyDescent="0.2">
      <c r="A1074" s="1" t="s">
        <v>66</v>
      </c>
      <c r="B1074" s="1" t="s">
        <v>2147</v>
      </c>
      <c r="C1074" s="1" t="str">
        <f t="shared" ref="C1074:C1137" si="16">A1074&amp;B1074</f>
        <v>愛知県扶桑町</v>
      </c>
      <c r="D1074" s="1" t="s">
        <v>2148</v>
      </c>
      <c r="E1074" t="s">
        <v>3586</v>
      </c>
    </row>
    <row r="1075" spans="1:6" x14ac:dyDescent="0.2">
      <c r="A1075" s="1" t="s">
        <v>66</v>
      </c>
      <c r="B1075" s="1" t="s">
        <v>2149</v>
      </c>
      <c r="C1075" s="1" t="str">
        <f t="shared" si="16"/>
        <v>愛知県大治町</v>
      </c>
      <c r="D1075" s="1" t="s">
        <v>2150</v>
      </c>
      <c r="E1075" t="s">
        <v>3586</v>
      </c>
    </row>
    <row r="1076" spans="1:6" x14ac:dyDescent="0.2">
      <c r="A1076" s="1" t="s">
        <v>66</v>
      </c>
      <c r="B1076" s="1" t="s">
        <v>2151</v>
      </c>
      <c r="C1076" s="1" t="str">
        <f t="shared" si="16"/>
        <v>愛知県蟹江町</v>
      </c>
      <c r="D1076" s="1" t="s">
        <v>2152</v>
      </c>
      <c r="E1076" t="s">
        <v>3586</v>
      </c>
    </row>
    <row r="1077" spans="1:6" x14ac:dyDescent="0.2">
      <c r="A1077" s="1" t="s">
        <v>66</v>
      </c>
      <c r="B1077" s="1" t="s">
        <v>2153</v>
      </c>
      <c r="C1077" s="1" t="str">
        <f t="shared" si="16"/>
        <v>愛知県飛島村</v>
      </c>
      <c r="D1077" s="1" t="s">
        <v>2154</v>
      </c>
      <c r="E1077" t="s">
        <v>3588</v>
      </c>
    </row>
    <row r="1078" spans="1:6" x14ac:dyDescent="0.2">
      <c r="A1078" s="1" t="s">
        <v>66</v>
      </c>
      <c r="B1078" s="1" t="s">
        <v>2155</v>
      </c>
      <c r="C1078" s="1" t="str">
        <f t="shared" si="16"/>
        <v>愛知県阿久比町</v>
      </c>
      <c r="D1078" s="1" t="s">
        <v>2156</v>
      </c>
      <c r="E1078" t="s">
        <v>3586</v>
      </c>
    </row>
    <row r="1079" spans="1:6" x14ac:dyDescent="0.2">
      <c r="A1079" s="1" t="s">
        <v>66</v>
      </c>
      <c r="B1079" s="1" t="s">
        <v>2157</v>
      </c>
      <c r="C1079" s="1" t="str">
        <f t="shared" si="16"/>
        <v>愛知県東浦町</v>
      </c>
      <c r="D1079" s="1" t="s">
        <v>2158</v>
      </c>
      <c r="E1079" t="s">
        <v>3597</v>
      </c>
    </row>
    <row r="1080" spans="1:6" x14ac:dyDescent="0.2">
      <c r="A1080" s="1" t="s">
        <v>66</v>
      </c>
      <c r="B1080" s="1" t="s">
        <v>2159</v>
      </c>
      <c r="C1080" s="1" t="str">
        <f t="shared" si="16"/>
        <v>愛知県南知多町</v>
      </c>
      <c r="D1080" s="1" t="s">
        <v>2160</v>
      </c>
      <c r="E1080" t="s">
        <v>3587</v>
      </c>
    </row>
    <row r="1081" spans="1:6" x14ac:dyDescent="0.2">
      <c r="A1081" s="1" t="s">
        <v>66</v>
      </c>
      <c r="B1081" s="1" t="s">
        <v>1702</v>
      </c>
      <c r="C1081" s="1" t="str">
        <f t="shared" si="16"/>
        <v>愛知県美浜町</v>
      </c>
      <c r="D1081" s="1" t="s">
        <v>2161</v>
      </c>
      <c r="E1081" t="s">
        <v>3586</v>
      </c>
    </row>
    <row r="1082" spans="1:6" x14ac:dyDescent="0.2">
      <c r="A1082" s="1" t="s">
        <v>66</v>
      </c>
      <c r="B1082" s="1" t="s">
        <v>2162</v>
      </c>
      <c r="C1082" s="1" t="str">
        <f t="shared" si="16"/>
        <v>愛知県武豊町</v>
      </c>
      <c r="D1082" s="1" t="s">
        <v>2163</v>
      </c>
      <c r="E1082" t="s">
        <v>3597</v>
      </c>
    </row>
    <row r="1083" spans="1:6" x14ac:dyDescent="0.2">
      <c r="A1083" s="1" t="s">
        <v>66</v>
      </c>
      <c r="B1083" s="1" t="s">
        <v>2164</v>
      </c>
      <c r="C1083" s="1" t="str">
        <f t="shared" si="16"/>
        <v>愛知県幸田町</v>
      </c>
      <c r="D1083" s="1" t="s">
        <v>2165</v>
      </c>
      <c r="E1083" t="s">
        <v>3597</v>
      </c>
    </row>
    <row r="1084" spans="1:6" x14ac:dyDescent="0.2">
      <c r="A1084" s="1" t="s">
        <v>66</v>
      </c>
      <c r="B1084" s="1" t="s">
        <v>2166</v>
      </c>
      <c r="C1084" s="1" t="str">
        <f t="shared" si="16"/>
        <v>愛知県設楽町</v>
      </c>
      <c r="D1084" s="1" t="s">
        <v>2167</v>
      </c>
      <c r="E1084" t="s">
        <v>3588</v>
      </c>
    </row>
    <row r="1085" spans="1:6" x14ac:dyDescent="0.2">
      <c r="A1085" s="1" t="s">
        <v>66</v>
      </c>
      <c r="B1085" s="1" t="s">
        <v>2168</v>
      </c>
      <c r="C1085" s="1" t="str">
        <f t="shared" si="16"/>
        <v>愛知県東栄町</v>
      </c>
      <c r="D1085" s="1" t="s">
        <v>2169</v>
      </c>
      <c r="E1085" t="s">
        <v>3589</v>
      </c>
    </row>
    <row r="1086" spans="1:6" x14ac:dyDescent="0.2">
      <c r="A1086" s="1" t="s">
        <v>66</v>
      </c>
      <c r="B1086" s="1" t="s">
        <v>2170</v>
      </c>
      <c r="C1086" s="1" t="str">
        <f t="shared" si="16"/>
        <v>愛知県豊根村</v>
      </c>
      <c r="D1086" s="1" t="s">
        <v>2171</v>
      </c>
      <c r="E1086" t="s">
        <v>3589</v>
      </c>
    </row>
    <row r="1087" spans="1:6" x14ac:dyDescent="0.2">
      <c r="A1087" s="1" t="s">
        <v>68</v>
      </c>
      <c r="B1087" s="1" t="s">
        <v>2172</v>
      </c>
      <c r="C1087" s="1" t="str">
        <f t="shared" si="16"/>
        <v>三重県津市</v>
      </c>
      <c r="D1087" s="1" t="s">
        <v>2173</v>
      </c>
      <c r="E1087" t="s">
        <v>3600</v>
      </c>
    </row>
    <row r="1088" spans="1:6" x14ac:dyDescent="0.2">
      <c r="A1088" s="1" t="s">
        <v>68</v>
      </c>
      <c r="B1088" s="1" t="s">
        <v>2174</v>
      </c>
      <c r="C1088" s="1" t="str">
        <f t="shared" si="16"/>
        <v>三重県四日市市</v>
      </c>
      <c r="D1088" s="1" t="s">
        <v>2175</v>
      </c>
      <c r="E1088" t="s">
        <v>3649</v>
      </c>
      <c r="F1088" s="1"/>
    </row>
    <row r="1089" spans="1:5" x14ac:dyDescent="0.2">
      <c r="A1089" s="1" t="s">
        <v>68</v>
      </c>
      <c r="B1089" s="1" t="s">
        <v>2176</v>
      </c>
      <c r="C1089" s="1" t="str">
        <f t="shared" si="16"/>
        <v>三重県伊勢市</v>
      </c>
      <c r="D1089" s="1" t="s">
        <v>2177</v>
      </c>
      <c r="E1089" t="s">
        <v>3574</v>
      </c>
    </row>
    <row r="1090" spans="1:5" x14ac:dyDescent="0.2">
      <c r="A1090" s="1" t="s">
        <v>68</v>
      </c>
      <c r="B1090" s="1" t="s">
        <v>2178</v>
      </c>
      <c r="C1090" s="1" t="str">
        <f t="shared" si="16"/>
        <v>三重県松阪市</v>
      </c>
      <c r="D1090" s="1" t="s">
        <v>2179</v>
      </c>
      <c r="E1090" t="s">
        <v>3598</v>
      </c>
    </row>
    <row r="1091" spans="1:5" x14ac:dyDescent="0.2">
      <c r="A1091" s="1" t="s">
        <v>68</v>
      </c>
      <c r="B1091" s="1" t="s">
        <v>2180</v>
      </c>
      <c r="C1091" s="1" t="str">
        <f t="shared" si="16"/>
        <v>三重県桑名市</v>
      </c>
      <c r="D1091" s="1" t="s">
        <v>2181</v>
      </c>
      <c r="E1091" t="s">
        <v>3623</v>
      </c>
    </row>
    <row r="1092" spans="1:5" x14ac:dyDescent="0.2">
      <c r="A1092" s="1" t="s">
        <v>68</v>
      </c>
      <c r="B1092" s="1" t="s">
        <v>2182</v>
      </c>
      <c r="C1092" s="1" t="str">
        <f t="shared" si="16"/>
        <v>三重県鈴鹿市</v>
      </c>
      <c r="D1092" s="1" t="s">
        <v>2183</v>
      </c>
      <c r="E1092" t="s">
        <v>3598</v>
      </c>
    </row>
    <row r="1093" spans="1:5" x14ac:dyDescent="0.2">
      <c r="A1093" s="1" t="s">
        <v>68</v>
      </c>
      <c r="B1093" s="1" t="s">
        <v>2184</v>
      </c>
      <c r="C1093" s="1" t="str">
        <f t="shared" si="16"/>
        <v>三重県名張市</v>
      </c>
      <c r="D1093" s="1" t="s">
        <v>2185</v>
      </c>
      <c r="E1093" t="s">
        <v>3599</v>
      </c>
    </row>
    <row r="1094" spans="1:5" x14ac:dyDescent="0.2">
      <c r="A1094" s="1" t="s">
        <v>68</v>
      </c>
      <c r="B1094" s="1" t="s">
        <v>2186</v>
      </c>
      <c r="C1094" s="1" t="str">
        <f t="shared" si="16"/>
        <v>三重県尾鷲市</v>
      </c>
      <c r="D1094" s="1" t="s">
        <v>2187</v>
      </c>
      <c r="E1094" t="s">
        <v>3580</v>
      </c>
    </row>
    <row r="1095" spans="1:5" x14ac:dyDescent="0.2">
      <c r="A1095" s="1" t="s">
        <v>68</v>
      </c>
      <c r="B1095" s="1" t="s">
        <v>2188</v>
      </c>
      <c r="C1095" s="1" t="str">
        <f t="shared" si="16"/>
        <v>三重県亀山市</v>
      </c>
      <c r="D1095" s="1" t="s">
        <v>2189</v>
      </c>
      <c r="E1095" t="s">
        <v>3601</v>
      </c>
    </row>
    <row r="1096" spans="1:5" x14ac:dyDescent="0.2">
      <c r="A1096" s="1" t="s">
        <v>68</v>
      </c>
      <c r="B1096" s="1" t="s">
        <v>2190</v>
      </c>
      <c r="C1096" s="1" t="str">
        <f t="shared" si="16"/>
        <v>三重県鳥羽市</v>
      </c>
      <c r="D1096" s="1" t="s">
        <v>2191</v>
      </c>
      <c r="E1096" t="s">
        <v>3578</v>
      </c>
    </row>
    <row r="1097" spans="1:5" x14ac:dyDescent="0.2">
      <c r="A1097" s="1" t="s">
        <v>68</v>
      </c>
      <c r="B1097" s="1" t="s">
        <v>2192</v>
      </c>
      <c r="C1097" s="1" t="str">
        <f t="shared" si="16"/>
        <v>三重県熊野市</v>
      </c>
      <c r="D1097" s="1" t="s">
        <v>2193</v>
      </c>
      <c r="E1097" t="s">
        <v>3580</v>
      </c>
    </row>
    <row r="1098" spans="1:5" x14ac:dyDescent="0.2">
      <c r="A1098" s="1" t="s">
        <v>68</v>
      </c>
      <c r="B1098" s="1" t="s">
        <v>2194</v>
      </c>
      <c r="C1098" s="1" t="str">
        <f t="shared" si="16"/>
        <v>三重県いなべ市</v>
      </c>
      <c r="D1098" s="1" t="s">
        <v>2195</v>
      </c>
      <c r="E1098" t="s">
        <v>3601</v>
      </c>
    </row>
    <row r="1099" spans="1:5" x14ac:dyDescent="0.2">
      <c r="A1099" s="1" t="s">
        <v>68</v>
      </c>
      <c r="B1099" s="1" t="s">
        <v>2196</v>
      </c>
      <c r="C1099" s="1" t="str">
        <f t="shared" si="16"/>
        <v>三重県志摩市</v>
      </c>
      <c r="D1099" s="1" t="s">
        <v>2197</v>
      </c>
      <c r="E1099" t="s">
        <v>3578</v>
      </c>
    </row>
    <row r="1100" spans="1:5" x14ac:dyDescent="0.2">
      <c r="A1100" s="1" t="s">
        <v>68</v>
      </c>
      <c r="B1100" s="1" t="s">
        <v>2198</v>
      </c>
      <c r="C1100" s="1" t="str">
        <f t="shared" si="16"/>
        <v>三重県伊賀市</v>
      </c>
      <c r="D1100" s="1" t="s">
        <v>2199</v>
      </c>
      <c r="E1100" t="s">
        <v>3596</v>
      </c>
    </row>
    <row r="1101" spans="1:5" x14ac:dyDescent="0.2">
      <c r="A1101" s="1" t="s">
        <v>68</v>
      </c>
      <c r="B1101" s="1" t="s">
        <v>2200</v>
      </c>
      <c r="C1101" s="1" t="str">
        <f t="shared" si="16"/>
        <v>三重県木曽岬町</v>
      </c>
      <c r="D1101" s="1" t="s">
        <v>2201</v>
      </c>
      <c r="E1101" t="s">
        <v>3583</v>
      </c>
    </row>
    <row r="1102" spans="1:5" x14ac:dyDescent="0.2">
      <c r="A1102" s="1" t="s">
        <v>68</v>
      </c>
      <c r="B1102" s="1" t="s">
        <v>2202</v>
      </c>
      <c r="C1102" s="1" t="str">
        <f t="shared" si="16"/>
        <v>三重県東員町</v>
      </c>
      <c r="D1102" s="1" t="s">
        <v>2203</v>
      </c>
      <c r="E1102" t="s">
        <v>3597</v>
      </c>
    </row>
    <row r="1103" spans="1:5" x14ac:dyDescent="0.2">
      <c r="A1103" s="1" t="s">
        <v>68</v>
      </c>
      <c r="B1103" s="1" t="s">
        <v>2204</v>
      </c>
      <c r="C1103" s="1" t="str">
        <f t="shared" si="16"/>
        <v>三重県菰野町</v>
      </c>
      <c r="D1103" s="1" t="s">
        <v>2205</v>
      </c>
      <c r="E1103" t="s">
        <v>3597</v>
      </c>
    </row>
    <row r="1104" spans="1:5" x14ac:dyDescent="0.2">
      <c r="A1104" s="1" t="s">
        <v>68</v>
      </c>
      <c r="B1104" s="1" t="s">
        <v>770</v>
      </c>
      <c r="C1104" s="1" t="str">
        <f t="shared" si="16"/>
        <v>三重県朝日町</v>
      </c>
      <c r="D1104" s="1" t="s">
        <v>2206</v>
      </c>
      <c r="E1104" t="s">
        <v>3590</v>
      </c>
    </row>
    <row r="1105" spans="1:6" x14ac:dyDescent="0.2">
      <c r="A1105" s="1" t="s">
        <v>68</v>
      </c>
      <c r="B1105" s="1" t="s">
        <v>2207</v>
      </c>
      <c r="C1105" s="1" t="str">
        <f t="shared" si="16"/>
        <v>三重県川越町</v>
      </c>
      <c r="D1105" s="1" t="s">
        <v>2208</v>
      </c>
      <c r="E1105" t="s">
        <v>3595</v>
      </c>
    </row>
    <row r="1106" spans="1:6" x14ac:dyDescent="0.2">
      <c r="A1106" s="1" t="s">
        <v>68</v>
      </c>
      <c r="B1106" s="1" t="s">
        <v>2209</v>
      </c>
      <c r="C1106" s="1" t="str">
        <f t="shared" si="16"/>
        <v>三重県多気町</v>
      </c>
      <c r="D1106" s="1" t="s">
        <v>2210</v>
      </c>
      <c r="E1106" t="s">
        <v>3594</v>
      </c>
    </row>
    <row r="1107" spans="1:6" x14ac:dyDescent="0.2">
      <c r="A1107" s="1" t="s">
        <v>68</v>
      </c>
      <c r="B1107" s="1" t="s">
        <v>1121</v>
      </c>
      <c r="C1107" s="1" t="str">
        <f t="shared" si="16"/>
        <v>三重県明和町</v>
      </c>
      <c r="D1107" s="1" t="s">
        <v>2211</v>
      </c>
      <c r="E1107" t="s">
        <v>3597</v>
      </c>
    </row>
    <row r="1108" spans="1:6" x14ac:dyDescent="0.2">
      <c r="A1108" s="1" t="s">
        <v>68</v>
      </c>
      <c r="B1108" s="1" t="s">
        <v>2212</v>
      </c>
      <c r="C1108" s="1" t="str">
        <f t="shared" si="16"/>
        <v>三重県大台町</v>
      </c>
      <c r="D1108" s="1" t="s">
        <v>2213</v>
      </c>
      <c r="E1108" t="s">
        <v>3585</v>
      </c>
    </row>
    <row r="1109" spans="1:6" x14ac:dyDescent="0.2">
      <c r="A1109" s="1" t="s">
        <v>68</v>
      </c>
      <c r="B1109" s="1" t="s">
        <v>2214</v>
      </c>
      <c r="C1109" s="1" t="str">
        <f t="shared" si="16"/>
        <v>三重県玉城町</v>
      </c>
      <c r="D1109" s="1" t="s">
        <v>2215</v>
      </c>
      <c r="E1109" t="s">
        <v>3595</v>
      </c>
    </row>
    <row r="1110" spans="1:6" x14ac:dyDescent="0.2">
      <c r="A1110" s="1" t="s">
        <v>68</v>
      </c>
      <c r="B1110" s="1" t="s">
        <v>2216</v>
      </c>
      <c r="C1110" s="1" t="str">
        <f t="shared" si="16"/>
        <v>三重県度会町</v>
      </c>
      <c r="D1110" s="1" t="s">
        <v>2217</v>
      </c>
      <c r="E1110" t="s">
        <v>3583</v>
      </c>
    </row>
    <row r="1111" spans="1:6" x14ac:dyDescent="0.2">
      <c r="A1111" s="1" t="s">
        <v>68</v>
      </c>
      <c r="B1111" s="1" t="s">
        <v>2218</v>
      </c>
      <c r="C1111" s="1" t="str">
        <f t="shared" si="16"/>
        <v>三重県大紀町</v>
      </c>
      <c r="D1111" s="1" t="s">
        <v>2219</v>
      </c>
      <c r="E1111" t="s">
        <v>3585</v>
      </c>
    </row>
    <row r="1112" spans="1:6" x14ac:dyDescent="0.2">
      <c r="A1112" s="1" t="s">
        <v>68</v>
      </c>
      <c r="B1112" s="1" t="s">
        <v>2220</v>
      </c>
      <c r="C1112" s="1" t="str">
        <f t="shared" si="16"/>
        <v>三重県南伊勢町</v>
      </c>
      <c r="D1112" s="1" t="s">
        <v>2221</v>
      </c>
      <c r="E1112" t="s">
        <v>3591</v>
      </c>
    </row>
    <row r="1113" spans="1:6" x14ac:dyDescent="0.2">
      <c r="A1113" s="1" t="s">
        <v>68</v>
      </c>
      <c r="B1113" s="1" t="s">
        <v>2222</v>
      </c>
      <c r="C1113" s="1" t="str">
        <f t="shared" si="16"/>
        <v>三重県紀北町</v>
      </c>
      <c r="D1113" s="1" t="s">
        <v>2223</v>
      </c>
      <c r="E1113" t="s">
        <v>3590</v>
      </c>
    </row>
    <row r="1114" spans="1:6" x14ac:dyDescent="0.2">
      <c r="A1114" s="1" t="s">
        <v>68</v>
      </c>
      <c r="B1114" s="1" t="s">
        <v>2224</v>
      </c>
      <c r="C1114" s="1" t="str">
        <f t="shared" si="16"/>
        <v>三重県御浜町</v>
      </c>
      <c r="D1114" s="1" t="s">
        <v>2225</v>
      </c>
      <c r="E1114" t="s">
        <v>3584</v>
      </c>
    </row>
    <row r="1115" spans="1:6" x14ac:dyDescent="0.2">
      <c r="A1115" s="1" t="s">
        <v>68</v>
      </c>
      <c r="B1115" s="1" t="s">
        <v>2226</v>
      </c>
      <c r="C1115" s="1" t="str">
        <f t="shared" si="16"/>
        <v>三重県紀宝町</v>
      </c>
      <c r="D1115" s="1" t="s">
        <v>2227</v>
      </c>
      <c r="E1115" t="s">
        <v>3590</v>
      </c>
    </row>
    <row r="1116" spans="1:6" x14ac:dyDescent="0.2">
      <c r="A1116" s="1" t="s">
        <v>70</v>
      </c>
      <c r="B1116" s="1" t="s">
        <v>2228</v>
      </c>
      <c r="C1116" s="1" t="str">
        <f t="shared" si="16"/>
        <v>滋賀県大津市</v>
      </c>
      <c r="D1116" s="1" t="s">
        <v>2229</v>
      </c>
      <c r="E1116" t="s">
        <v>3573</v>
      </c>
      <c r="F1116" s="1"/>
    </row>
    <row r="1117" spans="1:6" x14ac:dyDescent="0.2">
      <c r="A1117" s="1" t="s">
        <v>70</v>
      </c>
      <c r="B1117" s="1" t="s">
        <v>2230</v>
      </c>
      <c r="C1117" s="1" t="str">
        <f t="shared" si="16"/>
        <v>滋賀県彦根市</v>
      </c>
      <c r="D1117" s="1" t="s">
        <v>2231</v>
      </c>
      <c r="E1117" t="s">
        <v>3623</v>
      </c>
    </row>
    <row r="1118" spans="1:6" x14ac:dyDescent="0.2">
      <c r="A1118" s="1" t="s">
        <v>70</v>
      </c>
      <c r="B1118" s="1" t="s">
        <v>2232</v>
      </c>
      <c r="C1118" s="1" t="str">
        <f t="shared" si="16"/>
        <v>滋賀県長浜市</v>
      </c>
      <c r="D1118" s="1" t="s">
        <v>2233</v>
      </c>
      <c r="E1118" t="s">
        <v>3623</v>
      </c>
    </row>
    <row r="1119" spans="1:6" x14ac:dyDescent="0.2">
      <c r="A1119" s="1" t="s">
        <v>70</v>
      </c>
      <c r="B1119" s="1" t="s">
        <v>2234</v>
      </c>
      <c r="C1119" s="1" t="str">
        <f t="shared" si="16"/>
        <v>滋賀県近江八幡市</v>
      </c>
      <c r="D1119" s="1" t="s">
        <v>2235</v>
      </c>
      <c r="E1119" t="s">
        <v>3599</v>
      </c>
    </row>
    <row r="1120" spans="1:6" x14ac:dyDescent="0.2">
      <c r="A1120" s="1" t="s">
        <v>70</v>
      </c>
      <c r="B1120" s="1" t="s">
        <v>2236</v>
      </c>
      <c r="C1120" s="1" t="str">
        <f t="shared" si="16"/>
        <v>滋賀県草津市</v>
      </c>
      <c r="D1120" s="1" t="s">
        <v>2237</v>
      </c>
      <c r="E1120" t="s">
        <v>3574</v>
      </c>
    </row>
    <row r="1121" spans="1:6" x14ac:dyDescent="0.2">
      <c r="A1121" s="1" t="s">
        <v>70</v>
      </c>
      <c r="B1121" s="1" t="s">
        <v>2238</v>
      </c>
      <c r="C1121" s="1" t="str">
        <f t="shared" si="16"/>
        <v>滋賀県守山市</v>
      </c>
      <c r="D1121" s="1" t="s">
        <v>2239</v>
      </c>
      <c r="E1121" t="s">
        <v>3599</v>
      </c>
    </row>
    <row r="1122" spans="1:6" x14ac:dyDescent="0.2">
      <c r="A1122" s="1" t="s">
        <v>70</v>
      </c>
      <c r="B1122" s="1" t="s">
        <v>2240</v>
      </c>
      <c r="C1122" s="1" t="str">
        <f t="shared" si="16"/>
        <v>滋賀県栗東市</v>
      </c>
      <c r="D1122" s="1" t="s">
        <v>2241</v>
      </c>
      <c r="E1122" t="s">
        <v>3599</v>
      </c>
    </row>
    <row r="1123" spans="1:6" x14ac:dyDescent="0.2">
      <c r="A1123" s="1" t="s">
        <v>70</v>
      </c>
      <c r="B1123" s="1" t="s">
        <v>2242</v>
      </c>
      <c r="C1123" s="1" t="str">
        <f t="shared" si="16"/>
        <v>滋賀県甲賀市</v>
      </c>
      <c r="D1123" s="1" t="s">
        <v>2243</v>
      </c>
      <c r="E1123" t="s">
        <v>3599</v>
      </c>
    </row>
    <row r="1124" spans="1:6" x14ac:dyDescent="0.2">
      <c r="A1124" s="1" t="s">
        <v>70</v>
      </c>
      <c r="B1124" s="1" t="s">
        <v>2244</v>
      </c>
      <c r="C1124" s="1" t="str">
        <f t="shared" si="16"/>
        <v>滋賀県野洲市</v>
      </c>
      <c r="D1124" s="1" t="s">
        <v>2245</v>
      </c>
      <c r="E1124" t="s">
        <v>3599</v>
      </c>
    </row>
    <row r="1125" spans="1:6" x14ac:dyDescent="0.2">
      <c r="A1125" s="1" t="s">
        <v>70</v>
      </c>
      <c r="B1125" s="1" t="s">
        <v>2246</v>
      </c>
      <c r="C1125" s="1" t="str">
        <f t="shared" si="16"/>
        <v>滋賀県湖南市</v>
      </c>
      <c r="D1125" s="1" t="s">
        <v>2247</v>
      </c>
      <c r="E1125" t="s">
        <v>3599</v>
      </c>
    </row>
    <row r="1126" spans="1:6" x14ac:dyDescent="0.2">
      <c r="A1126" s="1" t="s">
        <v>70</v>
      </c>
      <c r="B1126" s="1" t="s">
        <v>2248</v>
      </c>
      <c r="C1126" s="1" t="str">
        <f t="shared" si="16"/>
        <v>滋賀県高島市</v>
      </c>
      <c r="D1126" s="1" t="s">
        <v>2249</v>
      </c>
      <c r="E1126" t="s">
        <v>3601</v>
      </c>
    </row>
    <row r="1127" spans="1:6" x14ac:dyDescent="0.2">
      <c r="A1127" s="1" t="s">
        <v>70</v>
      </c>
      <c r="B1127" s="1" t="s">
        <v>2250</v>
      </c>
      <c r="C1127" s="1" t="str">
        <f t="shared" si="16"/>
        <v>滋賀県東近江市</v>
      </c>
      <c r="D1127" s="1" t="s">
        <v>2251</v>
      </c>
      <c r="E1127" t="s">
        <v>3623</v>
      </c>
    </row>
    <row r="1128" spans="1:6" x14ac:dyDescent="0.2">
      <c r="A1128" s="1" t="s">
        <v>70</v>
      </c>
      <c r="B1128" s="1" t="s">
        <v>2252</v>
      </c>
      <c r="C1128" s="1" t="str">
        <f t="shared" si="16"/>
        <v>滋賀県米原市</v>
      </c>
      <c r="D1128" s="1" t="s">
        <v>2253</v>
      </c>
      <c r="E1128" t="s">
        <v>3601</v>
      </c>
    </row>
    <row r="1129" spans="1:6" x14ac:dyDescent="0.2">
      <c r="A1129" s="1" t="s">
        <v>70</v>
      </c>
      <c r="B1129" s="1" t="s">
        <v>2254</v>
      </c>
      <c r="C1129" s="1" t="str">
        <f t="shared" si="16"/>
        <v>滋賀県日野町</v>
      </c>
      <c r="D1129" s="1" t="s">
        <v>2255</v>
      </c>
      <c r="E1129" t="s">
        <v>3597</v>
      </c>
    </row>
    <row r="1130" spans="1:6" x14ac:dyDescent="0.2">
      <c r="A1130" s="1" t="s">
        <v>70</v>
      </c>
      <c r="B1130" s="1" t="s">
        <v>2256</v>
      </c>
      <c r="C1130" s="1" t="str">
        <f t="shared" si="16"/>
        <v>滋賀県竜王町</v>
      </c>
      <c r="D1130" s="1" t="s">
        <v>2257</v>
      </c>
      <c r="E1130" t="s">
        <v>3594</v>
      </c>
    </row>
    <row r="1131" spans="1:6" x14ac:dyDescent="0.2">
      <c r="A1131" s="1" t="s">
        <v>70</v>
      </c>
      <c r="B1131" s="1" t="s">
        <v>2258</v>
      </c>
      <c r="C1131" s="1" t="str">
        <f t="shared" si="16"/>
        <v>滋賀県愛荘町</v>
      </c>
      <c r="D1131" s="1" t="s">
        <v>2259</v>
      </c>
      <c r="E1131" t="s">
        <v>3597</v>
      </c>
    </row>
    <row r="1132" spans="1:6" x14ac:dyDescent="0.2">
      <c r="A1132" s="1" t="s">
        <v>70</v>
      </c>
      <c r="B1132" s="1" t="s">
        <v>2260</v>
      </c>
      <c r="C1132" s="1" t="str">
        <f t="shared" si="16"/>
        <v>滋賀県豊郷町</v>
      </c>
      <c r="D1132" s="1" t="s">
        <v>2261</v>
      </c>
      <c r="E1132" t="s">
        <v>3583</v>
      </c>
    </row>
    <row r="1133" spans="1:6" x14ac:dyDescent="0.2">
      <c r="A1133" s="1" t="s">
        <v>70</v>
      </c>
      <c r="B1133" s="1" t="s">
        <v>2262</v>
      </c>
      <c r="C1133" s="1" t="str">
        <f t="shared" si="16"/>
        <v>滋賀県甲良町</v>
      </c>
      <c r="D1133" s="1" t="s">
        <v>2263</v>
      </c>
      <c r="E1133" t="s">
        <v>3583</v>
      </c>
    </row>
    <row r="1134" spans="1:6" x14ac:dyDescent="0.2">
      <c r="A1134" s="1" t="s">
        <v>70</v>
      </c>
      <c r="B1134" s="1" t="s">
        <v>2264</v>
      </c>
      <c r="C1134" s="1" t="str">
        <f t="shared" si="16"/>
        <v>滋賀県多賀町</v>
      </c>
      <c r="D1134" s="1" t="s">
        <v>2265</v>
      </c>
      <c r="E1134" t="s">
        <v>3583</v>
      </c>
    </row>
    <row r="1135" spans="1:6" x14ac:dyDescent="0.2">
      <c r="A1135" s="1" t="s">
        <v>72</v>
      </c>
      <c r="B1135" s="1" t="s">
        <v>2266</v>
      </c>
      <c r="C1135" s="1" t="str">
        <f t="shared" si="16"/>
        <v>京都府京都市</v>
      </c>
      <c r="D1135" s="1" t="s">
        <v>2267</v>
      </c>
      <c r="E1135" t="s">
        <v>3648</v>
      </c>
      <c r="F1135" s="1"/>
    </row>
    <row r="1136" spans="1:6" x14ac:dyDescent="0.2">
      <c r="A1136" s="1" t="s">
        <v>72</v>
      </c>
      <c r="B1136" s="1" t="s">
        <v>2268</v>
      </c>
      <c r="C1136" s="1" t="str">
        <f t="shared" si="16"/>
        <v>京都府福知山市</v>
      </c>
      <c r="D1136" s="1" t="s">
        <v>2269</v>
      </c>
      <c r="E1136" t="s">
        <v>3599</v>
      </c>
    </row>
    <row r="1137" spans="1:5" x14ac:dyDescent="0.2">
      <c r="A1137" s="1" t="s">
        <v>72</v>
      </c>
      <c r="B1137" s="1" t="s">
        <v>2270</v>
      </c>
      <c r="C1137" s="1" t="str">
        <f t="shared" si="16"/>
        <v>京都府舞鶴市</v>
      </c>
      <c r="D1137" s="1" t="s">
        <v>2271</v>
      </c>
      <c r="E1137" t="s">
        <v>3575</v>
      </c>
    </row>
    <row r="1138" spans="1:5" x14ac:dyDescent="0.2">
      <c r="A1138" s="1" t="s">
        <v>72</v>
      </c>
      <c r="B1138" s="1" t="s">
        <v>2272</v>
      </c>
      <c r="C1138" s="1" t="str">
        <f t="shared" ref="C1138:C1201" si="17">A1138&amp;B1138</f>
        <v>京都府綾部市</v>
      </c>
      <c r="D1138" s="1" t="s">
        <v>2273</v>
      </c>
      <c r="E1138" t="s">
        <v>3601</v>
      </c>
    </row>
    <row r="1139" spans="1:5" x14ac:dyDescent="0.2">
      <c r="A1139" s="1" t="s">
        <v>72</v>
      </c>
      <c r="B1139" s="1" t="s">
        <v>2274</v>
      </c>
      <c r="C1139" s="1" t="str">
        <f t="shared" si="17"/>
        <v>京都府宇治市</v>
      </c>
      <c r="D1139" s="1" t="s">
        <v>2275</v>
      </c>
      <c r="E1139" t="s">
        <v>3600</v>
      </c>
    </row>
    <row r="1140" spans="1:5" x14ac:dyDescent="0.2">
      <c r="A1140" s="1" t="s">
        <v>72</v>
      </c>
      <c r="B1140" s="1" t="s">
        <v>2276</v>
      </c>
      <c r="C1140" s="1" t="str">
        <f t="shared" si="17"/>
        <v>京都府宮津市</v>
      </c>
      <c r="D1140" s="1" t="s">
        <v>2277</v>
      </c>
      <c r="E1140" t="s">
        <v>3580</v>
      </c>
    </row>
    <row r="1141" spans="1:5" x14ac:dyDescent="0.2">
      <c r="A1141" s="1" t="s">
        <v>72</v>
      </c>
      <c r="B1141" s="1" t="s">
        <v>2278</v>
      </c>
      <c r="C1141" s="1" t="str">
        <f t="shared" si="17"/>
        <v>京都府亀岡市</v>
      </c>
      <c r="D1141" s="1" t="s">
        <v>2279</v>
      </c>
      <c r="E1141" t="s">
        <v>3575</v>
      </c>
    </row>
    <row r="1142" spans="1:5" x14ac:dyDescent="0.2">
      <c r="A1142" s="1" t="s">
        <v>72</v>
      </c>
      <c r="B1142" s="1" t="s">
        <v>2280</v>
      </c>
      <c r="C1142" s="1" t="str">
        <f t="shared" si="17"/>
        <v>京都府城陽市</v>
      </c>
      <c r="D1142" s="1" t="s">
        <v>2281</v>
      </c>
      <c r="E1142" t="s">
        <v>3575</v>
      </c>
    </row>
    <row r="1143" spans="1:5" x14ac:dyDescent="0.2">
      <c r="A1143" s="1" t="s">
        <v>72</v>
      </c>
      <c r="B1143" s="1" t="s">
        <v>2282</v>
      </c>
      <c r="C1143" s="1" t="str">
        <f t="shared" si="17"/>
        <v>京都府向日市</v>
      </c>
      <c r="D1143" s="1" t="s">
        <v>2283</v>
      </c>
      <c r="E1143" t="s">
        <v>3575</v>
      </c>
    </row>
    <row r="1144" spans="1:5" x14ac:dyDescent="0.2">
      <c r="A1144" s="1" t="s">
        <v>72</v>
      </c>
      <c r="B1144" s="1" t="s">
        <v>2284</v>
      </c>
      <c r="C1144" s="1" t="str">
        <f t="shared" si="17"/>
        <v>京都府長岡京市</v>
      </c>
      <c r="D1144" s="1" t="s">
        <v>2285</v>
      </c>
      <c r="E1144" t="s">
        <v>3575</v>
      </c>
    </row>
    <row r="1145" spans="1:5" x14ac:dyDescent="0.2">
      <c r="A1145" s="1" t="s">
        <v>72</v>
      </c>
      <c r="B1145" s="1" t="s">
        <v>2286</v>
      </c>
      <c r="C1145" s="1" t="str">
        <f t="shared" si="17"/>
        <v>京都府八幡市</v>
      </c>
      <c r="D1145" s="1" t="s">
        <v>2287</v>
      </c>
      <c r="E1145" t="s">
        <v>3575</v>
      </c>
    </row>
    <row r="1146" spans="1:5" x14ac:dyDescent="0.2">
      <c r="A1146" s="1" t="s">
        <v>72</v>
      </c>
      <c r="B1146" s="1" t="s">
        <v>2288</v>
      </c>
      <c r="C1146" s="1" t="str">
        <f t="shared" si="17"/>
        <v>京都府京田辺市</v>
      </c>
      <c r="D1146" s="1" t="s">
        <v>2289</v>
      </c>
      <c r="E1146" t="s">
        <v>3575</v>
      </c>
    </row>
    <row r="1147" spans="1:5" x14ac:dyDescent="0.2">
      <c r="A1147" s="1" t="s">
        <v>72</v>
      </c>
      <c r="B1147" s="1" t="s">
        <v>2290</v>
      </c>
      <c r="C1147" s="1" t="str">
        <f t="shared" si="17"/>
        <v>京都府京丹後市</v>
      </c>
      <c r="D1147" s="1" t="s">
        <v>2291</v>
      </c>
      <c r="E1147" t="s">
        <v>3579</v>
      </c>
    </row>
    <row r="1148" spans="1:5" x14ac:dyDescent="0.2">
      <c r="A1148" s="1" t="s">
        <v>72</v>
      </c>
      <c r="B1148" s="1" t="s">
        <v>2292</v>
      </c>
      <c r="C1148" s="1" t="str">
        <f t="shared" si="17"/>
        <v>京都府南丹市</v>
      </c>
      <c r="D1148" s="1" t="s">
        <v>2293</v>
      </c>
      <c r="E1148" t="s">
        <v>3578</v>
      </c>
    </row>
    <row r="1149" spans="1:5" x14ac:dyDescent="0.2">
      <c r="A1149" s="1" t="s">
        <v>72</v>
      </c>
      <c r="B1149" s="1" t="s">
        <v>2294</v>
      </c>
      <c r="C1149" s="1" t="str">
        <f t="shared" si="17"/>
        <v>京都府木津川市</v>
      </c>
      <c r="D1149" s="1" t="s">
        <v>2295</v>
      </c>
      <c r="E1149" t="s">
        <v>3575</v>
      </c>
    </row>
    <row r="1150" spans="1:5" x14ac:dyDescent="0.2">
      <c r="A1150" s="1" t="s">
        <v>72</v>
      </c>
      <c r="B1150" s="1" t="s">
        <v>2296</v>
      </c>
      <c r="C1150" s="1" t="str">
        <f t="shared" si="17"/>
        <v>京都府大山崎町</v>
      </c>
      <c r="D1150" s="1" t="s">
        <v>2297</v>
      </c>
      <c r="E1150" t="s">
        <v>3581</v>
      </c>
    </row>
    <row r="1151" spans="1:5" x14ac:dyDescent="0.2">
      <c r="A1151" s="1" t="s">
        <v>72</v>
      </c>
      <c r="B1151" s="1" t="s">
        <v>2298</v>
      </c>
      <c r="C1151" s="1" t="str">
        <f t="shared" si="17"/>
        <v>京都府久御山町</v>
      </c>
      <c r="D1151" s="1" t="s">
        <v>2299</v>
      </c>
      <c r="E1151" t="s">
        <v>3595</v>
      </c>
    </row>
    <row r="1152" spans="1:5" x14ac:dyDescent="0.2">
      <c r="A1152" s="1" t="s">
        <v>72</v>
      </c>
      <c r="B1152" s="1" t="s">
        <v>2300</v>
      </c>
      <c r="C1152" s="1" t="str">
        <f t="shared" si="17"/>
        <v>京都府井手町</v>
      </c>
      <c r="D1152" s="1" t="s">
        <v>2301</v>
      </c>
      <c r="E1152" t="s">
        <v>3585</v>
      </c>
    </row>
    <row r="1153" spans="1:6" x14ac:dyDescent="0.2">
      <c r="A1153" s="1" t="s">
        <v>72</v>
      </c>
      <c r="B1153" s="1" t="s">
        <v>2302</v>
      </c>
      <c r="C1153" s="1" t="str">
        <f t="shared" si="17"/>
        <v>京都府宇治田原町</v>
      </c>
      <c r="D1153" s="1" t="s">
        <v>2303</v>
      </c>
      <c r="E1153" t="s">
        <v>3583</v>
      </c>
    </row>
    <row r="1154" spans="1:6" x14ac:dyDescent="0.2">
      <c r="A1154" s="1" t="s">
        <v>72</v>
      </c>
      <c r="B1154" s="1" t="s">
        <v>2304</v>
      </c>
      <c r="C1154" s="1" t="str">
        <f t="shared" si="17"/>
        <v>京都府笠置町</v>
      </c>
      <c r="D1154" s="1" t="s">
        <v>2305</v>
      </c>
      <c r="E1154" t="s">
        <v>3589</v>
      </c>
    </row>
    <row r="1155" spans="1:6" x14ac:dyDescent="0.2">
      <c r="A1155" s="1" t="s">
        <v>72</v>
      </c>
      <c r="B1155" s="1" t="s">
        <v>2306</v>
      </c>
      <c r="C1155" s="1" t="str">
        <f t="shared" si="17"/>
        <v>京都府和束町</v>
      </c>
      <c r="D1155" s="1" t="s">
        <v>2307</v>
      </c>
      <c r="E1155" t="s">
        <v>3582</v>
      </c>
    </row>
    <row r="1156" spans="1:6" x14ac:dyDescent="0.2">
      <c r="A1156" s="1" t="s">
        <v>72</v>
      </c>
      <c r="B1156" s="1" t="s">
        <v>2308</v>
      </c>
      <c r="C1156" s="1" t="str">
        <f t="shared" si="17"/>
        <v>京都府精華町</v>
      </c>
      <c r="D1156" s="1" t="s">
        <v>2309</v>
      </c>
      <c r="E1156" t="s">
        <v>3586</v>
      </c>
    </row>
    <row r="1157" spans="1:6" x14ac:dyDescent="0.2">
      <c r="A1157" s="1" t="s">
        <v>72</v>
      </c>
      <c r="B1157" s="1" t="s">
        <v>2310</v>
      </c>
      <c r="C1157" s="1" t="str">
        <f t="shared" si="17"/>
        <v>京都府南山城村</v>
      </c>
      <c r="D1157" s="1" t="s">
        <v>2311</v>
      </c>
      <c r="E1157" t="s">
        <v>3589</v>
      </c>
    </row>
    <row r="1158" spans="1:6" x14ac:dyDescent="0.2">
      <c r="A1158" s="1" t="s">
        <v>72</v>
      </c>
      <c r="B1158" s="1" t="s">
        <v>2312</v>
      </c>
      <c r="C1158" s="1" t="str">
        <f t="shared" si="17"/>
        <v>京都府京丹波町</v>
      </c>
      <c r="D1158" s="1" t="s">
        <v>2313</v>
      </c>
      <c r="E1158" t="s">
        <v>3594</v>
      </c>
    </row>
    <row r="1159" spans="1:6" x14ac:dyDescent="0.2">
      <c r="A1159" s="1" t="s">
        <v>72</v>
      </c>
      <c r="B1159" s="1" t="s">
        <v>2314</v>
      </c>
      <c r="C1159" s="1" t="str">
        <f t="shared" si="17"/>
        <v>京都府伊根町</v>
      </c>
      <c r="D1159" s="1" t="s">
        <v>2315</v>
      </c>
      <c r="E1159" t="s">
        <v>3582</v>
      </c>
    </row>
    <row r="1160" spans="1:6" x14ac:dyDescent="0.2">
      <c r="A1160" s="1" t="s">
        <v>72</v>
      </c>
      <c r="B1160" s="1" t="s">
        <v>2316</v>
      </c>
      <c r="C1160" s="1" t="str">
        <f t="shared" si="17"/>
        <v>京都府与謝野町</v>
      </c>
      <c r="D1160" s="1" t="s">
        <v>2317</v>
      </c>
      <c r="E1160" t="s">
        <v>3586</v>
      </c>
    </row>
    <row r="1161" spans="1:6" x14ac:dyDescent="0.2">
      <c r="A1161" s="1" t="s">
        <v>74</v>
      </c>
      <c r="B1161" s="1" t="s">
        <v>2318</v>
      </c>
      <c r="C1161" s="1" t="str">
        <f t="shared" si="17"/>
        <v>大阪府大阪市</v>
      </c>
      <c r="D1161" s="1" t="s">
        <v>2319</v>
      </c>
      <c r="E1161" t="s">
        <v>3648</v>
      </c>
      <c r="F1161" s="1"/>
    </row>
    <row r="1162" spans="1:6" x14ac:dyDescent="0.2">
      <c r="A1162" s="1" t="s">
        <v>74</v>
      </c>
      <c r="B1162" s="1" t="s">
        <v>2320</v>
      </c>
      <c r="C1162" s="1" t="str">
        <f t="shared" si="17"/>
        <v>大阪府堺市</v>
      </c>
      <c r="D1162" s="1" t="s">
        <v>2321</v>
      </c>
      <c r="E1162" t="s">
        <v>3648</v>
      </c>
      <c r="F1162" s="1"/>
    </row>
    <row r="1163" spans="1:6" x14ac:dyDescent="0.2">
      <c r="A1163" s="1" t="s">
        <v>74</v>
      </c>
      <c r="B1163" s="1" t="s">
        <v>2322</v>
      </c>
      <c r="C1163" s="1" t="str">
        <f t="shared" si="17"/>
        <v>大阪府岸和田市</v>
      </c>
      <c r="D1163" s="1" t="s">
        <v>2323</v>
      </c>
      <c r="E1163" t="s">
        <v>3649</v>
      </c>
      <c r="F1163" s="1"/>
    </row>
    <row r="1164" spans="1:6" x14ac:dyDescent="0.2">
      <c r="A1164" s="1" t="s">
        <v>74</v>
      </c>
      <c r="B1164" s="1" t="s">
        <v>2324</v>
      </c>
      <c r="C1164" s="1" t="str">
        <f t="shared" si="17"/>
        <v>大阪府豊中市</v>
      </c>
      <c r="D1164" s="1" t="s">
        <v>2325</v>
      </c>
      <c r="E1164" t="s">
        <v>3573</v>
      </c>
      <c r="F1164" s="1"/>
    </row>
    <row r="1165" spans="1:6" x14ac:dyDescent="0.2">
      <c r="A1165" s="1" t="s">
        <v>74</v>
      </c>
      <c r="B1165" s="1" t="s">
        <v>2326</v>
      </c>
      <c r="C1165" s="1" t="str">
        <f t="shared" si="17"/>
        <v>大阪府池田市</v>
      </c>
      <c r="D1165" s="1" t="s">
        <v>2327</v>
      </c>
      <c r="E1165" t="s">
        <v>3574</v>
      </c>
    </row>
    <row r="1166" spans="1:6" x14ac:dyDescent="0.2">
      <c r="A1166" s="1" t="s">
        <v>74</v>
      </c>
      <c r="B1166" s="1" t="s">
        <v>2328</v>
      </c>
      <c r="C1166" s="1" t="str">
        <f t="shared" si="17"/>
        <v>大阪府吹田市</v>
      </c>
      <c r="D1166" s="1" t="s">
        <v>2329</v>
      </c>
      <c r="E1166" t="s">
        <v>3573</v>
      </c>
      <c r="F1166" s="1"/>
    </row>
    <row r="1167" spans="1:6" x14ac:dyDescent="0.2">
      <c r="A1167" s="1" t="s">
        <v>74</v>
      </c>
      <c r="B1167" s="1" t="s">
        <v>2330</v>
      </c>
      <c r="C1167" s="1" t="str">
        <f t="shared" si="17"/>
        <v>大阪府泉大津市</v>
      </c>
      <c r="D1167" s="1" t="s">
        <v>2331</v>
      </c>
      <c r="E1167" t="s">
        <v>3575</v>
      </c>
    </row>
    <row r="1168" spans="1:6" x14ac:dyDescent="0.2">
      <c r="A1168" s="1" t="s">
        <v>74</v>
      </c>
      <c r="B1168" s="1" t="s">
        <v>2332</v>
      </c>
      <c r="C1168" s="1" t="str">
        <f t="shared" si="17"/>
        <v>大阪府高槻市</v>
      </c>
      <c r="D1168" s="1" t="s">
        <v>2333</v>
      </c>
      <c r="E1168" t="s">
        <v>3573</v>
      </c>
      <c r="F1168" s="1"/>
    </row>
    <row r="1169" spans="1:6" x14ac:dyDescent="0.2">
      <c r="A1169" s="1" t="s">
        <v>74</v>
      </c>
      <c r="B1169" s="1" t="s">
        <v>2334</v>
      </c>
      <c r="C1169" s="1" t="str">
        <f t="shared" si="17"/>
        <v>大阪府貝塚市</v>
      </c>
      <c r="D1169" s="1" t="s">
        <v>2335</v>
      </c>
      <c r="E1169" t="s">
        <v>3575</v>
      </c>
    </row>
    <row r="1170" spans="1:6" x14ac:dyDescent="0.2">
      <c r="A1170" s="1" t="s">
        <v>74</v>
      </c>
      <c r="B1170" s="1" t="s">
        <v>2336</v>
      </c>
      <c r="C1170" s="1" t="str">
        <f t="shared" si="17"/>
        <v>大阪府守口市</v>
      </c>
      <c r="D1170" s="1" t="s">
        <v>2337</v>
      </c>
      <c r="E1170" t="s">
        <v>3574</v>
      </c>
    </row>
    <row r="1171" spans="1:6" x14ac:dyDescent="0.2">
      <c r="A1171" s="1" t="s">
        <v>74</v>
      </c>
      <c r="B1171" s="1" t="s">
        <v>2338</v>
      </c>
      <c r="C1171" s="1" t="str">
        <f t="shared" si="17"/>
        <v>大阪府枚方市</v>
      </c>
      <c r="D1171" s="1" t="s">
        <v>2339</v>
      </c>
      <c r="E1171" t="s">
        <v>3573</v>
      </c>
      <c r="F1171" s="1"/>
    </row>
    <row r="1172" spans="1:6" x14ac:dyDescent="0.2">
      <c r="A1172" s="1" t="s">
        <v>74</v>
      </c>
      <c r="B1172" s="1" t="s">
        <v>2340</v>
      </c>
      <c r="C1172" s="1" t="str">
        <f t="shared" si="17"/>
        <v>大阪府茨木市</v>
      </c>
      <c r="D1172" s="1" t="s">
        <v>2341</v>
      </c>
      <c r="E1172" t="s">
        <v>3649</v>
      </c>
      <c r="F1172" s="1"/>
    </row>
    <row r="1173" spans="1:6" x14ac:dyDescent="0.2">
      <c r="A1173" s="1" t="s">
        <v>74</v>
      </c>
      <c r="B1173" s="1" t="s">
        <v>2342</v>
      </c>
      <c r="C1173" s="1" t="str">
        <f t="shared" si="17"/>
        <v>大阪府八尾市</v>
      </c>
      <c r="D1173" s="1" t="s">
        <v>2343</v>
      </c>
      <c r="E1173" t="s">
        <v>3573</v>
      </c>
      <c r="F1173" s="1"/>
    </row>
    <row r="1174" spans="1:6" x14ac:dyDescent="0.2">
      <c r="A1174" s="1" t="s">
        <v>74</v>
      </c>
      <c r="B1174" s="1" t="s">
        <v>2344</v>
      </c>
      <c r="C1174" s="1" t="str">
        <f t="shared" si="17"/>
        <v>大阪府泉佐野市</v>
      </c>
      <c r="D1174" s="1" t="s">
        <v>2345</v>
      </c>
      <c r="E1174" t="s">
        <v>3574</v>
      </c>
    </row>
    <row r="1175" spans="1:6" x14ac:dyDescent="0.2">
      <c r="A1175" s="1" t="s">
        <v>74</v>
      </c>
      <c r="B1175" s="1" t="s">
        <v>2346</v>
      </c>
      <c r="C1175" s="1" t="str">
        <f t="shared" si="17"/>
        <v>大阪府富田林市</v>
      </c>
      <c r="D1175" s="1" t="s">
        <v>2347</v>
      </c>
      <c r="E1175" t="s">
        <v>3574</v>
      </c>
    </row>
    <row r="1176" spans="1:6" x14ac:dyDescent="0.2">
      <c r="A1176" s="1" t="s">
        <v>74</v>
      </c>
      <c r="B1176" s="1" t="s">
        <v>2348</v>
      </c>
      <c r="C1176" s="1" t="str">
        <f t="shared" si="17"/>
        <v>大阪府寝屋川市</v>
      </c>
      <c r="D1176" s="1" t="s">
        <v>2349</v>
      </c>
      <c r="E1176" t="s">
        <v>3573</v>
      </c>
      <c r="F1176" s="1"/>
    </row>
    <row r="1177" spans="1:6" x14ac:dyDescent="0.2">
      <c r="A1177" s="1" t="s">
        <v>74</v>
      </c>
      <c r="B1177" s="1" t="s">
        <v>2350</v>
      </c>
      <c r="C1177" s="1" t="str">
        <f t="shared" si="17"/>
        <v>大阪府河内長野市</v>
      </c>
      <c r="D1177" s="1" t="s">
        <v>2351</v>
      </c>
      <c r="E1177" t="s">
        <v>3574</v>
      </c>
    </row>
    <row r="1178" spans="1:6" x14ac:dyDescent="0.2">
      <c r="A1178" s="1" t="s">
        <v>74</v>
      </c>
      <c r="B1178" s="1" t="s">
        <v>2352</v>
      </c>
      <c r="C1178" s="1" t="str">
        <f t="shared" si="17"/>
        <v>大阪府松原市</v>
      </c>
      <c r="D1178" s="1" t="s">
        <v>2353</v>
      </c>
      <c r="E1178" t="s">
        <v>3574</v>
      </c>
    </row>
    <row r="1179" spans="1:6" x14ac:dyDescent="0.2">
      <c r="A1179" s="1" t="s">
        <v>74</v>
      </c>
      <c r="B1179" s="1" t="s">
        <v>2354</v>
      </c>
      <c r="C1179" s="1" t="str">
        <f t="shared" si="17"/>
        <v>大阪府大東市</v>
      </c>
      <c r="D1179" s="1" t="s">
        <v>2355</v>
      </c>
      <c r="E1179" t="s">
        <v>3574</v>
      </c>
    </row>
    <row r="1180" spans="1:6" x14ac:dyDescent="0.2">
      <c r="A1180" s="1" t="s">
        <v>74</v>
      </c>
      <c r="B1180" s="1" t="s">
        <v>2356</v>
      </c>
      <c r="C1180" s="1" t="str">
        <f t="shared" si="17"/>
        <v>大阪府和泉市</v>
      </c>
      <c r="D1180" s="1" t="s">
        <v>2357</v>
      </c>
      <c r="E1180" t="s">
        <v>3600</v>
      </c>
    </row>
    <row r="1181" spans="1:6" x14ac:dyDescent="0.2">
      <c r="A1181" s="1" t="s">
        <v>74</v>
      </c>
      <c r="B1181" s="1" t="s">
        <v>2358</v>
      </c>
      <c r="C1181" s="1" t="str">
        <f t="shared" si="17"/>
        <v>大阪府箕面市</v>
      </c>
      <c r="D1181" s="1" t="s">
        <v>2359</v>
      </c>
      <c r="E1181" t="s">
        <v>3574</v>
      </c>
    </row>
    <row r="1182" spans="1:6" x14ac:dyDescent="0.2">
      <c r="A1182" s="1" t="s">
        <v>74</v>
      </c>
      <c r="B1182" s="1" t="s">
        <v>2360</v>
      </c>
      <c r="C1182" s="1" t="str">
        <f t="shared" si="17"/>
        <v>大阪府柏原市</v>
      </c>
      <c r="D1182" s="1" t="s">
        <v>2361</v>
      </c>
      <c r="E1182" t="s">
        <v>3575</v>
      </c>
    </row>
    <row r="1183" spans="1:6" x14ac:dyDescent="0.2">
      <c r="A1183" s="1" t="s">
        <v>74</v>
      </c>
      <c r="B1183" s="1" t="s">
        <v>2362</v>
      </c>
      <c r="C1183" s="1" t="str">
        <f t="shared" si="17"/>
        <v>大阪府羽曳野市</v>
      </c>
      <c r="D1183" s="1" t="s">
        <v>2363</v>
      </c>
      <c r="E1183" t="s">
        <v>3574</v>
      </c>
    </row>
    <row r="1184" spans="1:6" x14ac:dyDescent="0.2">
      <c r="A1184" s="1" t="s">
        <v>74</v>
      </c>
      <c r="B1184" s="1" t="s">
        <v>2364</v>
      </c>
      <c r="C1184" s="1" t="str">
        <f t="shared" si="17"/>
        <v>大阪府門真市</v>
      </c>
      <c r="D1184" s="1" t="s">
        <v>2365</v>
      </c>
      <c r="E1184" t="s">
        <v>3574</v>
      </c>
    </row>
    <row r="1185" spans="1:6" x14ac:dyDescent="0.2">
      <c r="A1185" s="1" t="s">
        <v>74</v>
      </c>
      <c r="B1185" s="1" t="s">
        <v>2366</v>
      </c>
      <c r="C1185" s="1" t="str">
        <f t="shared" si="17"/>
        <v>大阪府摂津市</v>
      </c>
      <c r="D1185" s="1" t="s">
        <v>2367</v>
      </c>
      <c r="E1185" t="s">
        <v>3575</v>
      </c>
    </row>
    <row r="1186" spans="1:6" x14ac:dyDescent="0.2">
      <c r="A1186" s="1" t="s">
        <v>74</v>
      </c>
      <c r="B1186" s="1" t="s">
        <v>2368</v>
      </c>
      <c r="C1186" s="1" t="str">
        <f t="shared" si="17"/>
        <v>大阪府高石市</v>
      </c>
      <c r="D1186" s="1" t="s">
        <v>2369</v>
      </c>
      <c r="E1186" t="s">
        <v>3575</v>
      </c>
    </row>
    <row r="1187" spans="1:6" x14ac:dyDescent="0.2">
      <c r="A1187" s="1" t="s">
        <v>74</v>
      </c>
      <c r="B1187" s="1" t="s">
        <v>2370</v>
      </c>
      <c r="C1187" s="1" t="str">
        <f t="shared" si="17"/>
        <v>大阪府藤井寺市</v>
      </c>
      <c r="D1187" s="1" t="s">
        <v>2371</v>
      </c>
      <c r="E1187" t="s">
        <v>3575</v>
      </c>
    </row>
    <row r="1188" spans="1:6" x14ac:dyDescent="0.2">
      <c r="A1188" s="1" t="s">
        <v>74</v>
      </c>
      <c r="B1188" s="1" t="s">
        <v>2372</v>
      </c>
      <c r="C1188" s="1" t="str">
        <f t="shared" si="17"/>
        <v>大阪府東大阪市</v>
      </c>
      <c r="D1188" s="1" t="s">
        <v>2373</v>
      </c>
      <c r="E1188" t="s">
        <v>3573</v>
      </c>
      <c r="F1188" s="1"/>
    </row>
    <row r="1189" spans="1:6" x14ac:dyDescent="0.2">
      <c r="A1189" s="1" t="s">
        <v>74</v>
      </c>
      <c r="B1189" s="1" t="s">
        <v>2374</v>
      </c>
      <c r="C1189" s="1" t="str">
        <f t="shared" si="17"/>
        <v>大阪府泉南市</v>
      </c>
      <c r="D1189" s="1" t="s">
        <v>2375</v>
      </c>
      <c r="E1189" t="s">
        <v>3575</v>
      </c>
    </row>
    <row r="1190" spans="1:6" x14ac:dyDescent="0.2">
      <c r="A1190" s="1" t="s">
        <v>74</v>
      </c>
      <c r="B1190" s="1" t="s">
        <v>2376</v>
      </c>
      <c r="C1190" s="1" t="str">
        <f t="shared" si="17"/>
        <v>大阪府四條畷市</v>
      </c>
      <c r="D1190" s="1" t="s">
        <v>2377</v>
      </c>
      <c r="E1190" t="s">
        <v>3575</v>
      </c>
    </row>
    <row r="1191" spans="1:6" x14ac:dyDescent="0.2">
      <c r="A1191" s="1" t="s">
        <v>74</v>
      </c>
      <c r="B1191" s="1" t="s">
        <v>2378</v>
      </c>
      <c r="C1191" s="1" t="str">
        <f t="shared" si="17"/>
        <v>大阪府交野市</v>
      </c>
      <c r="D1191" s="1" t="s">
        <v>2379</v>
      </c>
      <c r="E1191" t="s">
        <v>3575</v>
      </c>
    </row>
    <row r="1192" spans="1:6" x14ac:dyDescent="0.2">
      <c r="A1192" s="1" t="s">
        <v>74</v>
      </c>
      <c r="B1192" s="1" t="s">
        <v>2380</v>
      </c>
      <c r="C1192" s="1" t="str">
        <f t="shared" si="17"/>
        <v>大阪府大阪狭山市</v>
      </c>
      <c r="D1192" s="1" t="s">
        <v>2381</v>
      </c>
      <c r="E1192" t="s">
        <v>3575</v>
      </c>
    </row>
    <row r="1193" spans="1:6" x14ac:dyDescent="0.2">
      <c r="A1193" s="1" t="s">
        <v>74</v>
      </c>
      <c r="B1193" s="1" t="s">
        <v>2382</v>
      </c>
      <c r="C1193" s="1" t="str">
        <f t="shared" si="17"/>
        <v>大阪府阪南市</v>
      </c>
      <c r="D1193" s="1" t="s">
        <v>2383</v>
      </c>
      <c r="E1193" t="s">
        <v>3575</v>
      </c>
    </row>
    <row r="1194" spans="1:6" x14ac:dyDescent="0.2">
      <c r="A1194" s="1" t="s">
        <v>74</v>
      </c>
      <c r="B1194" s="1" t="s">
        <v>2384</v>
      </c>
      <c r="C1194" s="1" t="str">
        <f t="shared" si="17"/>
        <v>大阪府島本町</v>
      </c>
      <c r="D1194" s="1" t="s">
        <v>2385</v>
      </c>
      <c r="E1194" t="s">
        <v>3586</v>
      </c>
    </row>
    <row r="1195" spans="1:6" x14ac:dyDescent="0.2">
      <c r="A1195" s="1" t="s">
        <v>74</v>
      </c>
      <c r="B1195" s="1" t="s">
        <v>2386</v>
      </c>
      <c r="C1195" s="1" t="str">
        <f t="shared" si="17"/>
        <v>大阪府豊能町</v>
      </c>
      <c r="D1195" s="1" t="s">
        <v>2387</v>
      </c>
      <c r="E1195" t="s">
        <v>3581</v>
      </c>
    </row>
    <row r="1196" spans="1:6" x14ac:dyDescent="0.2">
      <c r="A1196" s="1" t="s">
        <v>74</v>
      </c>
      <c r="B1196" s="1" t="s">
        <v>2388</v>
      </c>
      <c r="C1196" s="1" t="str">
        <f t="shared" si="17"/>
        <v>大阪府能勢町</v>
      </c>
      <c r="D1196" s="1" t="s">
        <v>2389</v>
      </c>
      <c r="E1196" t="s">
        <v>3585</v>
      </c>
    </row>
    <row r="1197" spans="1:6" x14ac:dyDescent="0.2">
      <c r="A1197" s="1" t="s">
        <v>74</v>
      </c>
      <c r="B1197" s="1" t="s">
        <v>2390</v>
      </c>
      <c r="C1197" s="1" t="str">
        <f t="shared" si="17"/>
        <v>大阪府忠岡町</v>
      </c>
      <c r="D1197" s="1" t="s">
        <v>2391</v>
      </c>
      <c r="E1197" t="s">
        <v>3581</v>
      </c>
    </row>
    <row r="1198" spans="1:6" x14ac:dyDescent="0.2">
      <c r="A1198" s="1" t="s">
        <v>74</v>
      </c>
      <c r="B1198" s="1" t="s">
        <v>2392</v>
      </c>
      <c r="C1198" s="1" t="str">
        <f t="shared" si="17"/>
        <v>大阪府熊取町</v>
      </c>
      <c r="D1198" s="1" t="s">
        <v>2393</v>
      </c>
      <c r="E1198" t="s">
        <v>3586</v>
      </c>
    </row>
    <row r="1199" spans="1:6" x14ac:dyDescent="0.2">
      <c r="A1199" s="1" t="s">
        <v>74</v>
      </c>
      <c r="B1199" s="1" t="s">
        <v>2394</v>
      </c>
      <c r="C1199" s="1" t="str">
        <f t="shared" si="17"/>
        <v>大阪府田尻町</v>
      </c>
      <c r="D1199" s="1" t="s">
        <v>2395</v>
      </c>
      <c r="E1199" t="s">
        <v>3585</v>
      </c>
    </row>
    <row r="1200" spans="1:6" x14ac:dyDescent="0.2">
      <c r="A1200" s="1" t="s">
        <v>74</v>
      </c>
      <c r="B1200" s="1" t="s">
        <v>2396</v>
      </c>
      <c r="C1200" s="1" t="str">
        <f t="shared" si="17"/>
        <v>大阪府岬町</v>
      </c>
      <c r="D1200" s="1" t="s">
        <v>2397</v>
      </c>
      <c r="E1200" t="s">
        <v>3590</v>
      </c>
    </row>
    <row r="1201" spans="1:6" x14ac:dyDescent="0.2">
      <c r="A1201" s="1" t="s">
        <v>74</v>
      </c>
      <c r="B1201" s="1" t="s">
        <v>2398</v>
      </c>
      <c r="C1201" s="1" t="str">
        <f t="shared" si="17"/>
        <v>大阪府太子町</v>
      </c>
      <c r="D1201" s="1" t="s">
        <v>2399</v>
      </c>
      <c r="E1201" t="s">
        <v>3590</v>
      </c>
    </row>
    <row r="1202" spans="1:6" x14ac:dyDescent="0.2">
      <c r="A1202" s="1" t="s">
        <v>74</v>
      </c>
      <c r="B1202" s="1" t="s">
        <v>2400</v>
      </c>
      <c r="C1202" s="1" t="str">
        <f t="shared" ref="C1202:C1265" si="18">A1202&amp;B1202</f>
        <v>大阪府河南町</v>
      </c>
      <c r="D1202" s="1" t="s">
        <v>2401</v>
      </c>
      <c r="E1202" t="s">
        <v>3581</v>
      </c>
    </row>
    <row r="1203" spans="1:6" x14ac:dyDescent="0.2">
      <c r="A1203" s="1" t="s">
        <v>74</v>
      </c>
      <c r="B1203" s="1" t="s">
        <v>2402</v>
      </c>
      <c r="C1203" s="1" t="str">
        <f t="shared" si="18"/>
        <v>大阪府千早赤阪村</v>
      </c>
      <c r="D1203" s="1" t="s">
        <v>2403</v>
      </c>
      <c r="E1203" t="s">
        <v>3589</v>
      </c>
    </row>
    <row r="1204" spans="1:6" x14ac:dyDescent="0.2">
      <c r="A1204" s="1" t="s">
        <v>76</v>
      </c>
      <c r="B1204" s="1" t="s">
        <v>2404</v>
      </c>
      <c r="C1204" s="1" t="str">
        <f t="shared" si="18"/>
        <v>兵庫県神戸市</v>
      </c>
      <c r="D1204" s="1" t="s">
        <v>2405</v>
      </c>
      <c r="E1204" t="s">
        <v>3648</v>
      </c>
      <c r="F1204" s="1"/>
    </row>
    <row r="1205" spans="1:6" x14ac:dyDescent="0.2">
      <c r="A1205" s="1" t="s">
        <v>76</v>
      </c>
      <c r="B1205" s="1" t="s">
        <v>2406</v>
      </c>
      <c r="C1205" s="1" t="str">
        <f t="shared" si="18"/>
        <v>兵庫県姫路市</v>
      </c>
      <c r="D1205" s="1" t="s">
        <v>2407</v>
      </c>
      <c r="E1205" t="s">
        <v>3573</v>
      </c>
      <c r="F1205" s="1"/>
    </row>
    <row r="1206" spans="1:6" x14ac:dyDescent="0.2">
      <c r="A1206" s="1" t="s">
        <v>76</v>
      </c>
      <c r="B1206" s="1" t="s">
        <v>2408</v>
      </c>
      <c r="C1206" s="1" t="str">
        <f t="shared" si="18"/>
        <v>兵庫県尼崎市</v>
      </c>
      <c r="D1206" s="1" t="s">
        <v>2409</v>
      </c>
      <c r="E1206" t="s">
        <v>3573</v>
      </c>
      <c r="F1206" s="1"/>
    </row>
    <row r="1207" spans="1:6" x14ac:dyDescent="0.2">
      <c r="A1207" s="1" t="s">
        <v>76</v>
      </c>
      <c r="B1207" s="1" t="s">
        <v>2410</v>
      </c>
      <c r="C1207" s="1" t="str">
        <f t="shared" si="18"/>
        <v>兵庫県明石市</v>
      </c>
      <c r="D1207" s="1" t="s">
        <v>2411</v>
      </c>
      <c r="E1207" t="s">
        <v>3573</v>
      </c>
      <c r="F1207" s="1"/>
    </row>
    <row r="1208" spans="1:6" x14ac:dyDescent="0.2">
      <c r="A1208" s="1" t="s">
        <v>76</v>
      </c>
      <c r="B1208" s="1" t="s">
        <v>2412</v>
      </c>
      <c r="C1208" s="1" t="str">
        <f t="shared" si="18"/>
        <v>兵庫県西宮市</v>
      </c>
      <c r="D1208" s="1" t="s">
        <v>2413</v>
      </c>
      <c r="E1208" t="s">
        <v>3573</v>
      </c>
      <c r="F1208" s="1"/>
    </row>
    <row r="1209" spans="1:6" x14ac:dyDescent="0.2">
      <c r="A1209" s="1" t="s">
        <v>76</v>
      </c>
      <c r="B1209" s="1" t="s">
        <v>2414</v>
      </c>
      <c r="C1209" s="1" t="str">
        <f t="shared" si="18"/>
        <v>兵庫県洲本市</v>
      </c>
      <c r="D1209" s="1" t="s">
        <v>2415</v>
      </c>
      <c r="E1209" t="s">
        <v>3578</v>
      </c>
    </row>
    <row r="1210" spans="1:6" x14ac:dyDescent="0.2">
      <c r="A1210" s="1" t="s">
        <v>76</v>
      </c>
      <c r="B1210" s="1" t="s">
        <v>2416</v>
      </c>
      <c r="C1210" s="1" t="str">
        <f t="shared" si="18"/>
        <v>兵庫県芦屋市</v>
      </c>
      <c r="D1210" s="1" t="s">
        <v>2417</v>
      </c>
      <c r="E1210" t="s">
        <v>3575</v>
      </c>
    </row>
    <row r="1211" spans="1:6" x14ac:dyDescent="0.2">
      <c r="A1211" s="1" t="s">
        <v>76</v>
      </c>
      <c r="B1211" s="1" t="s">
        <v>2418</v>
      </c>
      <c r="C1211" s="1" t="str">
        <f t="shared" si="18"/>
        <v>兵庫県伊丹市</v>
      </c>
      <c r="D1211" s="1" t="s">
        <v>2419</v>
      </c>
      <c r="E1211" t="s">
        <v>3600</v>
      </c>
    </row>
    <row r="1212" spans="1:6" x14ac:dyDescent="0.2">
      <c r="A1212" s="1" t="s">
        <v>76</v>
      </c>
      <c r="B1212" s="1" t="s">
        <v>2420</v>
      </c>
      <c r="C1212" s="1" t="str">
        <f t="shared" si="18"/>
        <v>兵庫県相生市</v>
      </c>
      <c r="D1212" s="1" t="s">
        <v>2421</v>
      </c>
      <c r="E1212" t="s">
        <v>3580</v>
      </c>
    </row>
    <row r="1213" spans="1:6" x14ac:dyDescent="0.2">
      <c r="A1213" s="1" t="s">
        <v>76</v>
      </c>
      <c r="B1213" s="1" t="s">
        <v>2422</v>
      </c>
      <c r="C1213" s="1" t="str">
        <f t="shared" si="18"/>
        <v>兵庫県豊岡市</v>
      </c>
      <c r="D1213" s="1" t="s">
        <v>2423</v>
      </c>
      <c r="E1213" t="s">
        <v>3575</v>
      </c>
    </row>
    <row r="1214" spans="1:6" x14ac:dyDescent="0.2">
      <c r="A1214" s="1" t="s">
        <v>76</v>
      </c>
      <c r="B1214" s="1" t="s">
        <v>2424</v>
      </c>
      <c r="C1214" s="1" t="str">
        <f t="shared" si="18"/>
        <v>兵庫県加古川市</v>
      </c>
      <c r="D1214" s="1" t="s">
        <v>2425</v>
      </c>
      <c r="E1214" t="s">
        <v>3649</v>
      </c>
      <c r="F1214" s="1"/>
    </row>
    <row r="1215" spans="1:6" x14ac:dyDescent="0.2">
      <c r="A1215" s="1" t="s">
        <v>76</v>
      </c>
      <c r="B1215" s="1" t="s">
        <v>2426</v>
      </c>
      <c r="C1215" s="1" t="str">
        <f t="shared" si="18"/>
        <v>兵庫県赤穂市</v>
      </c>
      <c r="D1215" s="1" t="s">
        <v>2427</v>
      </c>
      <c r="E1215" t="s">
        <v>3601</v>
      </c>
    </row>
    <row r="1216" spans="1:6" x14ac:dyDescent="0.2">
      <c r="A1216" s="1" t="s">
        <v>76</v>
      </c>
      <c r="B1216" s="1" t="s">
        <v>2428</v>
      </c>
      <c r="C1216" s="1" t="str">
        <f t="shared" si="18"/>
        <v>兵庫県西脇市</v>
      </c>
      <c r="D1216" s="1" t="s">
        <v>2429</v>
      </c>
      <c r="E1216" t="s">
        <v>3601</v>
      </c>
    </row>
    <row r="1217" spans="1:6" x14ac:dyDescent="0.2">
      <c r="A1217" s="1" t="s">
        <v>76</v>
      </c>
      <c r="B1217" s="1" t="s">
        <v>2430</v>
      </c>
      <c r="C1217" s="1" t="str">
        <f t="shared" si="18"/>
        <v>兵庫県宝塚市</v>
      </c>
      <c r="D1217" s="1" t="s">
        <v>2431</v>
      </c>
      <c r="E1217" t="s">
        <v>3649</v>
      </c>
      <c r="F1217" s="1"/>
    </row>
    <row r="1218" spans="1:6" x14ac:dyDescent="0.2">
      <c r="A1218" s="1" t="s">
        <v>76</v>
      </c>
      <c r="B1218" s="1" t="s">
        <v>2432</v>
      </c>
      <c r="C1218" s="1" t="str">
        <f t="shared" si="18"/>
        <v>兵庫県三木市</v>
      </c>
      <c r="D1218" s="1" t="s">
        <v>2433</v>
      </c>
      <c r="E1218" t="s">
        <v>3599</v>
      </c>
    </row>
    <row r="1219" spans="1:6" x14ac:dyDescent="0.2">
      <c r="A1219" s="1" t="s">
        <v>76</v>
      </c>
      <c r="B1219" s="1" t="s">
        <v>2434</v>
      </c>
      <c r="C1219" s="1" t="str">
        <f t="shared" si="18"/>
        <v>兵庫県高砂市</v>
      </c>
      <c r="D1219" s="1" t="s">
        <v>2435</v>
      </c>
      <c r="E1219" t="s">
        <v>3599</v>
      </c>
    </row>
    <row r="1220" spans="1:6" x14ac:dyDescent="0.2">
      <c r="A1220" s="1" t="s">
        <v>76</v>
      </c>
      <c r="B1220" s="1" t="s">
        <v>2436</v>
      </c>
      <c r="C1220" s="1" t="str">
        <f t="shared" si="18"/>
        <v>兵庫県川西市</v>
      </c>
      <c r="D1220" s="1" t="s">
        <v>2437</v>
      </c>
      <c r="E1220" t="s">
        <v>3600</v>
      </c>
    </row>
    <row r="1221" spans="1:6" x14ac:dyDescent="0.2">
      <c r="A1221" s="1" t="s">
        <v>76</v>
      </c>
      <c r="B1221" s="1" t="s">
        <v>2438</v>
      </c>
      <c r="C1221" s="1" t="str">
        <f t="shared" si="18"/>
        <v>兵庫県小野市</v>
      </c>
      <c r="D1221" s="1" t="s">
        <v>2439</v>
      </c>
      <c r="E1221" t="s">
        <v>3601</v>
      </c>
    </row>
    <row r="1222" spans="1:6" x14ac:dyDescent="0.2">
      <c r="A1222" s="1" t="s">
        <v>76</v>
      </c>
      <c r="B1222" s="1" t="s">
        <v>2440</v>
      </c>
      <c r="C1222" s="1" t="str">
        <f t="shared" si="18"/>
        <v>兵庫県三田市</v>
      </c>
      <c r="D1222" s="1" t="s">
        <v>2441</v>
      </c>
      <c r="E1222" t="s">
        <v>3574</v>
      </c>
    </row>
    <row r="1223" spans="1:6" x14ac:dyDescent="0.2">
      <c r="A1223" s="1" t="s">
        <v>76</v>
      </c>
      <c r="B1223" s="1" t="s">
        <v>2442</v>
      </c>
      <c r="C1223" s="1" t="str">
        <f t="shared" si="18"/>
        <v>兵庫県加西市</v>
      </c>
      <c r="D1223" s="1" t="s">
        <v>2443</v>
      </c>
      <c r="E1223" t="s">
        <v>3601</v>
      </c>
    </row>
    <row r="1224" spans="1:6" x14ac:dyDescent="0.2">
      <c r="A1224" s="1" t="s">
        <v>76</v>
      </c>
      <c r="B1224" s="1" t="s">
        <v>3644</v>
      </c>
      <c r="C1224" s="1" t="str">
        <f t="shared" si="18"/>
        <v>兵庫県丹波篠山市</v>
      </c>
      <c r="D1224" s="1" t="s">
        <v>2444</v>
      </c>
      <c r="E1224" t="s">
        <v>3578</v>
      </c>
    </row>
    <row r="1225" spans="1:6" x14ac:dyDescent="0.2">
      <c r="A1225" s="1" t="s">
        <v>76</v>
      </c>
      <c r="B1225" s="1" t="s">
        <v>2445</v>
      </c>
      <c r="C1225" s="1" t="str">
        <f t="shared" si="18"/>
        <v>兵庫県養父市</v>
      </c>
      <c r="D1225" s="1" t="s">
        <v>2446</v>
      </c>
      <c r="E1225" t="s">
        <v>3580</v>
      </c>
    </row>
    <row r="1226" spans="1:6" x14ac:dyDescent="0.2">
      <c r="A1226" s="1" t="s">
        <v>76</v>
      </c>
      <c r="B1226" s="1" t="s">
        <v>2447</v>
      </c>
      <c r="C1226" s="1" t="str">
        <f t="shared" si="18"/>
        <v>兵庫県丹波市</v>
      </c>
      <c r="D1226" s="1" t="s">
        <v>2448</v>
      </c>
      <c r="E1226" t="s">
        <v>3599</v>
      </c>
    </row>
    <row r="1227" spans="1:6" x14ac:dyDescent="0.2">
      <c r="A1227" s="1" t="s">
        <v>76</v>
      </c>
      <c r="B1227" s="1" t="s">
        <v>2449</v>
      </c>
      <c r="C1227" s="1" t="str">
        <f t="shared" si="18"/>
        <v>兵庫県南あわじ市</v>
      </c>
      <c r="D1227" s="1" t="s">
        <v>2450</v>
      </c>
      <c r="E1227" t="s">
        <v>3593</v>
      </c>
    </row>
    <row r="1228" spans="1:6" x14ac:dyDescent="0.2">
      <c r="A1228" s="1" t="s">
        <v>76</v>
      </c>
      <c r="B1228" s="1" t="s">
        <v>2451</v>
      </c>
      <c r="C1228" s="1" t="str">
        <f t="shared" si="18"/>
        <v>兵庫県朝来市</v>
      </c>
      <c r="D1228" s="1" t="s">
        <v>2452</v>
      </c>
      <c r="E1228" t="s">
        <v>3601</v>
      </c>
    </row>
    <row r="1229" spans="1:6" x14ac:dyDescent="0.2">
      <c r="A1229" s="1" t="s">
        <v>76</v>
      </c>
      <c r="B1229" s="1" t="s">
        <v>2453</v>
      </c>
      <c r="C1229" s="1" t="str">
        <f t="shared" si="18"/>
        <v>兵庫県淡路市</v>
      </c>
      <c r="D1229" s="1" t="s">
        <v>2454</v>
      </c>
      <c r="E1229" t="s">
        <v>3578</v>
      </c>
    </row>
    <row r="1230" spans="1:6" x14ac:dyDescent="0.2">
      <c r="A1230" s="1" t="s">
        <v>76</v>
      </c>
      <c r="B1230" s="1" t="s">
        <v>2455</v>
      </c>
      <c r="C1230" s="1" t="str">
        <f t="shared" si="18"/>
        <v>兵庫県宍粟市</v>
      </c>
      <c r="D1230" s="1" t="s">
        <v>2456</v>
      </c>
      <c r="E1230" t="s">
        <v>3601</v>
      </c>
    </row>
    <row r="1231" spans="1:6" x14ac:dyDescent="0.2">
      <c r="A1231" s="1" t="s">
        <v>76</v>
      </c>
      <c r="B1231" s="1" t="s">
        <v>2457</v>
      </c>
      <c r="C1231" s="1" t="str">
        <f t="shared" si="18"/>
        <v>兵庫県加東市</v>
      </c>
      <c r="D1231" s="1" t="s">
        <v>2458</v>
      </c>
      <c r="E1231" t="s">
        <v>3601</v>
      </c>
    </row>
    <row r="1232" spans="1:6" x14ac:dyDescent="0.2">
      <c r="A1232" s="1" t="s">
        <v>76</v>
      </c>
      <c r="B1232" s="1" t="s">
        <v>2459</v>
      </c>
      <c r="C1232" s="1" t="str">
        <f t="shared" si="18"/>
        <v>兵庫県たつの市</v>
      </c>
      <c r="D1232" s="1" t="s">
        <v>2460</v>
      </c>
      <c r="E1232" t="s">
        <v>3599</v>
      </c>
    </row>
    <row r="1233" spans="1:6" x14ac:dyDescent="0.2">
      <c r="A1233" s="1" t="s">
        <v>76</v>
      </c>
      <c r="B1233" s="1" t="s">
        <v>2461</v>
      </c>
      <c r="C1233" s="1" t="str">
        <f t="shared" si="18"/>
        <v>兵庫県猪名川町</v>
      </c>
      <c r="D1233" s="1" t="s">
        <v>2462</v>
      </c>
      <c r="E1233" t="s">
        <v>3586</v>
      </c>
    </row>
    <row r="1234" spans="1:6" x14ac:dyDescent="0.2">
      <c r="A1234" s="1" t="s">
        <v>76</v>
      </c>
      <c r="B1234" s="1" t="s">
        <v>2463</v>
      </c>
      <c r="C1234" s="1" t="str">
        <f t="shared" si="18"/>
        <v>兵庫県多可町</v>
      </c>
      <c r="D1234" s="1" t="s">
        <v>2464</v>
      </c>
      <c r="E1234" t="s">
        <v>3595</v>
      </c>
    </row>
    <row r="1235" spans="1:6" x14ac:dyDescent="0.2">
      <c r="A1235" s="1" t="s">
        <v>76</v>
      </c>
      <c r="B1235" s="1" t="s">
        <v>2465</v>
      </c>
      <c r="C1235" s="1" t="str">
        <f t="shared" si="18"/>
        <v>兵庫県稲美町</v>
      </c>
      <c r="D1235" s="1" t="s">
        <v>2466</v>
      </c>
      <c r="E1235" t="s">
        <v>3597</v>
      </c>
    </row>
    <row r="1236" spans="1:6" x14ac:dyDescent="0.2">
      <c r="A1236" s="1" t="s">
        <v>76</v>
      </c>
      <c r="B1236" s="1" t="s">
        <v>2467</v>
      </c>
      <c r="C1236" s="1" t="str">
        <f t="shared" si="18"/>
        <v>兵庫県播磨町</v>
      </c>
      <c r="D1236" s="1" t="s">
        <v>2468</v>
      </c>
      <c r="E1236" t="s">
        <v>3586</v>
      </c>
    </row>
    <row r="1237" spans="1:6" x14ac:dyDescent="0.2">
      <c r="A1237" s="1" t="s">
        <v>76</v>
      </c>
      <c r="B1237" s="1" t="s">
        <v>2469</v>
      </c>
      <c r="C1237" s="1" t="str">
        <f t="shared" si="18"/>
        <v>兵庫県市川町</v>
      </c>
      <c r="D1237" s="1" t="s">
        <v>2470</v>
      </c>
      <c r="E1237" t="s">
        <v>3594</v>
      </c>
    </row>
    <row r="1238" spans="1:6" x14ac:dyDescent="0.2">
      <c r="A1238" s="1" t="s">
        <v>76</v>
      </c>
      <c r="B1238" s="1" t="s">
        <v>2471</v>
      </c>
      <c r="C1238" s="1" t="str">
        <f t="shared" si="18"/>
        <v>兵庫県福崎町</v>
      </c>
      <c r="D1238" s="1" t="s">
        <v>2472</v>
      </c>
      <c r="E1238" t="s">
        <v>3595</v>
      </c>
    </row>
    <row r="1239" spans="1:6" x14ac:dyDescent="0.2">
      <c r="A1239" s="1" t="s">
        <v>76</v>
      </c>
      <c r="B1239" s="1" t="s">
        <v>2473</v>
      </c>
      <c r="C1239" s="1" t="str">
        <f t="shared" si="18"/>
        <v>兵庫県神河町</v>
      </c>
      <c r="D1239" s="1" t="s">
        <v>2474</v>
      </c>
      <c r="E1239" t="s">
        <v>3590</v>
      </c>
    </row>
    <row r="1240" spans="1:6" x14ac:dyDescent="0.2">
      <c r="A1240" s="1" t="s">
        <v>76</v>
      </c>
      <c r="B1240" s="1" t="s">
        <v>2398</v>
      </c>
      <c r="C1240" s="1" t="str">
        <f t="shared" si="18"/>
        <v>兵庫県太子町</v>
      </c>
      <c r="D1240" s="1" t="s">
        <v>2475</v>
      </c>
      <c r="E1240" t="s">
        <v>3586</v>
      </c>
    </row>
    <row r="1241" spans="1:6" x14ac:dyDescent="0.2">
      <c r="A1241" s="1" t="s">
        <v>76</v>
      </c>
      <c r="B1241" s="1" t="s">
        <v>2476</v>
      </c>
      <c r="C1241" s="1" t="str">
        <f t="shared" si="18"/>
        <v>兵庫県上郡町</v>
      </c>
      <c r="D1241" s="1" t="s">
        <v>2477</v>
      </c>
      <c r="E1241" t="s">
        <v>3590</v>
      </c>
    </row>
    <row r="1242" spans="1:6" x14ac:dyDescent="0.2">
      <c r="A1242" s="1" t="s">
        <v>76</v>
      </c>
      <c r="B1242" s="1" t="s">
        <v>2478</v>
      </c>
      <c r="C1242" s="1" t="str">
        <f t="shared" si="18"/>
        <v>兵庫県佐用町</v>
      </c>
      <c r="D1242" s="1" t="s">
        <v>2479</v>
      </c>
      <c r="E1242" t="s">
        <v>3581</v>
      </c>
    </row>
    <row r="1243" spans="1:6" x14ac:dyDescent="0.2">
      <c r="A1243" s="1" t="s">
        <v>76</v>
      </c>
      <c r="B1243" s="1" t="s">
        <v>2480</v>
      </c>
      <c r="C1243" s="1" t="str">
        <f t="shared" si="18"/>
        <v>兵庫県香美町</v>
      </c>
      <c r="D1243" s="1" t="s">
        <v>2481</v>
      </c>
      <c r="E1243" t="s">
        <v>3581</v>
      </c>
    </row>
    <row r="1244" spans="1:6" x14ac:dyDescent="0.2">
      <c r="A1244" s="1" t="s">
        <v>76</v>
      </c>
      <c r="B1244" s="1" t="s">
        <v>2482</v>
      </c>
      <c r="C1244" s="1" t="str">
        <f t="shared" si="18"/>
        <v>兵庫県新温泉町</v>
      </c>
      <c r="D1244" s="1" t="s">
        <v>2483</v>
      </c>
      <c r="E1244" t="s">
        <v>3590</v>
      </c>
    </row>
    <row r="1245" spans="1:6" x14ac:dyDescent="0.2">
      <c r="A1245" s="1" t="s">
        <v>78</v>
      </c>
      <c r="B1245" s="1" t="s">
        <v>2484</v>
      </c>
      <c r="C1245" s="1" t="str">
        <f t="shared" si="18"/>
        <v>奈良県奈良市</v>
      </c>
      <c r="D1245" s="1" t="s">
        <v>2485</v>
      </c>
      <c r="E1245" t="s">
        <v>3573</v>
      </c>
      <c r="F1245" s="1"/>
    </row>
    <row r="1246" spans="1:6" x14ac:dyDescent="0.2">
      <c r="A1246" s="1" t="s">
        <v>78</v>
      </c>
      <c r="B1246" s="1" t="s">
        <v>2486</v>
      </c>
      <c r="C1246" s="1" t="str">
        <f t="shared" si="18"/>
        <v>奈良県大和高田市</v>
      </c>
      <c r="D1246" s="1" t="s">
        <v>2487</v>
      </c>
      <c r="E1246" t="s">
        <v>3575</v>
      </c>
    </row>
    <row r="1247" spans="1:6" x14ac:dyDescent="0.2">
      <c r="A1247" s="1" t="s">
        <v>78</v>
      </c>
      <c r="B1247" s="1" t="s">
        <v>2488</v>
      </c>
      <c r="C1247" s="1" t="str">
        <f t="shared" si="18"/>
        <v>奈良県大和郡山市</v>
      </c>
      <c r="D1247" s="1" t="s">
        <v>2489</v>
      </c>
      <c r="E1247" t="s">
        <v>3575</v>
      </c>
    </row>
    <row r="1248" spans="1:6" x14ac:dyDescent="0.2">
      <c r="A1248" s="1" t="s">
        <v>78</v>
      </c>
      <c r="B1248" s="1" t="s">
        <v>2490</v>
      </c>
      <c r="C1248" s="1" t="str">
        <f t="shared" si="18"/>
        <v>奈良県天理市</v>
      </c>
      <c r="D1248" s="1" t="s">
        <v>2491</v>
      </c>
      <c r="E1248" t="s">
        <v>3575</v>
      </c>
    </row>
    <row r="1249" spans="1:5" x14ac:dyDescent="0.2">
      <c r="A1249" s="1" t="s">
        <v>78</v>
      </c>
      <c r="B1249" s="1" t="s">
        <v>2492</v>
      </c>
      <c r="C1249" s="1" t="str">
        <f t="shared" si="18"/>
        <v>奈良県橿原市</v>
      </c>
      <c r="D1249" s="1" t="s">
        <v>2493</v>
      </c>
      <c r="E1249" t="s">
        <v>3574</v>
      </c>
    </row>
    <row r="1250" spans="1:5" x14ac:dyDescent="0.2">
      <c r="A1250" s="1" t="s">
        <v>78</v>
      </c>
      <c r="B1250" s="1" t="s">
        <v>2494</v>
      </c>
      <c r="C1250" s="1" t="str">
        <f t="shared" si="18"/>
        <v>奈良県桜井市</v>
      </c>
      <c r="D1250" s="1" t="s">
        <v>2495</v>
      </c>
      <c r="E1250" t="s">
        <v>3575</v>
      </c>
    </row>
    <row r="1251" spans="1:5" x14ac:dyDescent="0.2">
      <c r="A1251" s="1" t="s">
        <v>78</v>
      </c>
      <c r="B1251" s="1" t="s">
        <v>2496</v>
      </c>
      <c r="C1251" s="1" t="str">
        <f t="shared" si="18"/>
        <v>奈良県五條市</v>
      </c>
      <c r="D1251" s="1" t="s">
        <v>2497</v>
      </c>
      <c r="E1251" t="s">
        <v>3578</v>
      </c>
    </row>
    <row r="1252" spans="1:5" x14ac:dyDescent="0.2">
      <c r="A1252" s="1" t="s">
        <v>78</v>
      </c>
      <c r="B1252" s="1" t="s">
        <v>2498</v>
      </c>
      <c r="C1252" s="1" t="str">
        <f t="shared" si="18"/>
        <v>奈良県御所市</v>
      </c>
      <c r="D1252" s="1" t="s">
        <v>2499</v>
      </c>
      <c r="E1252" t="s">
        <v>3601</v>
      </c>
    </row>
    <row r="1253" spans="1:5" x14ac:dyDescent="0.2">
      <c r="A1253" s="1" t="s">
        <v>78</v>
      </c>
      <c r="B1253" s="1" t="s">
        <v>2500</v>
      </c>
      <c r="C1253" s="1" t="str">
        <f t="shared" si="18"/>
        <v>奈良県生駒市</v>
      </c>
      <c r="D1253" s="1" t="s">
        <v>2501</v>
      </c>
      <c r="E1253" t="s">
        <v>3574</v>
      </c>
    </row>
    <row r="1254" spans="1:5" x14ac:dyDescent="0.2">
      <c r="A1254" s="1" t="s">
        <v>78</v>
      </c>
      <c r="B1254" s="1" t="s">
        <v>2502</v>
      </c>
      <c r="C1254" s="1" t="str">
        <f t="shared" si="18"/>
        <v>奈良県香芝市</v>
      </c>
      <c r="D1254" s="1" t="s">
        <v>2503</v>
      </c>
      <c r="E1254" t="s">
        <v>3575</v>
      </c>
    </row>
    <row r="1255" spans="1:5" x14ac:dyDescent="0.2">
      <c r="A1255" s="1" t="s">
        <v>78</v>
      </c>
      <c r="B1255" s="1" t="s">
        <v>2504</v>
      </c>
      <c r="C1255" s="1" t="str">
        <f t="shared" si="18"/>
        <v>奈良県葛城市</v>
      </c>
      <c r="D1255" s="1" t="s">
        <v>2505</v>
      </c>
      <c r="E1255" t="s">
        <v>3601</v>
      </c>
    </row>
    <row r="1256" spans="1:5" x14ac:dyDescent="0.2">
      <c r="A1256" s="1" t="s">
        <v>78</v>
      </c>
      <c r="B1256" s="1" t="s">
        <v>2506</v>
      </c>
      <c r="C1256" s="1" t="str">
        <f t="shared" si="18"/>
        <v>奈良県宇陀市</v>
      </c>
      <c r="D1256" s="1" t="s">
        <v>2507</v>
      </c>
      <c r="E1256" t="s">
        <v>3578</v>
      </c>
    </row>
    <row r="1257" spans="1:5" x14ac:dyDescent="0.2">
      <c r="A1257" s="1" t="s">
        <v>78</v>
      </c>
      <c r="B1257" s="1" t="s">
        <v>2508</v>
      </c>
      <c r="C1257" s="1" t="str">
        <f t="shared" si="18"/>
        <v>奈良県山添村</v>
      </c>
      <c r="D1257" s="1" t="s">
        <v>2509</v>
      </c>
      <c r="E1257" t="s">
        <v>3582</v>
      </c>
    </row>
    <row r="1258" spans="1:5" x14ac:dyDescent="0.2">
      <c r="A1258" s="1" t="s">
        <v>78</v>
      </c>
      <c r="B1258" s="1" t="s">
        <v>2510</v>
      </c>
      <c r="C1258" s="1" t="str">
        <f t="shared" si="18"/>
        <v>奈良県平群町</v>
      </c>
      <c r="D1258" s="1" t="s">
        <v>2511</v>
      </c>
      <c r="E1258" t="s">
        <v>3581</v>
      </c>
    </row>
    <row r="1259" spans="1:5" x14ac:dyDescent="0.2">
      <c r="A1259" s="1" t="s">
        <v>78</v>
      </c>
      <c r="B1259" s="1" t="s">
        <v>2512</v>
      </c>
      <c r="C1259" s="1" t="str">
        <f t="shared" si="18"/>
        <v>奈良県三郷町</v>
      </c>
      <c r="D1259" s="1" t="s">
        <v>2513</v>
      </c>
      <c r="E1259" t="s">
        <v>3586</v>
      </c>
    </row>
    <row r="1260" spans="1:5" x14ac:dyDescent="0.2">
      <c r="A1260" s="1" t="s">
        <v>78</v>
      </c>
      <c r="B1260" s="1" t="s">
        <v>2514</v>
      </c>
      <c r="C1260" s="1" t="str">
        <f t="shared" si="18"/>
        <v>奈良県斑鳩町</v>
      </c>
      <c r="D1260" s="1" t="s">
        <v>2515</v>
      </c>
      <c r="E1260" t="s">
        <v>3586</v>
      </c>
    </row>
    <row r="1261" spans="1:5" x14ac:dyDescent="0.2">
      <c r="A1261" s="1" t="s">
        <v>78</v>
      </c>
      <c r="B1261" s="1" t="s">
        <v>2516</v>
      </c>
      <c r="C1261" s="1" t="str">
        <f t="shared" si="18"/>
        <v>奈良県安堵町</v>
      </c>
      <c r="D1261" s="1" t="s">
        <v>2517</v>
      </c>
      <c r="E1261" t="s">
        <v>3585</v>
      </c>
    </row>
    <row r="1262" spans="1:5" x14ac:dyDescent="0.2">
      <c r="A1262" s="1" t="s">
        <v>78</v>
      </c>
      <c r="B1262" s="1" t="s">
        <v>792</v>
      </c>
      <c r="C1262" s="1" t="str">
        <f t="shared" si="18"/>
        <v>奈良県川西町</v>
      </c>
      <c r="D1262" s="1" t="s">
        <v>2518</v>
      </c>
      <c r="E1262" t="s">
        <v>3585</v>
      </c>
    </row>
    <row r="1263" spans="1:5" x14ac:dyDescent="0.2">
      <c r="A1263" s="1" t="s">
        <v>78</v>
      </c>
      <c r="B1263" s="1" t="s">
        <v>2519</v>
      </c>
      <c r="C1263" s="1" t="str">
        <f t="shared" si="18"/>
        <v>奈良県三宅町</v>
      </c>
      <c r="D1263" s="1" t="s">
        <v>2520</v>
      </c>
      <c r="E1263" t="s">
        <v>3585</v>
      </c>
    </row>
    <row r="1264" spans="1:5" x14ac:dyDescent="0.2">
      <c r="A1264" s="1" t="s">
        <v>78</v>
      </c>
      <c r="B1264" s="1" t="s">
        <v>2521</v>
      </c>
      <c r="C1264" s="1" t="str">
        <f t="shared" si="18"/>
        <v>奈良県田原本町</v>
      </c>
      <c r="D1264" s="1" t="s">
        <v>2522</v>
      </c>
      <c r="E1264" t="s">
        <v>3586</v>
      </c>
    </row>
    <row r="1265" spans="1:5" x14ac:dyDescent="0.2">
      <c r="A1265" s="1" t="s">
        <v>78</v>
      </c>
      <c r="B1265" s="1" t="s">
        <v>2523</v>
      </c>
      <c r="C1265" s="1" t="str">
        <f t="shared" si="18"/>
        <v>奈良県曽爾村</v>
      </c>
      <c r="D1265" s="1" t="s">
        <v>2524</v>
      </c>
      <c r="E1265" t="s">
        <v>3589</v>
      </c>
    </row>
    <row r="1266" spans="1:5" x14ac:dyDescent="0.2">
      <c r="A1266" s="1" t="s">
        <v>78</v>
      </c>
      <c r="B1266" s="1" t="s">
        <v>2525</v>
      </c>
      <c r="C1266" s="1" t="str">
        <f t="shared" ref="C1266:C1329" si="19">A1266&amp;B1266</f>
        <v>奈良県御杖村</v>
      </c>
      <c r="D1266" s="1" t="s">
        <v>2526</v>
      </c>
      <c r="E1266" t="s">
        <v>3589</v>
      </c>
    </row>
    <row r="1267" spans="1:5" x14ac:dyDescent="0.2">
      <c r="A1267" s="1" t="s">
        <v>78</v>
      </c>
      <c r="B1267" s="1" t="s">
        <v>2527</v>
      </c>
      <c r="C1267" s="1" t="str">
        <f t="shared" si="19"/>
        <v>奈良県高取町</v>
      </c>
      <c r="D1267" s="1" t="s">
        <v>2528</v>
      </c>
      <c r="E1267" t="s">
        <v>3585</v>
      </c>
    </row>
    <row r="1268" spans="1:5" x14ac:dyDescent="0.2">
      <c r="A1268" s="1" t="s">
        <v>78</v>
      </c>
      <c r="B1268" s="1" t="s">
        <v>2529</v>
      </c>
      <c r="C1268" s="1" t="str">
        <f t="shared" si="19"/>
        <v>奈良県明日香村</v>
      </c>
      <c r="D1268" s="1" t="s">
        <v>2530</v>
      </c>
      <c r="E1268" t="s">
        <v>3585</v>
      </c>
    </row>
    <row r="1269" spans="1:5" x14ac:dyDescent="0.2">
      <c r="A1269" s="1" t="s">
        <v>78</v>
      </c>
      <c r="B1269" s="1" t="s">
        <v>2531</v>
      </c>
      <c r="C1269" s="1" t="str">
        <f t="shared" si="19"/>
        <v>奈良県上牧町</v>
      </c>
      <c r="D1269" s="1" t="s">
        <v>2532</v>
      </c>
      <c r="E1269" t="s">
        <v>3586</v>
      </c>
    </row>
    <row r="1270" spans="1:5" x14ac:dyDescent="0.2">
      <c r="A1270" s="1" t="s">
        <v>78</v>
      </c>
      <c r="B1270" s="1" t="s">
        <v>2533</v>
      </c>
      <c r="C1270" s="1" t="str">
        <f t="shared" si="19"/>
        <v>奈良県王寺町</v>
      </c>
      <c r="D1270" s="1" t="s">
        <v>2534</v>
      </c>
      <c r="E1270" t="s">
        <v>3586</v>
      </c>
    </row>
    <row r="1271" spans="1:5" x14ac:dyDescent="0.2">
      <c r="A1271" s="1" t="s">
        <v>78</v>
      </c>
      <c r="B1271" s="1" t="s">
        <v>2535</v>
      </c>
      <c r="C1271" s="1" t="str">
        <f t="shared" si="19"/>
        <v>奈良県広陵町</v>
      </c>
      <c r="D1271" s="1" t="s">
        <v>2536</v>
      </c>
      <c r="E1271" t="s">
        <v>3586</v>
      </c>
    </row>
    <row r="1272" spans="1:5" x14ac:dyDescent="0.2">
      <c r="A1272" s="1" t="s">
        <v>78</v>
      </c>
      <c r="B1272" s="1" t="s">
        <v>2537</v>
      </c>
      <c r="C1272" s="1" t="str">
        <f t="shared" si="19"/>
        <v>奈良県河合町</v>
      </c>
      <c r="D1272" s="1" t="s">
        <v>2538</v>
      </c>
      <c r="E1272" t="s">
        <v>3581</v>
      </c>
    </row>
    <row r="1273" spans="1:5" x14ac:dyDescent="0.2">
      <c r="A1273" s="1" t="s">
        <v>78</v>
      </c>
      <c r="B1273" s="1" t="s">
        <v>2539</v>
      </c>
      <c r="C1273" s="1" t="str">
        <f t="shared" si="19"/>
        <v>奈良県吉野町</v>
      </c>
      <c r="D1273" s="1" t="s">
        <v>2540</v>
      </c>
      <c r="E1273" t="s">
        <v>3585</v>
      </c>
    </row>
    <row r="1274" spans="1:5" x14ac:dyDescent="0.2">
      <c r="A1274" s="1" t="s">
        <v>78</v>
      </c>
      <c r="B1274" s="1" t="s">
        <v>2541</v>
      </c>
      <c r="C1274" s="1" t="str">
        <f t="shared" si="19"/>
        <v>奈良県大淀町</v>
      </c>
      <c r="D1274" s="1" t="s">
        <v>2542</v>
      </c>
      <c r="E1274" t="s">
        <v>3581</v>
      </c>
    </row>
    <row r="1275" spans="1:5" x14ac:dyDescent="0.2">
      <c r="A1275" s="1" t="s">
        <v>78</v>
      </c>
      <c r="B1275" s="1" t="s">
        <v>2543</v>
      </c>
      <c r="C1275" s="1" t="str">
        <f t="shared" si="19"/>
        <v>奈良県下市町</v>
      </c>
      <c r="D1275" s="1" t="s">
        <v>2544</v>
      </c>
      <c r="E1275" t="s">
        <v>3585</v>
      </c>
    </row>
    <row r="1276" spans="1:5" x14ac:dyDescent="0.2">
      <c r="A1276" s="1" t="s">
        <v>78</v>
      </c>
      <c r="B1276" s="1" t="s">
        <v>2545</v>
      </c>
      <c r="C1276" s="1" t="str">
        <f t="shared" si="19"/>
        <v>奈良県黒滝村</v>
      </c>
      <c r="D1276" s="1" t="s">
        <v>2546</v>
      </c>
      <c r="E1276" t="s">
        <v>3589</v>
      </c>
    </row>
    <row r="1277" spans="1:5" x14ac:dyDescent="0.2">
      <c r="A1277" s="1" t="s">
        <v>78</v>
      </c>
      <c r="B1277" s="1" t="s">
        <v>2547</v>
      </c>
      <c r="C1277" s="1" t="str">
        <f t="shared" si="19"/>
        <v>奈良県天川村</v>
      </c>
      <c r="D1277" s="1" t="s">
        <v>2548</v>
      </c>
      <c r="E1277" t="s">
        <v>3589</v>
      </c>
    </row>
    <row r="1278" spans="1:5" x14ac:dyDescent="0.2">
      <c r="A1278" s="1" t="s">
        <v>78</v>
      </c>
      <c r="B1278" s="1" t="s">
        <v>2549</v>
      </c>
      <c r="C1278" s="1" t="str">
        <f t="shared" si="19"/>
        <v>奈良県野迫川村</v>
      </c>
      <c r="D1278" s="1" t="s">
        <v>2550</v>
      </c>
      <c r="E1278" t="s">
        <v>3589</v>
      </c>
    </row>
    <row r="1279" spans="1:5" x14ac:dyDescent="0.2">
      <c r="A1279" s="1" t="s">
        <v>78</v>
      </c>
      <c r="B1279" s="1" t="s">
        <v>2551</v>
      </c>
      <c r="C1279" s="1" t="str">
        <f t="shared" si="19"/>
        <v>奈良県十津川村</v>
      </c>
      <c r="D1279" s="1" t="s">
        <v>2552</v>
      </c>
      <c r="E1279" t="s">
        <v>3589</v>
      </c>
    </row>
    <row r="1280" spans="1:5" x14ac:dyDescent="0.2">
      <c r="A1280" s="1" t="s">
        <v>78</v>
      </c>
      <c r="B1280" s="1" t="s">
        <v>2553</v>
      </c>
      <c r="C1280" s="1" t="str">
        <f t="shared" si="19"/>
        <v>奈良県下北山村</v>
      </c>
      <c r="D1280" s="1" t="s">
        <v>2554</v>
      </c>
      <c r="E1280" t="s">
        <v>3589</v>
      </c>
    </row>
    <row r="1281" spans="1:6" x14ac:dyDescent="0.2">
      <c r="A1281" s="1" t="s">
        <v>78</v>
      </c>
      <c r="B1281" s="1" t="s">
        <v>2555</v>
      </c>
      <c r="C1281" s="1" t="str">
        <f t="shared" si="19"/>
        <v>奈良県上北山村</v>
      </c>
      <c r="D1281" s="1" t="s">
        <v>2556</v>
      </c>
      <c r="E1281" t="s">
        <v>3589</v>
      </c>
    </row>
    <row r="1282" spans="1:6" x14ac:dyDescent="0.2">
      <c r="A1282" s="1" t="s">
        <v>78</v>
      </c>
      <c r="B1282" s="1" t="s">
        <v>1803</v>
      </c>
      <c r="C1282" s="1" t="str">
        <f t="shared" si="19"/>
        <v>奈良県川上村</v>
      </c>
      <c r="D1282" s="1" t="s">
        <v>2557</v>
      </c>
      <c r="E1282" t="s">
        <v>3589</v>
      </c>
    </row>
    <row r="1283" spans="1:6" x14ac:dyDescent="0.2">
      <c r="A1283" s="1" t="s">
        <v>78</v>
      </c>
      <c r="B1283" s="1" t="s">
        <v>2558</v>
      </c>
      <c r="C1283" s="1" t="str">
        <f t="shared" si="19"/>
        <v>奈良県東吉野村</v>
      </c>
      <c r="D1283" s="1" t="s">
        <v>2559</v>
      </c>
      <c r="E1283" t="s">
        <v>3588</v>
      </c>
    </row>
    <row r="1284" spans="1:6" x14ac:dyDescent="0.2">
      <c r="A1284" s="1" t="s">
        <v>80</v>
      </c>
      <c r="B1284" s="1" t="s">
        <v>2560</v>
      </c>
      <c r="C1284" s="1" t="str">
        <f t="shared" si="19"/>
        <v>和歌山県和歌山市</v>
      </c>
      <c r="D1284" s="1" t="s">
        <v>2561</v>
      </c>
      <c r="E1284" t="s">
        <v>3573</v>
      </c>
      <c r="F1284" s="1"/>
    </row>
    <row r="1285" spans="1:6" x14ac:dyDescent="0.2">
      <c r="A1285" s="1" t="s">
        <v>80</v>
      </c>
      <c r="B1285" s="1" t="s">
        <v>2562</v>
      </c>
      <c r="C1285" s="1" t="str">
        <f t="shared" si="19"/>
        <v>和歌山県海南市</v>
      </c>
      <c r="D1285" s="1" t="s">
        <v>2563</v>
      </c>
      <c r="E1285" t="s">
        <v>3578</v>
      </c>
    </row>
    <row r="1286" spans="1:6" x14ac:dyDescent="0.2">
      <c r="A1286" s="1" t="s">
        <v>80</v>
      </c>
      <c r="B1286" s="1" t="s">
        <v>2564</v>
      </c>
      <c r="C1286" s="1" t="str">
        <f t="shared" si="19"/>
        <v>和歌山県橋本市</v>
      </c>
      <c r="D1286" s="1" t="s">
        <v>2565</v>
      </c>
      <c r="E1286" t="s">
        <v>3575</v>
      </c>
    </row>
    <row r="1287" spans="1:6" x14ac:dyDescent="0.2">
      <c r="A1287" s="1" t="s">
        <v>80</v>
      </c>
      <c r="B1287" s="1" t="s">
        <v>2566</v>
      </c>
      <c r="C1287" s="1" t="str">
        <f t="shared" si="19"/>
        <v>和歌山県有田市</v>
      </c>
      <c r="D1287" s="1" t="s">
        <v>2567</v>
      </c>
      <c r="E1287" t="s">
        <v>3593</v>
      </c>
    </row>
    <row r="1288" spans="1:6" x14ac:dyDescent="0.2">
      <c r="A1288" s="1" t="s">
        <v>80</v>
      </c>
      <c r="B1288" s="1" t="s">
        <v>2568</v>
      </c>
      <c r="C1288" s="1" t="str">
        <f t="shared" si="19"/>
        <v>和歌山県御坊市</v>
      </c>
      <c r="D1288" s="1" t="s">
        <v>2569</v>
      </c>
      <c r="E1288" t="s">
        <v>3578</v>
      </c>
    </row>
    <row r="1289" spans="1:6" x14ac:dyDescent="0.2">
      <c r="A1289" s="1" t="s">
        <v>80</v>
      </c>
      <c r="B1289" s="1" t="s">
        <v>2570</v>
      </c>
      <c r="C1289" s="1" t="str">
        <f t="shared" si="19"/>
        <v>和歌山県田辺市</v>
      </c>
      <c r="D1289" s="1" t="s">
        <v>2571</v>
      </c>
      <c r="E1289" t="s">
        <v>3579</v>
      </c>
    </row>
    <row r="1290" spans="1:6" x14ac:dyDescent="0.2">
      <c r="A1290" s="1" t="s">
        <v>80</v>
      </c>
      <c r="B1290" s="1" t="s">
        <v>2572</v>
      </c>
      <c r="C1290" s="1" t="str">
        <f t="shared" si="19"/>
        <v>和歌山県新宮市</v>
      </c>
      <c r="D1290" s="1" t="s">
        <v>2573</v>
      </c>
      <c r="E1290" t="s">
        <v>3580</v>
      </c>
    </row>
    <row r="1291" spans="1:6" x14ac:dyDescent="0.2">
      <c r="A1291" s="1" t="s">
        <v>80</v>
      </c>
      <c r="B1291" s="1" t="s">
        <v>2574</v>
      </c>
      <c r="C1291" s="1" t="str">
        <f t="shared" si="19"/>
        <v>和歌山県紀の川市</v>
      </c>
      <c r="D1291" s="1" t="s">
        <v>2575</v>
      </c>
      <c r="E1291" t="s">
        <v>3579</v>
      </c>
    </row>
    <row r="1292" spans="1:6" x14ac:dyDescent="0.2">
      <c r="A1292" s="1" t="s">
        <v>80</v>
      </c>
      <c r="B1292" s="1" t="s">
        <v>2576</v>
      </c>
      <c r="C1292" s="1" t="str">
        <f t="shared" si="19"/>
        <v>和歌山県岩出市</v>
      </c>
      <c r="D1292" s="1" t="s">
        <v>2577</v>
      </c>
      <c r="E1292" t="s">
        <v>3575</v>
      </c>
    </row>
    <row r="1293" spans="1:6" x14ac:dyDescent="0.2">
      <c r="A1293" s="1" t="s">
        <v>80</v>
      </c>
      <c r="B1293" s="1" t="s">
        <v>2578</v>
      </c>
      <c r="C1293" s="1" t="str">
        <f t="shared" si="19"/>
        <v>和歌山県紀美野町</v>
      </c>
      <c r="D1293" s="1" t="s">
        <v>2579</v>
      </c>
      <c r="E1293" t="s">
        <v>3583</v>
      </c>
    </row>
    <row r="1294" spans="1:6" x14ac:dyDescent="0.2">
      <c r="A1294" s="1" t="s">
        <v>80</v>
      </c>
      <c r="B1294" s="1" t="s">
        <v>2580</v>
      </c>
      <c r="C1294" s="1" t="str">
        <f t="shared" si="19"/>
        <v>和歌山県かつらぎ町</v>
      </c>
      <c r="D1294" s="1" t="s">
        <v>2581</v>
      </c>
      <c r="E1294" t="s">
        <v>3587</v>
      </c>
    </row>
    <row r="1295" spans="1:6" x14ac:dyDescent="0.2">
      <c r="A1295" s="1" t="s">
        <v>80</v>
      </c>
      <c r="B1295" s="1" t="s">
        <v>2582</v>
      </c>
      <c r="C1295" s="1" t="str">
        <f t="shared" si="19"/>
        <v>和歌山県九度山町</v>
      </c>
      <c r="D1295" s="1" t="s">
        <v>2583</v>
      </c>
      <c r="E1295" t="s">
        <v>3582</v>
      </c>
    </row>
    <row r="1296" spans="1:6" x14ac:dyDescent="0.2">
      <c r="A1296" s="1" t="s">
        <v>80</v>
      </c>
      <c r="B1296" s="1" t="s">
        <v>2584</v>
      </c>
      <c r="C1296" s="1" t="str">
        <f t="shared" si="19"/>
        <v>和歌山県高野町</v>
      </c>
      <c r="D1296" s="1" t="s">
        <v>2585</v>
      </c>
      <c r="E1296" t="s">
        <v>3589</v>
      </c>
    </row>
    <row r="1297" spans="1:5" x14ac:dyDescent="0.2">
      <c r="A1297" s="1" t="s">
        <v>80</v>
      </c>
      <c r="B1297" s="1" t="s">
        <v>2586</v>
      </c>
      <c r="C1297" s="1" t="str">
        <f t="shared" si="19"/>
        <v>和歌山県湯浅町</v>
      </c>
      <c r="D1297" s="1" t="s">
        <v>2587</v>
      </c>
      <c r="E1297" t="s">
        <v>3594</v>
      </c>
    </row>
    <row r="1298" spans="1:5" x14ac:dyDescent="0.2">
      <c r="A1298" s="1" t="s">
        <v>80</v>
      </c>
      <c r="B1298" s="1" t="s">
        <v>2588</v>
      </c>
      <c r="C1298" s="1" t="str">
        <f t="shared" si="19"/>
        <v>和歌山県広川町</v>
      </c>
      <c r="D1298" s="1" t="s">
        <v>2589</v>
      </c>
      <c r="E1298" t="s">
        <v>3584</v>
      </c>
    </row>
    <row r="1299" spans="1:5" x14ac:dyDescent="0.2">
      <c r="A1299" s="1" t="s">
        <v>80</v>
      </c>
      <c r="B1299" s="1" t="s">
        <v>2590</v>
      </c>
      <c r="C1299" s="1" t="str">
        <f t="shared" si="19"/>
        <v>和歌山県有田川町</v>
      </c>
      <c r="D1299" s="1" t="s">
        <v>2591</v>
      </c>
      <c r="E1299" t="s">
        <v>3592</v>
      </c>
    </row>
    <row r="1300" spans="1:5" x14ac:dyDescent="0.2">
      <c r="A1300" s="1" t="s">
        <v>80</v>
      </c>
      <c r="B1300" s="1" t="s">
        <v>1702</v>
      </c>
      <c r="C1300" s="1" t="str">
        <f t="shared" si="19"/>
        <v>和歌山県美浜町</v>
      </c>
      <c r="D1300" s="1" t="s">
        <v>2592</v>
      </c>
      <c r="E1300" t="s">
        <v>3585</v>
      </c>
    </row>
    <row r="1301" spans="1:5" x14ac:dyDescent="0.2">
      <c r="A1301" s="1" t="s">
        <v>80</v>
      </c>
      <c r="B1301" s="1" t="s">
        <v>403</v>
      </c>
      <c r="C1301" s="1" t="str">
        <f t="shared" si="19"/>
        <v>和歌山県日高町</v>
      </c>
      <c r="D1301" s="1" t="s">
        <v>2593</v>
      </c>
      <c r="E1301" t="s">
        <v>3585</v>
      </c>
    </row>
    <row r="1302" spans="1:5" x14ac:dyDescent="0.2">
      <c r="A1302" s="1" t="s">
        <v>80</v>
      </c>
      <c r="B1302" s="1" t="s">
        <v>2594</v>
      </c>
      <c r="C1302" s="1" t="str">
        <f t="shared" si="19"/>
        <v>和歌山県由良町</v>
      </c>
      <c r="D1302" s="1" t="s">
        <v>2595</v>
      </c>
      <c r="E1302" t="s">
        <v>3583</v>
      </c>
    </row>
    <row r="1303" spans="1:5" x14ac:dyDescent="0.2">
      <c r="A1303" s="1" t="s">
        <v>80</v>
      </c>
      <c r="B1303" s="1" t="s">
        <v>2596</v>
      </c>
      <c r="C1303" s="1" t="str">
        <f t="shared" si="19"/>
        <v>和歌山県印南町</v>
      </c>
      <c r="D1303" s="1" t="s">
        <v>2597</v>
      </c>
      <c r="E1303" t="s">
        <v>3584</v>
      </c>
    </row>
    <row r="1304" spans="1:5" x14ac:dyDescent="0.2">
      <c r="A1304" s="1" t="s">
        <v>80</v>
      </c>
      <c r="B1304" s="1" t="s">
        <v>2598</v>
      </c>
      <c r="C1304" s="1" t="str">
        <f t="shared" si="19"/>
        <v>和歌山県みなべ町</v>
      </c>
      <c r="D1304" s="1" t="s">
        <v>2599</v>
      </c>
      <c r="E1304" t="s">
        <v>3591</v>
      </c>
    </row>
    <row r="1305" spans="1:5" x14ac:dyDescent="0.2">
      <c r="A1305" s="1" t="s">
        <v>80</v>
      </c>
      <c r="B1305" s="1" t="s">
        <v>2600</v>
      </c>
      <c r="C1305" s="1" t="str">
        <f t="shared" si="19"/>
        <v>和歌山県日高川町</v>
      </c>
      <c r="D1305" s="1" t="s">
        <v>2601</v>
      </c>
      <c r="E1305" t="s">
        <v>3584</v>
      </c>
    </row>
    <row r="1306" spans="1:5" x14ac:dyDescent="0.2">
      <c r="A1306" s="1" t="s">
        <v>80</v>
      </c>
      <c r="B1306" s="1" t="s">
        <v>2602</v>
      </c>
      <c r="C1306" s="1" t="str">
        <f t="shared" si="19"/>
        <v>和歌山県白浜町</v>
      </c>
      <c r="D1306" s="1" t="s">
        <v>2603</v>
      </c>
      <c r="E1306" t="s">
        <v>3586</v>
      </c>
    </row>
    <row r="1307" spans="1:5" x14ac:dyDescent="0.2">
      <c r="A1307" s="1" t="s">
        <v>80</v>
      </c>
      <c r="B1307" s="1" t="s">
        <v>2604</v>
      </c>
      <c r="C1307" s="1" t="str">
        <f t="shared" si="19"/>
        <v>和歌山県上富田町</v>
      </c>
      <c r="D1307" s="1" t="s">
        <v>2605</v>
      </c>
      <c r="E1307" t="s">
        <v>3581</v>
      </c>
    </row>
    <row r="1308" spans="1:5" x14ac:dyDescent="0.2">
      <c r="A1308" s="1" t="s">
        <v>80</v>
      </c>
      <c r="B1308" s="1" t="s">
        <v>2606</v>
      </c>
      <c r="C1308" s="1" t="str">
        <f t="shared" si="19"/>
        <v>和歌山県すさみ町</v>
      </c>
      <c r="D1308" s="1" t="s">
        <v>2607</v>
      </c>
      <c r="E1308" t="s">
        <v>3589</v>
      </c>
    </row>
    <row r="1309" spans="1:5" x14ac:dyDescent="0.2">
      <c r="A1309" s="1" t="s">
        <v>80</v>
      </c>
      <c r="B1309" s="1" t="s">
        <v>2608</v>
      </c>
      <c r="C1309" s="1" t="str">
        <f t="shared" si="19"/>
        <v>和歌山県那智勝浦町</v>
      </c>
      <c r="D1309" s="1" t="s">
        <v>2609</v>
      </c>
      <c r="E1309" t="s">
        <v>3590</v>
      </c>
    </row>
    <row r="1310" spans="1:5" x14ac:dyDescent="0.2">
      <c r="A1310" s="1" t="s">
        <v>80</v>
      </c>
      <c r="B1310" s="1" t="s">
        <v>2610</v>
      </c>
      <c r="C1310" s="1" t="str">
        <f t="shared" si="19"/>
        <v>和歌山県太地町</v>
      </c>
      <c r="D1310" s="1" t="s">
        <v>2611</v>
      </c>
      <c r="E1310" t="s">
        <v>3589</v>
      </c>
    </row>
    <row r="1311" spans="1:5" x14ac:dyDescent="0.2">
      <c r="A1311" s="1" t="s">
        <v>80</v>
      </c>
      <c r="B1311" s="1" t="s">
        <v>2612</v>
      </c>
      <c r="C1311" s="1" t="str">
        <f t="shared" si="19"/>
        <v>和歌山県古座川町</v>
      </c>
      <c r="D1311" s="1" t="s">
        <v>2613</v>
      </c>
      <c r="E1311" t="s">
        <v>3589</v>
      </c>
    </row>
    <row r="1312" spans="1:5" x14ac:dyDescent="0.2">
      <c r="A1312" s="1" t="s">
        <v>80</v>
      </c>
      <c r="B1312" s="1" t="s">
        <v>2614</v>
      </c>
      <c r="C1312" s="1" t="str">
        <f t="shared" si="19"/>
        <v>和歌山県北山村</v>
      </c>
      <c r="D1312" s="1" t="s">
        <v>2615</v>
      </c>
      <c r="E1312" t="s">
        <v>3589</v>
      </c>
    </row>
    <row r="1313" spans="1:6" x14ac:dyDescent="0.2">
      <c r="A1313" s="1" t="s">
        <v>80</v>
      </c>
      <c r="B1313" s="1" t="s">
        <v>2616</v>
      </c>
      <c r="C1313" s="1" t="str">
        <f t="shared" si="19"/>
        <v>和歌山県串本町</v>
      </c>
      <c r="D1313" s="1" t="s">
        <v>2617</v>
      </c>
      <c r="E1313" t="s">
        <v>3590</v>
      </c>
    </row>
    <row r="1314" spans="1:6" x14ac:dyDescent="0.2">
      <c r="A1314" s="1" t="s">
        <v>82</v>
      </c>
      <c r="B1314" s="1" t="s">
        <v>2618</v>
      </c>
      <c r="C1314" s="1" t="str">
        <f t="shared" si="19"/>
        <v>鳥取県鳥取市</v>
      </c>
      <c r="D1314" s="1" t="s">
        <v>2619</v>
      </c>
      <c r="E1314" t="s">
        <v>3573</v>
      </c>
      <c r="F1314" s="1"/>
    </row>
    <row r="1315" spans="1:6" x14ac:dyDescent="0.2">
      <c r="A1315" s="1" t="s">
        <v>82</v>
      </c>
      <c r="B1315" s="1" t="s">
        <v>2620</v>
      </c>
      <c r="C1315" s="1" t="str">
        <f t="shared" si="19"/>
        <v>鳥取県米子市</v>
      </c>
      <c r="D1315" s="1" t="s">
        <v>2621</v>
      </c>
      <c r="E1315" t="s">
        <v>3574</v>
      </c>
    </row>
    <row r="1316" spans="1:6" x14ac:dyDescent="0.2">
      <c r="A1316" s="1" t="s">
        <v>82</v>
      </c>
      <c r="B1316" s="1" t="s">
        <v>2622</v>
      </c>
      <c r="C1316" s="1" t="str">
        <f t="shared" si="19"/>
        <v>鳥取県倉吉市</v>
      </c>
      <c r="D1316" s="1" t="s">
        <v>2623</v>
      </c>
      <c r="E1316" t="s">
        <v>3578</v>
      </c>
    </row>
    <row r="1317" spans="1:6" x14ac:dyDescent="0.2">
      <c r="A1317" s="1" t="s">
        <v>82</v>
      </c>
      <c r="B1317" s="1" t="s">
        <v>2624</v>
      </c>
      <c r="C1317" s="1" t="str">
        <f t="shared" si="19"/>
        <v>鳥取県境港市</v>
      </c>
      <c r="D1317" s="1" t="s">
        <v>2625</v>
      </c>
      <c r="E1317" t="s">
        <v>3580</v>
      </c>
    </row>
    <row r="1318" spans="1:6" x14ac:dyDescent="0.2">
      <c r="A1318" s="1" t="s">
        <v>82</v>
      </c>
      <c r="B1318" s="1" t="s">
        <v>2626</v>
      </c>
      <c r="C1318" s="1" t="str">
        <f t="shared" si="19"/>
        <v>鳥取県岩美町</v>
      </c>
      <c r="D1318" s="1" t="s">
        <v>2627</v>
      </c>
      <c r="E1318" t="s">
        <v>3590</v>
      </c>
    </row>
    <row r="1319" spans="1:6" x14ac:dyDescent="0.2">
      <c r="A1319" s="1" t="s">
        <v>82</v>
      </c>
      <c r="B1319" s="1" t="s">
        <v>2628</v>
      </c>
      <c r="C1319" s="1" t="str">
        <f t="shared" si="19"/>
        <v>鳥取県若桜町</v>
      </c>
      <c r="D1319" s="1" t="s">
        <v>2629</v>
      </c>
      <c r="E1319" t="s">
        <v>3589</v>
      </c>
    </row>
    <row r="1320" spans="1:6" x14ac:dyDescent="0.2">
      <c r="A1320" s="1" t="s">
        <v>82</v>
      </c>
      <c r="B1320" s="1" t="s">
        <v>2630</v>
      </c>
      <c r="C1320" s="1" t="str">
        <f t="shared" si="19"/>
        <v>鳥取県智頭町</v>
      </c>
      <c r="D1320" s="1" t="s">
        <v>2631</v>
      </c>
      <c r="E1320" t="s">
        <v>3583</v>
      </c>
    </row>
    <row r="1321" spans="1:6" x14ac:dyDescent="0.2">
      <c r="A1321" s="1" t="s">
        <v>82</v>
      </c>
      <c r="B1321" s="1" t="s">
        <v>2632</v>
      </c>
      <c r="C1321" s="1" t="str">
        <f t="shared" si="19"/>
        <v>鳥取県八頭町</v>
      </c>
      <c r="D1321" s="1" t="s">
        <v>2633</v>
      </c>
      <c r="E1321" t="s">
        <v>3595</v>
      </c>
    </row>
    <row r="1322" spans="1:6" x14ac:dyDescent="0.2">
      <c r="A1322" s="1" t="s">
        <v>82</v>
      </c>
      <c r="B1322" s="1" t="s">
        <v>2634</v>
      </c>
      <c r="C1322" s="1" t="str">
        <f t="shared" si="19"/>
        <v>鳥取県三朝町</v>
      </c>
      <c r="D1322" s="1" t="s">
        <v>2635</v>
      </c>
      <c r="E1322" t="s">
        <v>3585</v>
      </c>
    </row>
    <row r="1323" spans="1:6" x14ac:dyDescent="0.2">
      <c r="A1323" s="1" t="s">
        <v>82</v>
      </c>
      <c r="B1323" s="1" t="s">
        <v>2636</v>
      </c>
      <c r="C1323" s="1" t="str">
        <f t="shared" si="19"/>
        <v>鳥取県湯梨浜町</v>
      </c>
      <c r="D1323" s="1" t="s">
        <v>2637</v>
      </c>
      <c r="E1323" t="s">
        <v>3581</v>
      </c>
    </row>
    <row r="1324" spans="1:6" x14ac:dyDescent="0.2">
      <c r="A1324" s="1" t="s">
        <v>82</v>
      </c>
      <c r="B1324" s="1" t="s">
        <v>2638</v>
      </c>
      <c r="C1324" s="1" t="str">
        <f t="shared" si="19"/>
        <v>鳥取県琴浦町</v>
      </c>
      <c r="D1324" s="1" t="s">
        <v>2639</v>
      </c>
      <c r="E1324" t="s">
        <v>3595</v>
      </c>
    </row>
    <row r="1325" spans="1:6" x14ac:dyDescent="0.2">
      <c r="A1325" s="1" t="s">
        <v>82</v>
      </c>
      <c r="B1325" s="1" t="s">
        <v>2640</v>
      </c>
      <c r="C1325" s="1" t="str">
        <f t="shared" si="19"/>
        <v>鳥取県北栄町</v>
      </c>
      <c r="D1325" s="1" t="s">
        <v>2641</v>
      </c>
      <c r="E1325" t="s">
        <v>3591</v>
      </c>
    </row>
    <row r="1326" spans="1:6" x14ac:dyDescent="0.2">
      <c r="A1326" s="1" t="s">
        <v>82</v>
      </c>
      <c r="B1326" s="1" t="s">
        <v>2642</v>
      </c>
      <c r="C1326" s="1" t="str">
        <f t="shared" si="19"/>
        <v>鳥取県日吉津村</v>
      </c>
      <c r="D1326" s="1" t="s">
        <v>2643</v>
      </c>
      <c r="E1326" t="s">
        <v>3589</v>
      </c>
    </row>
    <row r="1327" spans="1:6" x14ac:dyDescent="0.2">
      <c r="A1327" s="1" t="s">
        <v>82</v>
      </c>
      <c r="B1327" s="1" t="s">
        <v>2644</v>
      </c>
      <c r="C1327" s="1" t="str">
        <f t="shared" si="19"/>
        <v>鳥取県大山町</v>
      </c>
      <c r="D1327" s="1" t="s">
        <v>2645</v>
      </c>
      <c r="E1327" t="s">
        <v>3587</v>
      </c>
    </row>
    <row r="1328" spans="1:6" x14ac:dyDescent="0.2">
      <c r="A1328" s="1" t="s">
        <v>82</v>
      </c>
      <c r="B1328" s="1" t="s">
        <v>548</v>
      </c>
      <c r="C1328" s="1" t="str">
        <f t="shared" si="19"/>
        <v>鳥取県南部町</v>
      </c>
      <c r="D1328" s="1" t="s">
        <v>2646</v>
      </c>
      <c r="E1328" t="s">
        <v>3590</v>
      </c>
    </row>
    <row r="1329" spans="1:6" x14ac:dyDescent="0.2">
      <c r="A1329" s="1" t="s">
        <v>82</v>
      </c>
      <c r="B1329" s="1" t="s">
        <v>2647</v>
      </c>
      <c r="C1329" s="1" t="str">
        <f t="shared" si="19"/>
        <v>鳥取県伯耆町</v>
      </c>
      <c r="D1329" s="1" t="s">
        <v>2648</v>
      </c>
      <c r="E1329" t="s">
        <v>3590</v>
      </c>
    </row>
    <row r="1330" spans="1:6" x14ac:dyDescent="0.2">
      <c r="A1330" s="1" t="s">
        <v>82</v>
      </c>
      <c r="B1330" s="1" t="s">
        <v>2649</v>
      </c>
      <c r="C1330" s="1" t="str">
        <f t="shared" ref="C1330:C1393" si="20">A1330&amp;B1330</f>
        <v>鳥取県日南町</v>
      </c>
      <c r="D1330" s="1" t="s">
        <v>2650</v>
      </c>
      <c r="E1330" t="s">
        <v>3582</v>
      </c>
    </row>
    <row r="1331" spans="1:6" x14ac:dyDescent="0.2">
      <c r="A1331" s="1" t="s">
        <v>82</v>
      </c>
      <c r="B1331" s="1" t="s">
        <v>2254</v>
      </c>
      <c r="C1331" s="1" t="str">
        <f t="shared" si="20"/>
        <v>鳥取県日野町</v>
      </c>
      <c r="D1331" s="1" t="s">
        <v>2651</v>
      </c>
      <c r="E1331" t="s">
        <v>3589</v>
      </c>
    </row>
    <row r="1332" spans="1:6" x14ac:dyDescent="0.2">
      <c r="A1332" s="1" t="s">
        <v>82</v>
      </c>
      <c r="B1332" s="1" t="s">
        <v>2652</v>
      </c>
      <c r="C1332" s="1" t="str">
        <f t="shared" si="20"/>
        <v>鳥取県江府町</v>
      </c>
      <c r="D1332" s="1" t="s">
        <v>2653</v>
      </c>
      <c r="E1332" t="s">
        <v>3582</v>
      </c>
    </row>
    <row r="1333" spans="1:6" x14ac:dyDescent="0.2">
      <c r="A1333" s="1" t="s">
        <v>84</v>
      </c>
      <c r="B1333" s="1" t="s">
        <v>2654</v>
      </c>
      <c r="C1333" s="1" t="str">
        <f t="shared" si="20"/>
        <v>島根県松江市</v>
      </c>
      <c r="D1333" s="1" t="s">
        <v>2655</v>
      </c>
      <c r="E1333" t="s">
        <v>3573</v>
      </c>
      <c r="F1333" s="1"/>
    </row>
    <row r="1334" spans="1:6" x14ac:dyDescent="0.2">
      <c r="A1334" s="1" t="s">
        <v>84</v>
      </c>
      <c r="B1334" s="1" t="s">
        <v>2656</v>
      </c>
      <c r="C1334" s="1" t="str">
        <f t="shared" si="20"/>
        <v>島根県浜田市</v>
      </c>
      <c r="D1334" s="1" t="s">
        <v>2657</v>
      </c>
      <c r="E1334" t="s">
        <v>3575</v>
      </c>
    </row>
    <row r="1335" spans="1:6" x14ac:dyDescent="0.2">
      <c r="A1335" s="1" t="s">
        <v>84</v>
      </c>
      <c r="B1335" s="1" t="s">
        <v>2658</v>
      </c>
      <c r="C1335" s="1" t="str">
        <f t="shared" si="20"/>
        <v>島根県出雲市</v>
      </c>
      <c r="D1335" s="1" t="s">
        <v>2659</v>
      </c>
      <c r="E1335" t="s">
        <v>3598</v>
      </c>
    </row>
    <row r="1336" spans="1:6" x14ac:dyDescent="0.2">
      <c r="A1336" s="1" t="s">
        <v>84</v>
      </c>
      <c r="B1336" s="1" t="s">
        <v>2660</v>
      </c>
      <c r="C1336" s="1" t="str">
        <f t="shared" si="20"/>
        <v>島根県益田市</v>
      </c>
      <c r="D1336" s="1" t="s">
        <v>2661</v>
      </c>
      <c r="E1336" t="s">
        <v>3580</v>
      </c>
    </row>
    <row r="1337" spans="1:6" x14ac:dyDescent="0.2">
      <c r="A1337" s="1" t="s">
        <v>84</v>
      </c>
      <c r="B1337" s="1" t="s">
        <v>2662</v>
      </c>
      <c r="C1337" s="1" t="str">
        <f t="shared" si="20"/>
        <v>島根県大田市</v>
      </c>
      <c r="D1337" s="1" t="s">
        <v>2663</v>
      </c>
      <c r="E1337" t="s">
        <v>3601</v>
      </c>
    </row>
    <row r="1338" spans="1:6" x14ac:dyDescent="0.2">
      <c r="A1338" s="1" t="s">
        <v>84</v>
      </c>
      <c r="B1338" s="1" t="s">
        <v>2664</v>
      </c>
      <c r="C1338" s="1" t="str">
        <f t="shared" si="20"/>
        <v>島根県安来市</v>
      </c>
      <c r="D1338" s="1" t="s">
        <v>2665</v>
      </c>
      <c r="E1338" t="s">
        <v>3578</v>
      </c>
    </row>
    <row r="1339" spans="1:6" x14ac:dyDescent="0.2">
      <c r="A1339" s="1" t="s">
        <v>84</v>
      </c>
      <c r="B1339" s="1" t="s">
        <v>2666</v>
      </c>
      <c r="C1339" s="1" t="str">
        <f t="shared" si="20"/>
        <v>島根県江津市</v>
      </c>
      <c r="D1339" s="1" t="s">
        <v>2667</v>
      </c>
      <c r="E1339" t="s">
        <v>3580</v>
      </c>
    </row>
    <row r="1340" spans="1:6" x14ac:dyDescent="0.2">
      <c r="A1340" s="1" t="s">
        <v>84</v>
      </c>
      <c r="B1340" s="1" t="s">
        <v>2668</v>
      </c>
      <c r="C1340" s="1" t="str">
        <f t="shared" si="20"/>
        <v>島根県雲南市</v>
      </c>
      <c r="D1340" s="1" t="s">
        <v>2669</v>
      </c>
      <c r="E1340" t="s">
        <v>3578</v>
      </c>
    </row>
    <row r="1341" spans="1:6" x14ac:dyDescent="0.2">
      <c r="A1341" s="1" t="s">
        <v>84</v>
      </c>
      <c r="B1341" s="1" t="s">
        <v>2670</v>
      </c>
      <c r="C1341" s="1" t="str">
        <f t="shared" si="20"/>
        <v>島根県奥出雲町</v>
      </c>
      <c r="D1341" s="1" t="s">
        <v>2671</v>
      </c>
      <c r="E1341" t="s">
        <v>3594</v>
      </c>
    </row>
    <row r="1342" spans="1:6" x14ac:dyDescent="0.2">
      <c r="A1342" s="1" t="s">
        <v>84</v>
      </c>
      <c r="B1342" s="1" t="s">
        <v>2672</v>
      </c>
      <c r="C1342" s="1" t="str">
        <f t="shared" si="20"/>
        <v>島根県飯南町</v>
      </c>
      <c r="D1342" s="1" t="s">
        <v>2673</v>
      </c>
      <c r="E1342" t="s">
        <v>3582</v>
      </c>
    </row>
    <row r="1343" spans="1:6" x14ac:dyDescent="0.2">
      <c r="A1343" s="1" t="s">
        <v>84</v>
      </c>
      <c r="B1343" s="1" t="s">
        <v>2674</v>
      </c>
      <c r="C1343" s="1" t="str">
        <f t="shared" si="20"/>
        <v>島根県川本町</v>
      </c>
      <c r="D1343" s="1" t="s">
        <v>2675</v>
      </c>
      <c r="E1343" t="s">
        <v>3589</v>
      </c>
    </row>
    <row r="1344" spans="1:6" x14ac:dyDescent="0.2">
      <c r="A1344" s="1" t="s">
        <v>84</v>
      </c>
      <c r="B1344" s="1" t="s">
        <v>730</v>
      </c>
      <c r="C1344" s="1" t="str">
        <f t="shared" si="20"/>
        <v>島根県美郷町</v>
      </c>
      <c r="D1344" s="1" t="s">
        <v>2676</v>
      </c>
      <c r="E1344" t="s">
        <v>3589</v>
      </c>
    </row>
    <row r="1345" spans="1:6" x14ac:dyDescent="0.2">
      <c r="A1345" s="1" t="s">
        <v>84</v>
      </c>
      <c r="B1345" s="1" t="s">
        <v>2677</v>
      </c>
      <c r="C1345" s="1" t="str">
        <f t="shared" si="20"/>
        <v>島根県邑南町</v>
      </c>
      <c r="D1345" s="1" t="s">
        <v>2678</v>
      </c>
      <c r="E1345" t="s">
        <v>3591</v>
      </c>
    </row>
    <row r="1346" spans="1:6" x14ac:dyDescent="0.2">
      <c r="A1346" s="1" t="s">
        <v>84</v>
      </c>
      <c r="B1346" s="1" t="s">
        <v>2679</v>
      </c>
      <c r="C1346" s="1" t="str">
        <f t="shared" si="20"/>
        <v>島根県津和野町</v>
      </c>
      <c r="D1346" s="1" t="s">
        <v>2680</v>
      </c>
      <c r="E1346" t="s">
        <v>3585</v>
      </c>
    </row>
    <row r="1347" spans="1:6" x14ac:dyDescent="0.2">
      <c r="A1347" s="1" t="s">
        <v>84</v>
      </c>
      <c r="B1347" s="1" t="s">
        <v>2681</v>
      </c>
      <c r="C1347" s="1" t="str">
        <f t="shared" si="20"/>
        <v>島根県吉賀町</v>
      </c>
      <c r="D1347" s="1" t="s">
        <v>2682</v>
      </c>
      <c r="E1347" t="s">
        <v>3583</v>
      </c>
    </row>
    <row r="1348" spans="1:6" x14ac:dyDescent="0.2">
      <c r="A1348" s="1" t="s">
        <v>84</v>
      </c>
      <c r="B1348" s="1" t="s">
        <v>2683</v>
      </c>
      <c r="C1348" s="1" t="str">
        <f t="shared" si="20"/>
        <v>島根県海士町</v>
      </c>
      <c r="D1348" s="1" t="s">
        <v>2684</v>
      </c>
      <c r="E1348" t="s">
        <v>3589</v>
      </c>
    </row>
    <row r="1349" spans="1:6" x14ac:dyDescent="0.2">
      <c r="A1349" s="1" t="s">
        <v>84</v>
      </c>
      <c r="B1349" s="1" t="s">
        <v>2685</v>
      </c>
      <c r="C1349" s="1" t="str">
        <f t="shared" si="20"/>
        <v>島根県西ノ島町</v>
      </c>
      <c r="D1349" s="1" t="s">
        <v>2686</v>
      </c>
      <c r="E1349" t="s">
        <v>3589</v>
      </c>
    </row>
    <row r="1350" spans="1:6" x14ac:dyDescent="0.2">
      <c r="A1350" s="1" t="s">
        <v>84</v>
      </c>
      <c r="B1350" s="1" t="s">
        <v>2687</v>
      </c>
      <c r="C1350" s="1" t="str">
        <f t="shared" si="20"/>
        <v>島根県知夫村</v>
      </c>
      <c r="D1350" s="1" t="s">
        <v>2688</v>
      </c>
      <c r="E1350" t="s">
        <v>3589</v>
      </c>
    </row>
    <row r="1351" spans="1:6" x14ac:dyDescent="0.2">
      <c r="A1351" s="1" t="s">
        <v>84</v>
      </c>
      <c r="B1351" s="1" t="s">
        <v>2689</v>
      </c>
      <c r="C1351" s="1" t="str">
        <f t="shared" si="20"/>
        <v>島根県隠岐の島町</v>
      </c>
      <c r="D1351" s="1" t="s">
        <v>2690</v>
      </c>
      <c r="E1351" t="s">
        <v>3590</v>
      </c>
    </row>
    <row r="1352" spans="1:6" x14ac:dyDescent="0.2">
      <c r="A1352" s="1" t="s">
        <v>86</v>
      </c>
      <c r="B1352" s="1" t="s">
        <v>2691</v>
      </c>
      <c r="C1352" s="1" t="str">
        <f t="shared" si="20"/>
        <v>岡山県岡山市</v>
      </c>
      <c r="D1352" s="1" t="s">
        <v>2692</v>
      </c>
      <c r="E1352" t="s">
        <v>3648</v>
      </c>
      <c r="F1352" s="1"/>
    </row>
    <row r="1353" spans="1:6" x14ac:dyDescent="0.2">
      <c r="A1353" s="1" t="s">
        <v>86</v>
      </c>
      <c r="B1353" s="1" t="s">
        <v>2693</v>
      </c>
      <c r="C1353" s="1" t="str">
        <f t="shared" si="20"/>
        <v>岡山県倉敷市</v>
      </c>
      <c r="D1353" s="1" t="s">
        <v>2694</v>
      </c>
      <c r="E1353" t="s">
        <v>3573</v>
      </c>
      <c r="F1353" s="1"/>
    </row>
    <row r="1354" spans="1:6" x14ac:dyDescent="0.2">
      <c r="A1354" s="1" t="s">
        <v>86</v>
      </c>
      <c r="B1354" s="1" t="s">
        <v>2695</v>
      </c>
      <c r="C1354" s="1" t="str">
        <f t="shared" si="20"/>
        <v>岡山県津山市</v>
      </c>
      <c r="D1354" s="1" t="s">
        <v>2696</v>
      </c>
      <c r="E1354" t="s">
        <v>3599</v>
      </c>
    </row>
    <row r="1355" spans="1:6" x14ac:dyDescent="0.2">
      <c r="A1355" s="1" t="s">
        <v>86</v>
      </c>
      <c r="B1355" s="1" t="s">
        <v>2697</v>
      </c>
      <c r="C1355" s="1" t="str">
        <f t="shared" si="20"/>
        <v>岡山県玉野市</v>
      </c>
      <c r="D1355" s="1" t="s">
        <v>2698</v>
      </c>
      <c r="E1355" t="s">
        <v>3599</v>
      </c>
    </row>
    <row r="1356" spans="1:6" x14ac:dyDescent="0.2">
      <c r="A1356" s="1" t="s">
        <v>86</v>
      </c>
      <c r="B1356" s="1" t="s">
        <v>2699</v>
      </c>
      <c r="C1356" s="1" t="str">
        <f t="shared" si="20"/>
        <v>岡山県笠岡市</v>
      </c>
      <c r="D1356" s="1" t="s">
        <v>2700</v>
      </c>
      <c r="E1356" t="s">
        <v>3601</v>
      </c>
    </row>
    <row r="1357" spans="1:6" x14ac:dyDescent="0.2">
      <c r="A1357" s="1" t="s">
        <v>86</v>
      </c>
      <c r="B1357" s="1" t="s">
        <v>2701</v>
      </c>
      <c r="C1357" s="1" t="str">
        <f t="shared" si="20"/>
        <v>岡山県井原市</v>
      </c>
      <c r="D1357" s="1" t="s">
        <v>2702</v>
      </c>
      <c r="E1357" t="s">
        <v>3593</v>
      </c>
    </row>
    <row r="1358" spans="1:6" x14ac:dyDescent="0.2">
      <c r="A1358" s="1" t="s">
        <v>86</v>
      </c>
      <c r="B1358" s="1" t="s">
        <v>2703</v>
      </c>
      <c r="C1358" s="1" t="str">
        <f t="shared" si="20"/>
        <v>岡山県総社市</v>
      </c>
      <c r="D1358" s="1" t="s">
        <v>2704</v>
      </c>
      <c r="E1358" t="s">
        <v>3599</v>
      </c>
    </row>
    <row r="1359" spans="1:6" x14ac:dyDescent="0.2">
      <c r="A1359" s="1" t="s">
        <v>86</v>
      </c>
      <c r="B1359" s="1" t="s">
        <v>2705</v>
      </c>
      <c r="C1359" s="1" t="str">
        <f t="shared" si="20"/>
        <v>岡山県高梁市</v>
      </c>
      <c r="D1359" s="1" t="s">
        <v>2706</v>
      </c>
      <c r="E1359" t="s">
        <v>3578</v>
      </c>
    </row>
    <row r="1360" spans="1:6" x14ac:dyDescent="0.2">
      <c r="A1360" s="1" t="s">
        <v>86</v>
      </c>
      <c r="B1360" s="1" t="s">
        <v>2707</v>
      </c>
      <c r="C1360" s="1" t="str">
        <f t="shared" si="20"/>
        <v>岡山県新見市</v>
      </c>
      <c r="D1360" s="1" t="s">
        <v>2708</v>
      </c>
      <c r="E1360" t="s">
        <v>3578</v>
      </c>
    </row>
    <row r="1361" spans="1:5" x14ac:dyDescent="0.2">
      <c r="A1361" s="1" t="s">
        <v>86</v>
      </c>
      <c r="B1361" s="1" t="s">
        <v>2709</v>
      </c>
      <c r="C1361" s="1" t="str">
        <f t="shared" si="20"/>
        <v>岡山県備前市</v>
      </c>
      <c r="D1361" s="1" t="s">
        <v>2710</v>
      </c>
      <c r="E1361" t="s">
        <v>3601</v>
      </c>
    </row>
    <row r="1362" spans="1:5" x14ac:dyDescent="0.2">
      <c r="A1362" s="1" t="s">
        <v>86</v>
      </c>
      <c r="B1362" s="1" t="s">
        <v>2711</v>
      </c>
      <c r="C1362" s="1" t="str">
        <f t="shared" si="20"/>
        <v>岡山県瀬戸内市</v>
      </c>
      <c r="D1362" s="1" t="s">
        <v>2712</v>
      </c>
      <c r="E1362" t="s">
        <v>3578</v>
      </c>
    </row>
    <row r="1363" spans="1:5" x14ac:dyDescent="0.2">
      <c r="A1363" s="1" t="s">
        <v>86</v>
      </c>
      <c r="B1363" s="1" t="s">
        <v>2713</v>
      </c>
      <c r="C1363" s="1" t="str">
        <f t="shared" si="20"/>
        <v>岡山県赤磐市</v>
      </c>
      <c r="D1363" s="1" t="s">
        <v>2714</v>
      </c>
      <c r="E1363" t="s">
        <v>3578</v>
      </c>
    </row>
    <row r="1364" spans="1:5" x14ac:dyDescent="0.2">
      <c r="A1364" s="1" t="s">
        <v>86</v>
      </c>
      <c r="B1364" s="1" t="s">
        <v>2715</v>
      </c>
      <c r="C1364" s="1" t="str">
        <f t="shared" si="20"/>
        <v>岡山県真庭市</v>
      </c>
      <c r="D1364" s="1" t="s">
        <v>2716</v>
      </c>
      <c r="E1364" t="s">
        <v>3578</v>
      </c>
    </row>
    <row r="1365" spans="1:5" x14ac:dyDescent="0.2">
      <c r="A1365" s="1" t="s">
        <v>86</v>
      </c>
      <c r="B1365" s="1" t="s">
        <v>2717</v>
      </c>
      <c r="C1365" s="1" t="str">
        <f t="shared" si="20"/>
        <v>岡山県美作市</v>
      </c>
      <c r="D1365" s="1" t="s">
        <v>2718</v>
      </c>
      <c r="E1365" t="s">
        <v>3578</v>
      </c>
    </row>
    <row r="1366" spans="1:5" x14ac:dyDescent="0.2">
      <c r="A1366" s="1" t="s">
        <v>86</v>
      </c>
      <c r="B1366" s="1" t="s">
        <v>2719</v>
      </c>
      <c r="C1366" s="1" t="str">
        <f t="shared" si="20"/>
        <v>岡山県浅口市</v>
      </c>
      <c r="D1366" s="1" t="s">
        <v>2720</v>
      </c>
      <c r="E1366" t="s">
        <v>3601</v>
      </c>
    </row>
    <row r="1367" spans="1:5" x14ac:dyDescent="0.2">
      <c r="A1367" s="1" t="s">
        <v>86</v>
      </c>
      <c r="B1367" s="1" t="s">
        <v>2721</v>
      </c>
      <c r="C1367" s="1" t="str">
        <f t="shared" si="20"/>
        <v>岡山県和気町</v>
      </c>
      <c r="D1367" s="1" t="s">
        <v>2722</v>
      </c>
      <c r="E1367" t="s">
        <v>3594</v>
      </c>
    </row>
    <row r="1368" spans="1:5" x14ac:dyDescent="0.2">
      <c r="A1368" s="1" t="s">
        <v>86</v>
      </c>
      <c r="B1368" s="1" t="s">
        <v>2723</v>
      </c>
      <c r="C1368" s="1" t="str">
        <f t="shared" si="20"/>
        <v>岡山県早島町</v>
      </c>
      <c r="D1368" s="1" t="s">
        <v>2724</v>
      </c>
      <c r="E1368" t="s">
        <v>3590</v>
      </c>
    </row>
    <row r="1369" spans="1:5" x14ac:dyDescent="0.2">
      <c r="A1369" s="1" t="s">
        <v>86</v>
      </c>
      <c r="B1369" s="1" t="s">
        <v>2725</v>
      </c>
      <c r="C1369" s="1" t="str">
        <f t="shared" si="20"/>
        <v>岡山県里庄町</v>
      </c>
      <c r="D1369" s="1" t="s">
        <v>2726</v>
      </c>
      <c r="E1369" t="s">
        <v>3590</v>
      </c>
    </row>
    <row r="1370" spans="1:5" x14ac:dyDescent="0.2">
      <c r="A1370" s="1" t="s">
        <v>86</v>
      </c>
      <c r="B1370" s="1" t="s">
        <v>2727</v>
      </c>
      <c r="C1370" s="1" t="str">
        <f t="shared" si="20"/>
        <v>岡山県矢掛町</v>
      </c>
      <c r="D1370" s="1" t="s">
        <v>2728</v>
      </c>
      <c r="E1370" t="s">
        <v>3594</v>
      </c>
    </row>
    <row r="1371" spans="1:5" x14ac:dyDescent="0.2">
      <c r="A1371" s="1" t="s">
        <v>86</v>
      </c>
      <c r="B1371" s="1" t="s">
        <v>2729</v>
      </c>
      <c r="C1371" s="1" t="str">
        <f t="shared" si="20"/>
        <v>岡山県新庄村</v>
      </c>
      <c r="D1371" s="1" t="s">
        <v>2730</v>
      </c>
      <c r="E1371" t="s">
        <v>3582</v>
      </c>
    </row>
    <row r="1372" spans="1:5" x14ac:dyDescent="0.2">
      <c r="A1372" s="1" t="s">
        <v>86</v>
      </c>
      <c r="B1372" s="1" t="s">
        <v>2731</v>
      </c>
      <c r="C1372" s="1" t="str">
        <f t="shared" si="20"/>
        <v>岡山県鏡野町</v>
      </c>
      <c r="D1372" s="1" t="s">
        <v>2732</v>
      </c>
      <c r="E1372" t="s">
        <v>3590</v>
      </c>
    </row>
    <row r="1373" spans="1:5" x14ac:dyDescent="0.2">
      <c r="A1373" s="1" t="s">
        <v>86</v>
      </c>
      <c r="B1373" s="1" t="s">
        <v>2733</v>
      </c>
      <c r="C1373" s="1" t="str">
        <f t="shared" si="20"/>
        <v>岡山県勝央町</v>
      </c>
      <c r="D1373" s="1" t="s">
        <v>2734</v>
      </c>
      <c r="E1373" t="s">
        <v>3594</v>
      </c>
    </row>
    <row r="1374" spans="1:5" x14ac:dyDescent="0.2">
      <c r="A1374" s="1" t="s">
        <v>86</v>
      </c>
      <c r="B1374" s="1" t="s">
        <v>2735</v>
      </c>
      <c r="C1374" s="1" t="str">
        <f t="shared" si="20"/>
        <v>岡山県奈義町</v>
      </c>
      <c r="D1374" s="1" t="s">
        <v>2736</v>
      </c>
      <c r="E1374" t="s">
        <v>3583</v>
      </c>
    </row>
    <row r="1375" spans="1:5" x14ac:dyDescent="0.2">
      <c r="A1375" s="1" t="s">
        <v>86</v>
      </c>
      <c r="B1375" s="1" t="s">
        <v>2737</v>
      </c>
      <c r="C1375" s="1" t="str">
        <f t="shared" si="20"/>
        <v>岡山県西粟倉村</v>
      </c>
      <c r="D1375" s="1" t="s">
        <v>2738</v>
      </c>
      <c r="E1375" t="s">
        <v>3588</v>
      </c>
    </row>
    <row r="1376" spans="1:5" x14ac:dyDescent="0.2">
      <c r="A1376" s="1" t="s">
        <v>86</v>
      </c>
      <c r="B1376" s="1" t="s">
        <v>2739</v>
      </c>
      <c r="C1376" s="1" t="str">
        <f t="shared" si="20"/>
        <v>岡山県久米南町</v>
      </c>
      <c r="D1376" s="1" t="s">
        <v>2740</v>
      </c>
      <c r="E1376" t="s">
        <v>3582</v>
      </c>
    </row>
    <row r="1377" spans="1:6" x14ac:dyDescent="0.2">
      <c r="A1377" s="1" t="s">
        <v>86</v>
      </c>
      <c r="B1377" s="1" t="s">
        <v>2741</v>
      </c>
      <c r="C1377" s="1" t="str">
        <f t="shared" si="20"/>
        <v>岡山県美咲町</v>
      </c>
      <c r="D1377" s="1" t="s">
        <v>2742</v>
      </c>
      <c r="E1377" t="s">
        <v>3594</v>
      </c>
    </row>
    <row r="1378" spans="1:6" x14ac:dyDescent="0.2">
      <c r="A1378" s="1" t="s">
        <v>86</v>
      </c>
      <c r="B1378" s="1" t="s">
        <v>2743</v>
      </c>
      <c r="C1378" s="1" t="str">
        <f t="shared" si="20"/>
        <v>岡山県吉備中央町</v>
      </c>
      <c r="D1378" s="1" t="s">
        <v>2744</v>
      </c>
      <c r="E1378" t="s">
        <v>3591</v>
      </c>
    </row>
    <row r="1379" spans="1:6" x14ac:dyDescent="0.2">
      <c r="A1379" s="1" t="s">
        <v>88</v>
      </c>
      <c r="B1379" s="1" t="s">
        <v>2745</v>
      </c>
      <c r="C1379" s="1" t="str">
        <f t="shared" si="20"/>
        <v>広島県広島市</v>
      </c>
      <c r="D1379" s="1" t="s">
        <v>2746</v>
      </c>
      <c r="E1379" t="s">
        <v>3648</v>
      </c>
      <c r="F1379" s="1"/>
    </row>
    <row r="1380" spans="1:6" x14ac:dyDescent="0.2">
      <c r="A1380" s="1" t="s">
        <v>88</v>
      </c>
      <c r="B1380" s="1" t="s">
        <v>2747</v>
      </c>
      <c r="C1380" s="1" t="str">
        <f t="shared" si="20"/>
        <v>広島県呉市</v>
      </c>
      <c r="D1380" s="1" t="s">
        <v>2748</v>
      </c>
      <c r="E1380" t="s">
        <v>3573</v>
      </c>
      <c r="F1380" s="1"/>
    </row>
    <row r="1381" spans="1:6" x14ac:dyDescent="0.2">
      <c r="A1381" s="1" t="s">
        <v>88</v>
      </c>
      <c r="B1381" s="1" t="s">
        <v>2749</v>
      </c>
      <c r="C1381" s="1" t="str">
        <f t="shared" si="20"/>
        <v>広島県竹原市</v>
      </c>
      <c r="D1381" s="1" t="s">
        <v>2750</v>
      </c>
      <c r="E1381" t="s">
        <v>3601</v>
      </c>
    </row>
    <row r="1382" spans="1:6" x14ac:dyDescent="0.2">
      <c r="A1382" s="1" t="s">
        <v>88</v>
      </c>
      <c r="B1382" s="1" t="s">
        <v>2751</v>
      </c>
      <c r="C1382" s="1" t="str">
        <f t="shared" si="20"/>
        <v>広島県三原市</v>
      </c>
      <c r="D1382" s="1" t="s">
        <v>2752</v>
      </c>
      <c r="E1382" t="s">
        <v>3599</v>
      </c>
    </row>
    <row r="1383" spans="1:6" x14ac:dyDescent="0.2">
      <c r="A1383" s="1" t="s">
        <v>88</v>
      </c>
      <c r="B1383" s="1" t="s">
        <v>2753</v>
      </c>
      <c r="C1383" s="1" t="str">
        <f t="shared" si="20"/>
        <v>広島県尾道市</v>
      </c>
      <c r="D1383" s="1" t="s">
        <v>2754</v>
      </c>
      <c r="E1383" t="s">
        <v>3623</v>
      </c>
    </row>
    <row r="1384" spans="1:6" x14ac:dyDescent="0.2">
      <c r="A1384" s="1" t="s">
        <v>88</v>
      </c>
      <c r="B1384" s="1" t="s">
        <v>2755</v>
      </c>
      <c r="C1384" s="1" t="str">
        <f t="shared" si="20"/>
        <v>広島県福山市</v>
      </c>
      <c r="D1384" s="1" t="s">
        <v>2756</v>
      </c>
      <c r="E1384" t="s">
        <v>3573</v>
      </c>
      <c r="F1384" s="1"/>
    </row>
    <row r="1385" spans="1:6" x14ac:dyDescent="0.2">
      <c r="A1385" s="1" t="s">
        <v>88</v>
      </c>
      <c r="B1385" s="1" t="s">
        <v>1416</v>
      </c>
      <c r="C1385" s="1" t="str">
        <f t="shared" si="20"/>
        <v>広島県府中市</v>
      </c>
      <c r="D1385" s="1" t="s">
        <v>2757</v>
      </c>
      <c r="E1385" t="s">
        <v>3601</v>
      </c>
    </row>
    <row r="1386" spans="1:6" x14ac:dyDescent="0.2">
      <c r="A1386" s="1" t="s">
        <v>88</v>
      </c>
      <c r="B1386" s="1" t="s">
        <v>2758</v>
      </c>
      <c r="C1386" s="1" t="str">
        <f t="shared" si="20"/>
        <v>広島県三次市</v>
      </c>
      <c r="D1386" s="1" t="s">
        <v>2759</v>
      </c>
      <c r="E1386" t="s">
        <v>3579</v>
      </c>
    </row>
    <row r="1387" spans="1:6" x14ac:dyDescent="0.2">
      <c r="A1387" s="1" t="s">
        <v>88</v>
      </c>
      <c r="B1387" s="1" t="s">
        <v>2760</v>
      </c>
      <c r="C1387" s="1" t="str">
        <f t="shared" si="20"/>
        <v>広島県庄原市</v>
      </c>
      <c r="D1387" s="1" t="s">
        <v>2761</v>
      </c>
      <c r="E1387" t="s">
        <v>3578</v>
      </c>
    </row>
    <row r="1388" spans="1:6" x14ac:dyDescent="0.2">
      <c r="A1388" s="1" t="s">
        <v>88</v>
      </c>
      <c r="B1388" s="1" t="s">
        <v>2762</v>
      </c>
      <c r="C1388" s="1" t="str">
        <f t="shared" si="20"/>
        <v>広島県大竹市</v>
      </c>
      <c r="D1388" s="1" t="s">
        <v>2763</v>
      </c>
      <c r="E1388" t="s">
        <v>3601</v>
      </c>
    </row>
    <row r="1389" spans="1:6" x14ac:dyDescent="0.2">
      <c r="A1389" s="1" t="s">
        <v>88</v>
      </c>
      <c r="B1389" s="1" t="s">
        <v>2764</v>
      </c>
      <c r="C1389" s="1" t="str">
        <f t="shared" si="20"/>
        <v>広島県東広島市</v>
      </c>
      <c r="D1389" s="1" t="s">
        <v>2765</v>
      </c>
      <c r="E1389" t="s">
        <v>3598</v>
      </c>
    </row>
    <row r="1390" spans="1:6" x14ac:dyDescent="0.2">
      <c r="A1390" s="1" t="s">
        <v>88</v>
      </c>
      <c r="B1390" s="1" t="s">
        <v>2766</v>
      </c>
      <c r="C1390" s="1" t="str">
        <f t="shared" si="20"/>
        <v>広島県廿日市市</v>
      </c>
      <c r="D1390" s="1" t="s">
        <v>2767</v>
      </c>
      <c r="E1390" t="s">
        <v>3574</v>
      </c>
    </row>
    <row r="1391" spans="1:6" x14ac:dyDescent="0.2">
      <c r="A1391" s="1" t="s">
        <v>88</v>
      </c>
      <c r="B1391" s="1" t="s">
        <v>2768</v>
      </c>
      <c r="C1391" s="1" t="str">
        <f t="shared" si="20"/>
        <v>広島県安芸高田市</v>
      </c>
      <c r="D1391" s="1" t="s">
        <v>2769</v>
      </c>
      <c r="E1391" t="s">
        <v>3578</v>
      </c>
    </row>
    <row r="1392" spans="1:6" x14ac:dyDescent="0.2">
      <c r="A1392" s="1" t="s">
        <v>88</v>
      </c>
      <c r="B1392" s="1" t="s">
        <v>2770</v>
      </c>
      <c r="C1392" s="1" t="str">
        <f t="shared" si="20"/>
        <v>広島県江田島市</v>
      </c>
      <c r="D1392" s="1" t="s">
        <v>2771</v>
      </c>
      <c r="E1392" t="s">
        <v>3578</v>
      </c>
    </row>
    <row r="1393" spans="1:6" x14ac:dyDescent="0.2">
      <c r="A1393" s="1" t="s">
        <v>88</v>
      </c>
      <c r="B1393" s="1" t="s">
        <v>2772</v>
      </c>
      <c r="C1393" s="1" t="str">
        <f t="shared" si="20"/>
        <v>広島県府中町</v>
      </c>
      <c r="D1393" s="1" t="s">
        <v>2773</v>
      </c>
      <c r="E1393" t="s">
        <v>3586</v>
      </c>
    </row>
    <row r="1394" spans="1:6" x14ac:dyDescent="0.2">
      <c r="A1394" s="1" t="s">
        <v>88</v>
      </c>
      <c r="B1394" s="1" t="s">
        <v>2774</v>
      </c>
      <c r="C1394" s="1" t="str">
        <f t="shared" ref="C1394:C1457" si="21">A1394&amp;B1394</f>
        <v>広島県海田町</v>
      </c>
      <c r="D1394" s="1" t="s">
        <v>2775</v>
      </c>
      <c r="E1394" t="s">
        <v>3586</v>
      </c>
    </row>
    <row r="1395" spans="1:6" x14ac:dyDescent="0.2">
      <c r="A1395" s="1" t="s">
        <v>88</v>
      </c>
      <c r="B1395" s="1" t="s">
        <v>2776</v>
      </c>
      <c r="C1395" s="1" t="str">
        <f t="shared" si="21"/>
        <v>広島県熊野町</v>
      </c>
      <c r="D1395" s="1" t="s">
        <v>2777</v>
      </c>
      <c r="E1395" t="s">
        <v>3586</v>
      </c>
    </row>
    <row r="1396" spans="1:6" x14ac:dyDescent="0.2">
      <c r="A1396" s="1" t="s">
        <v>88</v>
      </c>
      <c r="B1396" s="1" t="s">
        <v>2778</v>
      </c>
      <c r="C1396" s="1" t="str">
        <f t="shared" si="21"/>
        <v>広島県坂町</v>
      </c>
      <c r="D1396" s="1" t="s">
        <v>2779</v>
      </c>
      <c r="E1396" t="s">
        <v>3590</v>
      </c>
    </row>
    <row r="1397" spans="1:6" x14ac:dyDescent="0.2">
      <c r="A1397" s="1" t="s">
        <v>88</v>
      </c>
      <c r="B1397" s="1" t="s">
        <v>2780</v>
      </c>
      <c r="C1397" s="1" t="str">
        <f t="shared" si="21"/>
        <v>広島県安芸太田町</v>
      </c>
      <c r="D1397" s="1" t="s">
        <v>2781</v>
      </c>
      <c r="E1397" t="s">
        <v>3585</v>
      </c>
    </row>
    <row r="1398" spans="1:6" x14ac:dyDescent="0.2">
      <c r="A1398" s="1" t="s">
        <v>88</v>
      </c>
      <c r="B1398" s="1" t="s">
        <v>2782</v>
      </c>
      <c r="C1398" s="1" t="str">
        <f t="shared" si="21"/>
        <v>広島県北広島町</v>
      </c>
      <c r="D1398" s="1" t="s">
        <v>2783</v>
      </c>
      <c r="E1398" t="s">
        <v>3595</v>
      </c>
    </row>
    <row r="1399" spans="1:6" x14ac:dyDescent="0.2">
      <c r="A1399" s="1" t="s">
        <v>88</v>
      </c>
      <c r="B1399" s="1" t="s">
        <v>2784</v>
      </c>
      <c r="C1399" s="1" t="str">
        <f t="shared" si="21"/>
        <v>広島県大崎上島町</v>
      </c>
      <c r="D1399" s="1" t="s">
        <v>2785</v>
      </c>
      <c r="E1399" t="s">
        <v>3585</v>
      </c>
    </row>
    <row r="1400" spans="1:6" x14ac:dyDescent="0.2">
      <c r="A1400" s="1" t="s">
        <v>88</v>
      </c>
      <c r="B1400" s="1" t="s">
        <v>2786</v>
      </c>
      <c r="C1400" s="1" t="str">
        <f t="shared" si="21"/>
        <v>広島県世羅町</v>
      </c>
      <c r="D1400" s="1" t="s">
        <v>2787</v>
      </c>
      <c r="E1400" t="s">
        <v>3587</v>
      </c>
    </row>
    <row r="1401" spans="1:6" x14ac:dyDescent="0.2">
      <c r="A1401" s="1" t="s">
        <v>88</v>
      </c>
      <c r="B1401" s="1" t="s">
        <v>2788</v>
      </c>
      <c r="C1401" s="1" t="str">
        <f t="shared" si="21"/>
        <v>広島県神石高原町</v>
      </c>
      <c r="D1401" s="1" t="s">
        <v>2789</v>
      </c>
      <c r="E1401" t="s">
        <v>3584</v>
      </c>
    </row>
    <row r="1402" spans="1:6" x14ac:dyDescent="0.2">
      <c r="A1402" s="1" t="s">
        <v>90</v>
      </c>
      <c r="B1402" s="1" t="s">
        <v>2790</v>
      </c>
      <c r="C1402" s="1" t="str">
        <f t="shared" si="21"/>
        <v>山口県下関市</v>
      </c>
      <c r="D1402" s="1" t="s">
        <v>2791</v>
      </c>
      <c r="E1402" t="s">
        <v>3573</v>
      </c>
      <c r="F1402" s="1"/>
    </row>
    <row r="1403" spans="1:6" x14ac:dyDescent="0.2">
      <c r="A1403" s="1" t="s">
        <v>90</v>
      </c>
      <c r="B1403" s="1" t="s">
        <v>2792</v>
      </c>
      <c r="C1403" s="1" t="str">
        <f t="shared" si="21"/>
        <v>山口県宇部市</v>
      </c>
      <c r="D1403" s="1" t="s">
        <v>2793</v>
      </c>
      <c r="E1403" t="s">
        <v>3600</v>
      </c>
    </row>
    <row r="1404" spans="1:6" x14ac:dyDescent="0.2">
      <c r="A1404" s="1" t="s">
        <v>90</v>
      </c>
      <c r="B1404" s="1" t="s">
        <v>2794</v>
      </c>
      <c r="C1404" s="1" t="str">
        <f t="shared" si="21"/>
        <v>山口県山口市</v>
      </c>
      <c r="D1404" s="1" t="s">
        <v>2795</v>
      </c>
      <c r="E1404" t="s">
        <v>3600</v>
      </c>
    </row>
    <row r="1405" spans="1:6" x14ac:dyDescent="0.2">
      <c r="A1405" s="1" t="s">
        <v>90</v>
      </c>
      <c r="B1405" s="1" t="s">
        <v>2796</v>
      </c>
      <c r="C1405" s="1" t="str">
        <f t="shared" si="21"/>
        <v>山口県萩市</v>
      </c>
      <c r="D1405" s="1" t="s">
        <v>2797</v>
      </c>
      <c r="E1405" t="s">
        <v>3578</v>
      </c>
    </row>
    <row r="1406" spans="1:6" x14ac:dyDescent="0.2">
      <c r="A1406" s="1" t="s">
        <v>90</v>
      </c>
      <c r="B1406" s="1" t="s">
        <v>2798</v>
      </c>
      <c r="C1406" s="1" t="str">
        <f t="shared" si="21"/>
        <v>山口県防府市</v>
      </c>
      <c r="D1406" s="1" t="s">
        <v>2799</v>
      </c>
      <c r="E1406" t="s">
        <v>3623</v>
      </c>
    </row>
    <row r="1407" spans="1:6" x14ac:dyDescent="0.2">
      <c r="A1407" s="1" t="s">
        <v>90</v>
      </c>
      <c r="B1407" s="1" t="s">
        <v>2800</v>
      </c>
      <c r="C1407" s="1" t="str">
        <f t="shared" si="21"/>
        <v>山口県下松市</v>
      </c>
      <c r="D1407" s="1" t="s">
        <v>2801</v>
      </c>
      <c r="E1407" t="s">
        <v>3599</v>
      </c>
    </row>
    <row r="1408" spans="1:6" x14ac:dyDescent="0.2">
      <c r="A1408" s="1" t="s">
        <v>90</v>
      </c>
      <c r="B1408" s="1" t="s">
        <v>2802</v>
      </c>
      <c r="C1408" s="1" t="str">
        <f t="shared" si="21"/>
        <v>山口県岩国市</v>
      </c>
      <c r="D1408" s="1" t="s">
        <v>2803</v>
      </c>
      <c r="E1408" t="s">
        <v>3574</v>
      </c>
    </row>
    <row r="1409" spans="1:5" x14ac:dyDescent="0.2">
      <c r="A1409" s="1" t="s">
        <v>90</v>
      </c>
      <c r="B1409" s="1" t="s">
        <v>2804</v>
      </c>
      <c r="C1409" s="1" t="str">
        <f t="shared" si="21"/>
        <v>山口県光市</v>
      </c>
      <c r="D1409" s="1" t="s">
        <v>2805</v>
      </c>
      <c r="E1409" t="s">
        <v>3601</v>
      </c>
    </row>
    <row r="1410" spans="1:5" x14ac:dyDescent="0.2">
      <c r="A1410" s="1" t="s">
        <v>90</v>
      </c>
      <c r="B1410" s="1" t="s">
        <v>2806</v>
      </c>
      <c r="C1410" s="1" t="str">
        <f t="shared" si="21"/>
        <v>山口県長門市</v>
      </c>
      <c r="D1410" s="1" t="s">
        <v>2807</v>
      </c>
      <c r="E1410" t="s">
        <v>3578</v>
      </c>
    </row>
    <row r="1411" spans="1:5" x14ac:dyDescent="0.2">
      <c r="A1411" s="1" t="s">
        <v>90</v>
      </c>
      <c r="B1411" s="1" t="s">
        <v>2808</v>
      </c>
      <c r="C1411" s="1" t="str">
        <f t="shared" si="21"/>
        <v>山口県柳井市</v>
      </c>
      <c r="D1411" s="1" t="s">
        <v>2809</v>
      </c>
      <c r="E1411" t="s">
        <v>3580</v>
      </c>
    </row>
    <row r="1412" spans="1:5" x14ac:dyDescent="0.2">
      <c r="A1412" s="1" t="s">
        <v>90</v>
      </c>
      <c r="B1412" s="1" t="s">
        <v>2810</v>
      </c>
      <c r="C1412" s="1" t="str">
        <f t="shared" si="21"/>
        <v>山口県美祢市</v>
      </c>
      <c r="D1412" s="1" t="s">
        <v>2811</v>
      </c>
      <c r="E1412" t="s">
        <v>3578</v>
      </c>
    </row>
    <row r="1413" spans="1:5" x14ac:dyDescent="0.2">
      <c r="A1413" s="1" t="s">
        <v>90</v>
      </c>
      <c r="B1413" s="1" t="s">
        <v>2812</v>
      </c>
      <c r="C1413" s="1" t="str">
        <f t="shared" si="21"/>
        <v>山口県周南市</v>
      </c>
      <c r="D1413" s="1" t="s">
        <v>2813</v>
      </c>
      <c r="E1413" t="s">
        <v>3623</v>
      </c>
    </row>
    <row r="1414" spans="1:5" x14ac:dyDescent="0.2">
      <c r="A1414" s="1" t="s">
        <v>90</v>
      </c>
      <c r="B1414" s="1" t="s">
        <v>2814</v>
      </c>
      <c r="C1414" s="1" t="str">
        <f t="shared" si="21"/>
        <v>山口県山陽小野田市</v>
      </c>
      <c r="D1414" s="1" t="s">
        <v>2815</v>
      </c>
      <c r="E1414" t="s">
        <v>3599</v>
      </c>
    </row>
    <row r="1415" spans="1:5" x14ac:dyDescent="0.2">
      <c r="A1415" s="1" t="s">
        <v>90</v>
      </c>
      <c r="B1415" s="1" t="s">
        <v>2816</v>
      </c>
      <c r="C1415" s="1" t="str">
        <f t="shared" si="21"/>
        <v>山口県周防大島町</v>
      </c>
      <c r="D1415" s="1" t="s">
        <v>2817</v>
      </c>
      <c r="E1415" t="s">
        <v>3591</v>
      </c>
    </row>
    <row r="1416" spans="1:5" x14ac:dyDescent="0.2">
      <c r="A1416" s="1" t="s">
        <v>90</v>
      </c>
      <c r="B1416" s="1" t="s">
        <v>2818</v>
      </c>
      <c r="C1416" s="1" t="str">
        <f t="shared" si="21"/>
        <v>山口県和木町</v>
      </c>
      <c r="D1416" s="1" t="s">
        <v>2819</v>
      </c>
      <c r="E1416" t="s">
        <v>3585</v>
      </c>
    </row>
    <row r="1417" spans="1:5" x14ac:dyDescent="0.2">
      <c r="A1417" s="1" t="s">
        <v>90</v>
      </c>
      <c r="B1417" s="1" t="s">
        <v>2820</v>
      </c>
      <c r="C1417" s="1" t="str">
        <f t="shared" si="21"/>
        <v>山口県上関町</v>
      </c>
      <c r="D1417" s="1" t="s">
        <v>2821</v>
      </c>
      <c r="E1417" t="s">
        <v>3589</v>
      </c>
    </row>
    <row r="1418" spans="1:5" x14ac:dyDescent="0.2">
      <c r="A1418" s="1" t="s">
        <v>90</v>
      </c>
      <c r="B1418" s="1" t="s">
        <v>2822</v>
      </c>
      <c r="C1418" s="1" t="str">
        <f t="shared" si="21"/>
        <v>山口県田布施町</v>
      </c>
      <c r="D1418" s="1" t="s">
        <v>2823</v>
      </c>
      <c r="E1418" t="s">
        <v>3590</v>
      </c>
    </row>
    <row r="1419" spans="1:5" x14ac:dyDescent="0.2">
      <c r="A1419" s="1" t="s">
        <v>90</v>
      </c>
      <c r="B1419" s="1" t="s">
        <v>2824</v>
      </c>
      <c r="C1419" s="1" t="str">
        <f t="shared" si="21"/>
        <v>山口県平生町</v>
      </c>
      <c r="D1419" s="1" t="s">
        <v>2825</v>
      </c>
      <c r="E1419" t="s">
        <v>3590</v>
      </c>
    </row>
    <row r="1420" spans="1:5" x14ac:dyDescent="0.2">
      <c r="A1420" s="1" t="s">
        <v>90</v>
      </c>
      <c r="B1420" s="1" t="s">
        <v>2826</v>
      </c>
      <c r="C1420" s="1" t="str">
        <f t="shared" si="21"/>
        <v>山口県阿武町</v>
      </c>
      <c r="D1420" s="1" t="s">
        <v>2827</v>
      </c>
      <c r="E1420" t="s">
        <v>3582</v>
      </c>
    </row>
    <row r="1421" spans="1:5" x14ac:dyDescent="0.2">
      <c r="A1421" s="1" t="s">
        <v>92</v>
      </c>
      <c r="B1421" s="1" t="s">
        <v>3645</v>
      </c>
      <c r="C1421" s="1" t="str">
        <f t="shared" si="21"/>
        <v>徳島県徳島市</v>
      </c>
      <c r="D1421" s="1" t="s">
        <v>2828</v>
      </c>
      <c r="E1421" s="1" t="s">
        <v>3600</v>
      </c>
    </row>
    <row r="1422" spans="1:5" x14ac:dyDescent="0.2">
      <c r="A1422" s="1" t="s">
        <v>92</v>
      </c>
      <c r="B1422" s="1" t="s">
        <v>2829</v>
      </c>
      <c r="C1422" s="1" t="str">
        <f t="shared" si="21"/>
        <v>徳島県鳴門市</v>
      </c>
      <c r="D1422" s="1" t="s">
        <v>2830</v>
      </c>
      <c r="E1422" t="s">
        <v>3579</v>
      </c>
    </row>
    <row r="1423" spans="1:5" x14ac:dyDescent="0.2">
      <c r="A1423" s="1" t="s">
        <v>92</v>
      </c>
      <c r="B1423" s="1" t="s">
        <v>2831</v>
      </c>
      <c r="C1423" s="1" t="str">
        <f t="shared" si="21"/>
        <v>徳島県小松島市</v>
      </c>
      <c r="D1423" s="1" t="s">
        <v>2832</v>
      </c>
      <c r="E1423" t="s">
        <v>3578</v>
      </c>
    </row>
    <row r="1424" spans="1:5" x14ac:dyDescent="0.2">
      <c r="A1424" s="1" t="s">
        <v>92</v>
      </c>
      <c r="B1424" s="1" t="s">
        <v>2833</v>
      </c>
      <c r="C1424" s="1" t="str">
        <f t="shared" si="21"/>
        <v>徳島県阿南市</v>
      </c>
      <c r="D1424" s="1" t="s">
        <v>2834</v>
      </c>
      <c r="E1424" t="s">
        <v>3599</v>
      </c>
    </row>
    <row r="1425" spans="1:5" x14ac:dyDescent="0.2">
      <c r="A1425" s="1" t="s">
        <v>92</v>
      </c>
      <c r="B1425" s="1" t="s">
        <v>2835</v>
      </c>
      <c r="C1425" s="1" t="str">
        <f t="shared" si="21"/>
        <v>徳島県吉野川市</v>
      </c>
      <c r="D1425" s="1" t="s">
        <v>2836</v>
      </c>
      <c r="E1425" t="s">
        <v>3578</v>
      </c>
    </row>
    <row r="1426" spans="1:5" x14ac:dyDescent="0.2">
      <c r="A1426" s="1" t="s">
        <v>92</v>
      </c>
      <c r="B1426" s="1" t="s">
        <v>2837</v>
      </c>
      <c r="C1426" s="1" t="str">
        <f t="shared" si="21"/>
        <v>徳島県阿波市</v>
      </c>
      <c r="D1426" s="1" t="s">
        <v>2838</v>
      </c>
      <c r="E1426" t="s">
        <v>3578</v>
      </c>
    </row>
    <row r="1427" spans="1:5" x14ac:dyDescent="0.2">
      <c r="A1427" s="1" t="s">
        <v>92</v>
      </c>
      <c r="B1427" s="1" t="s">
        <v>2839</v>
      </c>
      <c r="C1427" s="1" t="str">
        <f t="shared" si="21"/>
        <v>徳島県美馬市</v>
      </c>
      <c r="D1427" s="1" t="s">
        <v>2840</v>
      </c>
      <c r="E1427" t="s">
        <v>3578</v>
      </c>
    </row>
    <row r="1428" spans="1:5" x14ac:dyDescent="0.2">
      <c r="A1428" s="1" t="s">
        <v>92</v>
      </c>
      <c r="B1428" s="1" t="s">
        <v>2841</v>
      </c>
      <c r="C1428" s="1" t="str">
        <f t="shared" si="21"/>
        <v>徳島県三好市</v>
      </c>
      <c r="D1428" s="1" t="s">
        <v>2842</v>
      </c>
      <c r="E1428" t="s">
        <v>3580</v>
      </c>
    </row>
    <row r="1429" spans="1:5" x14ac:dyDescent="0.2">
      <c r="A1429" s="1" t="s">
        <v>92</v>
      </c>
      <c r="B1429" s="1" t="s">
        <v>2843</v>
      </c>
      <c r="C1429" s="1" t="str">
        <f t="shared" si="21"/>
        <v>徳島県勝浦町</v>
      </c>
      <c r="D1429" s="1" t="s">
        <v>2844</v>
      </c>
      <c r="E1429" t="s">
        <v>3582</v>
      </c>
    </row>
    <row r="1430" spans="1:5" x14ac:dyDescent="0.2">
      <c r="A1430" s="1" t="s">
        <v>92</v>
      </c>
      <c r="B1430" s="1" t="s">
        <v>2845</v>
      </c>
      <c r="C1430" s="1" t="str">
        <f t="shared" si="21"/>
        <v>徳島県上勝町</v>
      </c>
      <c r="D1430" s="1" t="s">
        <v>2846</v>
      </c>
      <c r="E1430" t="s">
        <v>3582</v>
      </c>
    </row>
    <row r="1431" spans="1:5" x14ac:dyDescent="0.2">
      <c r="A1431" s="1" t="s">
        <v>92</v>
      </c>
      <c r="B1431" s="1" t="s">
        <v>2847</v>
      </c>
      <c r="C1431" s="1" t="str">
        <f t="shared" si="21"/>
        <v>徳島県佐那河内村</v>
      </c>
      <c r="D1431" s="1" t="s">
        <v>2848</v>
      </c>
      <c r="E1431" t="s">
        <v>3582</v>
      </c>
    </row>
    <row r="1432" spans="1:5" x14ac:dyDescent="0.2">
      <c r="A1432" s="1" t="s">
        <v>92</v>
      </c>
      <c r="B1432" s="1" t="s">
        <v>2849</v>
      </c>
      <c r="C1432" s="1" t="str">
        <f t="shared" si="21"/>
        <v>徳島県石井町</v>
      </c>
      <c r="D1432" s="1" t="s">
        <v>2850</v>
      </c>
      <c r="E1432" t="s">
        <v>3586</v>
      </c>
    </row>
    <row r="1433" spans="1:5" x14ac:dyDescent="0.2">
      <c r="A1433" s="1" t="s">
        <v>92</v>
      </c>
      <c r="B1433" s="1" t="s">
        <v>2851</v>
      </c>
      <c r="C1433" s="1" t="str">
        <f t="shared" si="21"/>
        <v>徳島県神山町</v>
      </c>
      <c r="D1433" s="1" t="s">
        <v>2852</v>
      </c>
      <c r="E1433" t="s">
        <v>3582</v>
      </c>
    </row>
    <row r="1434" spans="1:5" x14ac:dyDescent="0.2">
      <c r="A1434" s="1" t="s">
        <v>92</v>
      </c>
      <c r="B1434" s="1" t="s">
        <v>2853</v>
      </c>
      <c r="C1434" s="1" t="str">
        <f t="shared" si="21"/>
        <v>徳島県那賀町</v>
      </c>
      <c r="D1434" s="1" t="s">
        <v>2854</v>
      </c>
      <c r="E1434" t="s">
        <v>3584</v>
      </c>
    </row>
    <row r="1435" spans="1:5" x14ac:dyDescent="0.2">
      <c r="A1435" s="1" t="s">
        <v>92</v>
      </c>
      <c r="B1435" s="1" t="s">
        <v>2855</v>
      </c>
      <c r="C1435" s="1" t="str">
        <f t="shared" si="21"/>
        <v>徳島県牟岐町</v>
      </c>
      <c r="D1435" s="1" t="s">
        <v>2856</v>
      </c>
      <c r="E1435" t="s">
        <v>3589</v>
      </c>
    </row>
    <row r="1436" spans="1:5" x14ac:dyDescent="0.2">
      <c r="A1436" s="1" t="s">
        <v>92</v>
      </c>
      <c r="B1436" s="1" t="s">
        <v>2857</v>
      </c>
      <c r="C1436" s="1" t="str">
        <f t="shared" si="21"/>
        <v>徳島県美波町</v>
      </c>
      <c r="D1436" s="1" t="s">
        <v>2858</v>
      </c>
      <c r="E1436" t="s">
        <v>3585</v>
      </c>
    </row>
    <row r="1437" spans="1:5" x14ac:dyDescent="0.2">
      <c r="A1437" s="1" t="s">
        <v>92</v>
      </c>
      <c r="B1437" s="1" t="s">
        <v>2859</v>
      </c>
      <c r="C1437" s="1" t="str">
        <f t="shared" si="21"/>
        <v>徳島県海陽町</v>
      </c>
      <c r="D1437" s="1" t="s">
        <v>2860</v>
      </c>
      <c r="E1437" t="s">
        <v>3585</v>
      </c>
    </row>
    <row r="1438" spans="1:5" x14ac:dyDescent="0.2">
      <c r="A1438" s="1" t="s">
        <v>92</v>
      </c>
      <c r="B1438" s="1" t="s">
        <v>2861</v>
      </c>
      <c r="C1438" s="1" t="str">
        <f t="shared" si="21"/>
        <v>徳島県松茂町</v>
      </c>
      <c r="D1438" s="1" t="s">
        <v>2862</v>
      </c>
      <c r="E1438" t="s">
        <v>3590</v>
      </c>
    </row>
    <row r="1439" spans="1:5" x14ac:dyDescent="0.2">
      <c r="A1439" s="1" t="s">
        <v>92</v>
      </c>
      <c r="B1439" s="1" t="s">
        <v>2863</v>
      </c>
      <c r="C1439" s="1" t="str">
        <f t="shared" si="21"/>
        <v>徳島県北島町</v>
      </c>
      <c r="D1439" s="1" t="s">
        <v>2864</v>
      </c>
      <c r="E1439" t="s">
        <v>3586</v>
      </c>
    </row>
    <row r="1440" spans="1:5" x14ac:dyDescent="0.2">
      <c r="A1440" s="1" t="s">
        <v>92</v>
      </c>
      <c r="B1440" s="1" t="s">
        <v>2865</v>
      </c>
      <c r="C1440" s="1" t="str">
        <f t="shared" si="21"/>
        <v>徳島県藍住町</v>
      </c>
      <c r="D1440" s="1" t="s">
        <v>2866</v>
      </c>
      <c r="E1440" t="s">
        <v>3586</v>
      </c>
    </row>
    <row r="1441" spans="1:6" x14ac:dyDescent="0.2">
      <c r="A1441" s="1" t="s">
        <v>92</v>
      </c>
      <c r="B1441" s="1" t="s">
        <v>2867</v>
      </c>
      <c r="C1441" s="1" t="str">
        <f t="shared" si="21"/>
        <v>徳島県板野町</v>
      </c>
      <c r="D1441" s="1" t="s">
        <v>2868</v>
      </c>
      <c r="E1441" t="s">
        <v>3590</v>
      </c>
    </row>
    <row r="1442" spans="1:6" x14ac:dyDescent="0.2">
      <c r="A1442" s="1" t="s">
        <v>92</v>
      </c>
      <c r="B1442" s="1" t="s">
        <v>2869</v>
      </c>
      <c r="C1442" s="1" t="str">
        <f t="shared" si="21"/>
        <v>徳島県上板町</v>
      </c>
      <c r="D1442" s="1" t="s">
        <v>2870</v>
      </c>
      <c r="E1442" t="s">
        <v>3590</v>
      </c>
    </row>
    <row r="1443" spans="1:6" x14ac:dyDescent="0.2">
      <c r="A1443" s="1" t="s">
        <v>92</v>
      </c>
      <c r="B1443" s="1" t="s">
        <v>2871</v>
      </c>
      <c r="C1443" s="1" t="str">
        <f t="shared" si="21"/>
        <v>徳島県つるぎ町</v>
      </c>
      <c r="D1443" s="1" t="s">
        <v>2872</v>
      </c>
      <c r="E1443" t="s">
        <v>3585</v>
      </c>
    </row>
    <row r="1444" spans="1:6" x14ac:dyDescent="0.2">
      <c r="A1444" s="1" t="s">
        <v>92</v>
      </c>
      <c r="B1444" s="1" t="s">
        <v>2873</v>
      </c>
      <c r="C1444" s="1" t="str">
        <f t="shared" si="21"/>
        <v>徳島県東みよし町</v>
      </c>
      <c r="D1444" s="1" t="s">
        <v>2874</v>
      </c>
      <c r="E1444" t="s">
        <v>3590</v>
      </c>
    </row>
    <row r="1445" spans="1:6" x14ac:dyDescent="0.2">
      <c r="A1445" s="1" t="s">
        <v>94</v>
      </c>
      <c r="B1445" s="1" t="s">
        <v>2875</v>
      </c>
      <c r="C1445" s="1" t="str">
        <f t="shared" si="21"/>
        <v>香川県高松市</v>
      </c>
      <c r="D1445" s="1" t="s">
        <v>2876</v>
      </c>
      <c r="E1445" t="s">
        <v>3573</v>
      </c>
      <c r="F1445" s="1"/>
    </row>
    <row r="1446" spans="1:6" x14ac:dyDescent="0.2">
      <c r="A1446" s="1" t="s">
        <v>94</v>
      </c>
      <c r="B1446" s="1" t="s">
        <v>2877</v>
      </c>
      <c r="C1446" s="1" t="str">
        <f t="shared" si="21"/>
        <v>香川県丸亀市</v>
      </c>
      <c r="D1446" s="1" t="s">
        <v>2878</v>
      </c>
      <c r="E1446" t="s">
        <v>3623</v>
      </c>
    </row>
    <row r="1447" spans="1:6" x14ac:dyDescent="0.2">
      <c r="A1447" s="1" t="s">
        <v>94</v>
      </c>
      <c r="B1447" s="1" t="s">
        <v>2879</v>
      </c>
      <c r="C1447" s="1" t="str">
        <f t="shared" si="21"/>
        <v>香川県坂出市</v>
      </c>
      <c r="D1447" s="1" t="s">
        <v>2880</v>
      </c>
      <c r="E1447" t="s">
        <v>3575</v>
      </c>
    </row>
    <row r="1448" spans="1:6" x14ac:dyDescent="0.2">
      <c r="A1448" s="1" t="s">
        <v>94</v>
      </c>
      <c r="B1448" s="1" t="s">
        <v>2881</v>
      </c>
      <c r="C1448" s="1" t="str">
        <f t="shared" si="21"/>
        <v>香川県善通寺市</v>
      </c>
      <c r="D1448" s="1" t="s">
        <v>2882</v>
      </c>
      <c r="E1448" t="s">
        <v>3580</v>
      </c>
    </row>
    <row r="1449" spans="1:6" x14ac:dyDescent="0.2">
      <c r="A1449" s="1" t="s">
        <v>94</v>
      </c>
      <c r="B1449" s="1" t="s">
        <v>2883</v>
      </c>
      <c r="C1449" s="1" t="str">
        <f t="shared" si="21"/>
        <v>香川県観音寺市</v>
      </c>
      <c r="D1449" s="1" t="s">
        <v>2884</v>
      </c>
      <c r="E1449" t="s">
        <v>3596</v>
      </c>
    </row>
    <row r="1450" spans="1:6" x14ac:dyDescent="0.2">
      <c r="A1450" s="1" t="s">
        <v>94</v>
      </c>
      <c r="B1450" s="1" t="s">
        <v>2885</v>
      </c>
      <c r="C1450" s="1" t="str">
        <f t="shared" si="21"/>
        <v>香川県さぬき市</v>
      </c>
      <c r="D1450" s="1" t="s">
        <v>2886</v>
      </c>
      <c r="E1450" t="s">
        <v>3580</v>
      </c>
    </row>
    <row r="1451" spans="1:6" x14ac:dyDescent="0.2">
      <c r="A1451" s="1" t="s">
        <v>94</v>
      </c>
      <c r="B1451" s="1" t="s">
        <v>2887</v>
      </c>
      <c r="C1451" s="1" t="str">
        <f t="shared" si="21"/>
        <v>香川県東かがわ市</v>
      </c>
      <c r="D1451" s="1" t="s">
        <v>2888</v>
      </c>
      <c r="E1451" t="s">
        <v>3578</v>
      </c>
    </row>
    <row r="1452" spans="1:6" x14ac:dyDescent="0.2">
      <c r="A1452" s="1" t="s">
        <v>94</v>
      </c>
      <c r="B1452" s="1" t="s">
        <v>2889</v>
      </c>
      <c r="C1452" s="1" t="str">
        <f t="shared" si="21"/>
        <v>香川県三豊市</v>
      </c>
      <c r="D1452" s="1" t="s">
        <v>2890</v>
      </c>
      <c r="E1452" t="s">
        <v>3579</v>
      </c>
    </row>
    <row r="1453" spans="1:6" x14ac:dyDescent="0.2">
      <c r="A1453" s="1" t="s">
        <v>94</v>
      </c>
      <c r="B1453" s="1" t="s">
        <v>2891</v>
      </c>
      <c r="C1453" s="1" t="str">
        <f t="shared" si="21"/>
        <v>香川県土庄町</v>
      </c>
      <c r="D1453" s="1" t="s">
        <v>2892</v>
      </c>
      <c r="E1453" t="s">
        <v>3590</v>
      </c>
    </row>
    <row r="1454" spans="1:6" x14ac:dyDescent="0.2">
      <c r="A1454" s="1" t="s">
        <v>94</v>
      </c>
      <c r="B1454" s="1" t="s">
        <v>2893</v>
      </c>
      <c r="C1454" s="1" t="str">
        <f t="shared" si="21"/>
        <v>香川県小豆島町</v>
      </c>
      <c r="D1454" s="1" t="s">
        <v>2894</v>
      </c>
      <c r="E1454" t="s">
        <v>3590</v>
      </c>
    </row>
    <row r="1455" spans="1:6" x14ac:dyDescent="0.2">
      <c r="A1455" s="1" t="s">
        <v>94</v>
      </c>
      <c r="B1455" s="1" t="s">
        <v>2895</v>
      </c>
      <c r="C1455" s="1" t="str">
        <f t="shared" si="21"/>
        <v>香川県三木町</v>
      </c>
      <c r="D1455" s="1" t="s">
        <v>2896</v>
      </c>
      <c r="E1455" t="s">
        <v>3586</v>
      </c>
    </row>
    <row r="1456" spans="1:6" x14ac:dyDescent="0.2">
      <c r="A1456" s="1" t="s">
        <v>94</v>
      </c>
      <c r="B1456" s="1" t="s">
        <v>2897</v>
      </c>
      <c r="C1456" s="1" t="str">
        <f t="shared" si="21"/>
        <v>香川県直島町</v>
      </c>
      <c r="D1456" s="1" t="s">
        <v>2898</v>
      </c>
      <c r="E1456" t="s">
        <v>3588</v>
      </c>
    </row>
    <row r="1457" spans="1:6" x14ac:dyDescent="0.2">
      <c r="A1457" s="1" t="s">
        <v>94</v>
      </c>
      <c r="B1457" s="1" t="s">
        <v>2899</v>
      </c>
      <c r="C1457" s="1" t="str">
        <f t="shared" si="21"/>
        <v>香川県宇多津町</v>
      </c>
      <c r="D1457" s="1" t="s">
        <v>2900</v>
      </c>
      <c r="E1457" t="s">
        <v>3581</v>
      </c>
    </row>
    <row r="1458" spans="1:6" x14ac:dyDescent="0.2">
      <c r="A1458" s="1" t="s">
        <v>94</v>
      </c>
      <c r="B1458" s="1" t="s">
        <v>2901</v>
      </c>
      <c r="C1458" s="1" t="str">
        <f t="shared" ref="C1458:C1521" si="22">A1458&amp;B1458</f>
        <v>香川県綾川町</v>
      </c>
      <c r="D1458" s="1" t="s">
        <v>2902</v>
      </c>
      <c r="E1458" t="s">
        <v>3586</v>
      </c>
    </row>
    <row r="1459" spans="1:6" x14ac:dyDescent="0.2">
      <c r="A1459" s="1" t="s">
        <v>94</v>
      </c>
      <c r="B1459" s="1" t="s">
        <v>2903</v>
      </c>
      <c r="C1459" s="1" t="str">
        <f t="shared" si="22"/>
        <v>香川県琴平町</v>
      </c>
      <c r="D1459" s="1" t="s">
        <v>2904</v>
      </c>
      <c r="E1459" t="s">
        <v>3585</v>
      </c>
    </row>
    <row r="1460" spans="1:6" x14ac:dyDescent="0.2">
      <c r="A1460" s="1" t="s">
        <v>94</v>
      </c>
      <c r="B1460" s="1" t="s">
        <v>2905</v>
      </c>
      <c r="C1460" s="1" t="str">
        <f t="shared" si="22"/>
        <v>香川県多度津町</v>
      </c>
      <c r="D1460" s="1" t="s">
        <v>2906</v>
      </c>
      <c r="E1460" t="s">
        <v>3597</v>
      </c>
    </row>
    <row r="1461" spans="1:6" x14ac:dyDescent="0.2">
      <c r="A1461" s="1" t="s">
        <v>94</v>
      </c>
      <c r="B1461" s="1" t="s">
        <v>2907</v>
      </c>
      <c r="C1461" s="1" t="str">
        <f t="shared" si="22"/>
        <v>香川県まんのう町</v>
      </c>
      <c r="D1461" s="1" t="s">
        <v>2908</v>
      </c>
      <c r="E1461" t="s">
        <v>3595</v>
      </c>
    </row>
    <row r="1462" spans="1:6" x14ac:dyDescent="0.2">
      <c r="A1462" s="1" t="s">
        <v>96</v>
      </c>
      <c r="B1462" s="1" t="s">
        <v>2909</v>
      </c>
      <c r="C1462" s="1" t="str">
        <f t="shared" si="22"/>
        <v>愛媛県松山市</v>
      </c>
      <c r="D1462" s="1" t="s">
        <v>2910</v>
      </c>
      <c r="E1462" t="s">
        <v>3573</v>
      </c>
      <c r="F1462" s="1"/>
    </row>
    <row r="1463" spans="1:6" x14ac:dyDescent="0.2">
      <c r="A1463" s="1" t="s">
        <v>96</v>
      </c>
      <c r="B1463" s="1" t="s">
        <v>2911</v>
      </c>
      <c r="C1463" s="1" t="str">
        <f t="shared" si="22"/>
        <v>愛媛県今治市</v>
      </c>
      <c r="D1463" s="1" t="s">
        <v>2912</v>
      </c>
      <c r="E1463" t="s">
        <v>3598</v>
      </c>
    </row>
    <row r="1464" spans="1:6" x14ac:dyDescent="0.2">
      <c r="A1464" s="1" t="s">
        <v>96</v>
      </c>
      <c r="B1464" s="1" t="s">
        <v>2913</v>
      </c>
      <c r="C1464" s="1" t="str">
        <f t="shared" si="22"/>
        <v>愛媛県宇和島市</v>
      </c>
      <c r="D1464" s="1" t="s">
        <v>2914</v>
      </c>
      <c r="E1464" t="s">
        <v>3579</v>
      </c>
    </row>
    <row r="1465" spans="1:6" x14ac:dyDescent="0.2">
      <c r="A1465" s="1" t="s">
        <v>96</v>
      </c>
      <c r="B1465" s="1" t="s">
        <v>2915</v>
      </c>
      <c r="C1465" s="1" t="str">
        <f t="shared" si="22"/>
        <v>愛媛県八幡浜市</v>
      </c>
      <c r="D1465" s="1" t="s">
        <v>2916</v>
      </c>
      <c r="E1465" t="s">
        <v>3578</v>
      </c>
    </row>
    <row r="1466" spans="1:6" x14ac:dyDescent="0.2">
      <c r="A1466" s="1" t="s">
        <v>96</v>
      </c>
      <c r="B1466" s="1" t="s">
        <v>2917</v>
      </c>
      <c r="C1466" s="1" t="str">
        <f t="shared" si="22"/>
        <v>愛媛県新居浜市</v>
      </c>
      <c r="D1466" s="1" t="s">
        <v>2918</v>
      </c>
      <c r="E1466" t="s">
        <v>3623</v>
      </c>
    </row>
    <row r="1467" spans="1:6" x14ac:dyDescent="0.2">
      <c r="A1467" s="1" t="s">
        <v>96</v>
      </c>
      <c r="B1467" s="1" t="s">
        <v>2919</v>
      </c>
      <c r="C1467" s="1" t="str">
        <f t="shared" si="22"/>
        <v>愛媛県西条市</v>
      </c>
      <c r="D1467" s="1" t="s">
        <v>2920</v>
      </c>
      <c r="E1467" t="s">
        <v>3623</v>
      </c>
    </row>
    <row r="1468" spans="1:6" x14ac:dyDescent="0.2">
      <c r="A1468" s="1" t="s">
        <v>96</v>
      </c>
      <c r="B1468" s="1" t="s">
        <v>2921</v>
      </c>
      <c r="C1468" s="1" t="str">
        <f t="shared" si="22"/>
        <v>愛媛県大洲市</v>
      </c>
      <c r="D1468" s="1" t="s">
        <v>2922</v>
      </c>
      <c r="E1468" t="s">
        <v>3578</v>
      </c>
    </row>
    <row r="1469" spans="1:6" x14ac:dyDescent="0.2">
      <c r="A1469" s="1" t="s">
        <v>96</v>
      </c>
      <c r="B1469" s="1" t="s">
        <v>2923</v>
      </c>
      <c r="C1469" s="1" t="str">
        <f t="shared" si="22"/>
        <v>愛媛県伊予市</v>
      </c>
      <c r="D1469" s="1" t="s">
        <v>2924</v>
      </c>
      <c r="E1469" t="s">
        <v>3578</v>
      </c>
    </row>
    <row r="1470" spans="1:6" x14ac:dyDescent="0.2">
      <c r="A1470" s="1" t="s">
        <v>96</v>
      </c>
      <c r="B1470" s="1" t="s">
        <v>2925</v>
      </c>
      <c r="C1470" s="1" t="str">
        <f t="shared" si="22"/>
        <v>愛媛県四国中央市</v>
      </c>
      <c r="D1470" s="1" t="s">
        <v>2926</v>
      </c>
      <c r="E1470" t="s">
        <v>3599</v>
      </c>
    </row>
    <row r="1471" spans="1:6" x14ac:dyDescent="0.2">
      <c r="A1471" s="1" t="s">
        <v>96</v>
      </c>
      <c r="B1471" s="1" t="s">
        <v>2927</v>
      </c>
      <c r="C1471" s="1" t="str">
        <f t="shared" si="22"/>
        <v>愛媛県西予市</v>
      </c>
      <c r="D1471" s="1" t="s">
        <v>2928</v>
      </c>
      <c r="E1471" t="s">
        <v>3578</v>
      </c>
    </row>
    <row r="1472" spans="1:6" x14ac:dyDescent="0.2">
      <c r="A1472" s="1" t="s">
        <v>96</v>
      </c>
      <c r="B1472" s="1" t="s">
        <v>2929</v>
      </c>
      <c r="C1472" s="1" t="str">
        <f t="shared" si="22"/>
        <v>愛媛県東温市</v>
      </c>
      <c r="D1472" s="1" t="s">
        <v>2930</v>
      </c>
      <c r="E1472" t="s">
        <v>3580</v>
      </c>
    </row>
    <row r="1473" spans="1:6" x14ac:dyDescent="0.2">
      <c r="A1473" s="1" t="s">
        <v>96</v>
      </c>
      <c r="B1473" s="1" t="s">
        <v>2931</v>
      </c>
      <c r="C1473" s="1" t="str">
        <f t="shared" si="22"/>
        <v>愛媛県上島町</v>
      </c>
      <c r="D1473" s="1" t="s">
        <v>2932</v>
      </c>
      <c r="E1473" t="s">
        <v>3583</v>
      </c>
    </row>
    <row r="1474" spans="1:6" x14ac:dyDescent="0.2">
      <c r="A1474" s="1" t="s">
        <v>96</v>
      </c>
      <c r="B1474" s="1" t="s">
        <v>2933</v>
      </c>
      <c r="C1474" s="1" t="str">
        <f t="shared" si="22"/>
        <v>愛媛県久万高原町</v>
      </c>
      <c r="D1474" s="1" t="s">
        <v>2934</v>
      </c>
      <c r="E1474" t="s">
        <v>3584</v>
      </c>
    </row>
    <row r="1475" spans="1:6" x14ac:dyDescent="0.2">
      <c r="A1475" s="1" t="s">
        <v>96</v>
      </c>
      <c r="B1475" s="1" t="s">
        <v>191</v>
      </c>
      <c r="C1475" s="1" t="str">
        <f t="shared" si="22"/>
        <v>愛媛県松前町</v>
      </c>
      <c r="D1475" s="1" t="s">
        <v>2935</v>
      </c>
      <c r="E1475" t="s">
        <v>3586</v>
      </c>
    </row>
    <row r="1476" spans="1:6" x14ac:dyDescent="0.2">
      <c r="A1476" s="1" t="s">
        <v>96</v>
      </c>
      <c r="B1476" s="1" t="s">
        <v>2936</v>
      </c>
      <c r="C1476" s="1" t="str">
        <f t="shared" si="22"/>
        <v>愛媛県砥部町</v>
      </c>
      <c r="D1476" s="1" t="s">
        <v>2937</v>
      </c>
      <c r="E1476" t="s">
        <v>3586</v>
      </c>
    </row>
    <row r="1477" spans="1:6" x14ac:dyDescent="0.2">
      <c r="A1477" s="1" t="s">
        <v>96</v>
      </c>
      <c r="B1477" s="1" t="s">
        <v>2938</v>
      </c>
      <c r="C1477" s="1" t="str">
        <f t="shared" si="22"/>
        <v>愛媛県内子町</v>
      </c>
      <c r="D1477" s="1" t="s">
        <v>2939</v>
      </c>
      <c r="E1477" t="s">
        <v>3587</v>
      </c>
    </row>
    <row r="1478" spans="1:6" x14ac:dyDescent="0.2">
      <c r="A1478" s="1" t="s">
        <v>96</v>
      </c>
      <c r="B1478" s="1" t="s">
        <v>2940</v>
      </c>
      <c r="C1478" s="1" t="str">
        <f t="shared" si="22"/>
        <v>愛媛県伊方町</v>
      </c>
      <c r="D1478" s="1" t="s">
        <v>2941</v>
      </c>
      <c r="E1478" t="s">
        <v>3584</v>
      </c>
    </row>
    <row r="1479" spans="1:6" x14ac:dyDescent="0.2">
      <c r="A1479" s="1" t="s">
        <v>96</v>
      </c>
      <c r="B1479" s="1" t="s">
        <v>2942</v>
      </c>
      <c r="C1479" s="1" t="str">
        <f t="shared" si="22"/>
        <v>愛媛県松野町</v>
      </c>
      <c r="D1479" s="1" t="s">
        <v>2943</v>
      </c>
      <c r="E1479" t="s">
        <v>3589</v>
      </c>
    </row>
    <row r="1480" spans="1:6" x14ac:dyDescent="0.2">
      <c r="A1480" s="1" t="s">
        <v>96</v>
      </c>
      <c r="B1480" s="1" t="s">
        <v>2944</v>
      </c>
      <c r="C1480" s="1" t="str">
        <f t="shared" si="22"/>
        <v>愛媛県鬼北町</v>
      </c>
      <c r="D1480" s="1" t="s">
        <v>2945</v>
      </c>
      <c r="E1480" t="s">
        <v>3585</v>
      </c>
    </row>
    <row r="1481" spans="1:6" x14ac:dyDescent="0.2">
      <c r="A1481" s="1" t="s">
        <v>96</v>
      </c>
      <c r="B1481" s="1" t="s">
        <v>2946</v>
      </c>
      <c r="C1481" s="1" t="str">
        <f t="shared" si="22"/>
        <v>愛媛県愛南町</v>
      </c>
      <c r="D1481" s="1" t="s">
        <v>2947</v>
      </c>
      <c r="E1481" t="s">
        <v>3587</v>
      </c>
    </row>
    <row r="1482" spans="1:6" x14ac:dyDescent="0.2">
      <c r="A1482" s="1" t="s">
        <v>98</v>
      </c>
      <c r="B1482" s="1" t="s">
        <v>2948</v>
      </c>
      <c r="C1482" s="1" t="str">
        <f t="shared" si="22"/>
        <v>高知県高知市</v>
      </c>
      <c r="D1482" s="1" t="s">
        <v>2949</v>
      </c>
      <c r="E1482" t="s">
        <v>3573</v>
      </c>
      <c r="F1482" s="1"/>
    </row>
    <row r="1483" spans="1:6" x14ac:dyDescent="0.2">
      <c r="A1483" s="1" t="s">
        <v>98</v>
      </c>
      <c r="B1483" s="1" t="s">
        <v>2950</v>
      </c>
      <c r="C1483" s="1" t="str">
        <f t="shared" si="22"/>
        <v>高知県室戸市</v>
      </c>
      <c r="D1483" s="1" t="s">
        <v>2951</v>
      </c>
      <c r="E1483" t="s">
        <v>3578</v>
      </c>
    </row>
    <row r="1484" spans="1:6" x14ac:dyDescent="0.2">
      <c r="A1484" s="1" t="s">
        <v>98</v>
      </c>
      <c r="B1484" s="1" t="s">
        <v>2952</v>
      </c>
      <c r="C1484" s="1" t="str">
        <f t="shared" si="22"/>
        <v>高知県安芸市</v>
      </c>
      <c r="D1484" s="1" t="s">
        <v>2953</v>
      </c>
      <c r="E1484" t="s">
        <v>3578</v>
      </c>
    </row>
    <row r="1485" spans="1:6" x14ac:dyDescent="0.2">
      <c r="A1485" s="1" t="s">
        <v>98</v>
      </c>
      <c r="B1485" s="1" t="s">
        <v>2954</v>
      </c>
      <c r="C1485" s="1" t="str">
        <f t="shared" si="22"/>
        <v>高知県南国市</v>
      </c>
      <c r="D1485" s="1" t="s">
        <v>2955</v>
      </c>
      <c r="E1485" t="s">
        <v>3578</v>
      </c>
    </row>
    <row r="1486" spans="1:6" x14ac:dyDescent="0.2">
      <c r="A1486" s="1" t="s">
        <v>98</v>
      </c>
      <c r="B1486" s="1" t="s">
        <v>2956</v>
      </c>
      <c r="C1486" s="1" t="str">
        <f t="shared" si="22"/>
        <v>高知県土佐市</v>
      </c>
      <c r="D1486" s="1" t="s">
        <v>2957</v>
      </c>
      <c r="E1486" t="s">
        <v>3578</v>
      </c>
    </row>
    <row r="1487" spans="1:6" x14ac:dyDescent="0.2">
      <c r="A1487" s="1" t="s">
        <v>98</v>
      </c>
      <c r="B1487" s="1" t="s">
        <v>2958</v>
      </c>
      <c r="C1487" s="1" t="str">
        <f t="shared" si="22"/>
        <v>高知県須崎市</v>
      </c>
      <c r="D1487" s="1" t="s">
        <v>2959</v>
      </c>
      <c r="E1487" t="s">
        <v>3578</v>
      </c>
    </row>
    <row r="1488" spans="1:6" x14ac:dyDescent="0.2">
      <c r="A1488" s="1" t="s">
        <v>98</v>
      </c>
      <c r="B1488" s="1" t="s">
        <v>2960</v>
      </c>
      <c r="C1488" s="1" t="str">
        <f t="shared" si="22"/>
        <v>高知県宿毛市</v>
      </c>
      <c r="D1488" s="1" t="s">
        <v>2961</v>
      </c>
      <c r="E1488" t="s">
        <v>3578</v>
      </c>
    </row>
    <row r="1489" spans="1:5" x14ac:dyDescent="0.2">
      <c r="A1489" s="1" t="s">
        <v>98</v>
      </c>
      <c r="B1489" s="1" t="s">
        <v>2962</v>
      </c>
      <c r="C1489" s="1" t="str">
        <f t="shared" si="22"/>
        <v>高知県土佐清水市</v>
      </c>
      <c r="D1489" s="1" t="s">
        <v>2963</v>
      </c>
      <c r="E1489" t="s">
        <v>3578</v>
      </c>
    </row>
    <row r="1490" spans="1:5" x14ac:dyDescent="0.2">
      <c r="A1490" s="1" t="s">
        <v>98</v>
      </c>
      <c r="B1490" s="1" t="s">
        <v>2964</v>
      </c>
      <c r="C1490" s="1" t="str">
        <f t="shared" si="22"/>
        <v>高知県四万十市</v>
      </c>
      <c r="D1490" s="1" t="s">
        <v>2965</v>
      </c>
      <c r="E1490" t="s">
        <v>3578</v>
      </c>
    </row>
    <row r="1491" spans="1:5" x14ac:dyDescent="0.2">
      <c r="A1491" s="1" t="s">
        <v>98</v>
      </c>
      <c r="B1491" s="1" t="s">
        <v>2966</v>
      </c>
      <c r="C1491" s="1" t="str">
        <f t="shared" si="22"/>
        <v>高知県香南市</v>
      </c>
      <c r="D1491" s="1" t="s">
        <v>2967</v>
      </c>
      <c r="E1491" t="s">
        <v>3578</v>
      </c>
    </row>
    <row r="1492" spans="1:5" x14ac:dyDescent="0.2">
      <c r="A1492" s="1" t="s">
        <v>98</v>
      </c>
      <c r="B1492" s="1" t="s">
        <v>2968</v>
      </c>
      <c r="C1492" s="1" t="str">
        <f t="shared" si="22"/>
        <v>高知県香美市</v>
      </c>
      <c r="D1492" s="1" t="s">
        <v>2969</v>
      </c>
      <c r="E1492" t="s">
        <v>3578</v>
      </c>
    </row>
    <row r="1493" spans="1:5" x14ac:dyDescent="0.2">
      <c r="A1493" s="1" t="s">
        <v>98</v>
      </c>
      <c r="B1493" s="1" t="s">
        <v>2970</v>
      </c>
      <c r="C1493" s="1" t="str">
        <f t="shared" si="22"/>
        <v>高知県東洋町</v>
      </c>
      <c r="D1493" s="1" t="s">
        <v>2971</v>
      </c>
      <c r="E1493" t="s">
        <v>3582</v>
      </c>
    </row>
    <row r="1494" spans="1:5" x14ac:dyDescent="0.2">
      <c r="A1494" s="1" t="s">
        <v>98</v>
      </c>
      <c r="B1494" s="1" t="s">
        <v>2972</v>
      </c>
      <c r="C1494" s="1" t="str">
        <f t="shared" si="22"/>
        <v>高知県奈半利町</v>
      </c>
      <c r="D1494" s="1" t="s">
        <v>2973</v>
      </c>
      <c r="E1494" t="s">
        <v>3589</v>
      </c>
    </row>
    <row r="1495" spans="1:5" x14ac:dyDescent="0.2">
      <c r="A1495" s="1" t="s">
        <v>98</v>
      </c>
      <c r="B1495" s="1" t="s">
        <v>2974</v>
      </c>
      <c r="C1495" s="1" t="str">
        <f t="shared" si="22"/>
        <v>高知県田野町</v>
      </c>
      <c r="D1495" s="1" t="s">
        <v>2975</v>
      </c>
      <c r="E1495" t="s">
        <v>3589</v>
      </c>
    </row>
    <row r="1496" spans="1:5" x14ac:dyDescent="0.2">
      <c r="A1496" s="1" t="s">
        <v>98</v>
      </c>
      <c r="B1496" s="1" t="s">
        <v>2976</v>
      </c>
      <c r="C1496" s="1" t="str">
        <f t="shared" si="22"/>
        <v>高知県安田町</v>
      </c>
      <c r="D1496" s="1" t="s">
        <v>2977</v>
      </c>
      <c r="E1496" t="s">
        <v>3582</v>
      </c>
    </row>
    <row r="1497" spans="1:5" x14ac:dyDescent="0.2">
      <c r="A1497" s="1" t="s">
        <v>98</v>
      </c>
      <c r="B1497" s="1" t="s">
        <v>2978</v>
      </c>
      <c r="C1497" s="1" t="str">
        <f t="shared" si="22"/>
        <v>高知県北川村</v>
      </c>
      <c r="D1497" s="1" t="s">
        <v>2979</v>
      </c>
      <c r="E1497" t="s">
        <v>3582</v>
      </c>
    </row>
    <row r="1498" spans="1:5" x14ac:dyDescent="0.2">
      <c r="A1498" s="1" t="s">
        <v>98</v>
      </c>
      <c r="B1498" s="1" t="s">
        <v>2980</v>
      </c>
      <c r="C1498" s="1" t="str">
        <f t="shared" si="22"/>
        <v>高知県馬路村</v>
      </c>
      <c r="D1498" s="1" t="s">
        <v>2981</v>
      </c>
      <c r="E1498" t="s">
        <v>3582</v>
      </c>
    </row>
    <row r="1499" spans="1:5" x14ac:dyDescent="0.2">
      <c r="A1499" s="1" t="s">
        <v>98</v>
      </c>
      <c r="B1499" s="1" t="s">
        <v>2982</v>
      </c>
      <c r="C1499" s="1" t="str">
        <f t="shared" si="22"/>
        <v>高知県芸西村</v>
      </c>
      <c r="D1499" s="1" t="s">
        <v>2983</v>
      </c>
      <c r="E1499" t="s">
        <v>3582</v>
      </c>
    </row>
    <row r="1500" spans="1:5" x14ac:dyDescent="0.2">
      <c r="A1500" s="1" t="s">
        <v>98</v>
      </c>
      <c r="B1500" s="1" t="s">
        <v>2984</v>
      </c>
      <c r="C1500" s="1" t="str">
        <f t="shared" si="22"/>
        <v>高知県本山町</v>
      </c>
      <c r="D1500" s="1" t="s">
        <v>2985</v>
      </c>
      <c r="E1500" t="s">
        <v>3582</v>
      </c>
    </row>
    <row r="1501" spans="1:5" x14ac:dyDescent="0.2">
      <c r="A1501" s="1" t="s">
        <v>98</v>
      </c>
      <c r="B1501" s="1" t="s">
        <v>2986</v>
      </c>
      <c r="C1501" s="1" t="str">
        <f t="shared" si="22"/>
        <v>高知県大豊町</v>
      </c>
      <c r="D1501" s="1" t="s">
        <v>2987</v>
      </c>
      <c r="E1501" t="s">
        <v>3582</v>
      </c>
    </row>
    <row r="1502" spans="1:5" x14ac:dyDescent="0.2">
      <c r="A1502" s="1" t="s">
        <v>98</v>
      </c>
      <c r="B1502" s="1" t="s">
        <v>2988</v>
      </c>
      <c r="C1502" s="1" t="str">
        <f t="shared" si="22"/>
        <v>高知県土佐町</v>
      </c>
      <c r="D1502" s="1" t="s">
        <v>2989</v>
      </c>
      <c r="E1502" t="s">
        <v>3582</v>
      </c>
    </row>
    <row r="1503" spans="1:5" x14ac:dyDescent="0.2">
      <c r="A1503" s="1" t="s">
        <v>98</v>
      </c>
      <c r="B1503" s="1" t="s">
        <v>2990</v>
      </c>
      <c r="C1503" s="1" t="str">
        <f t="shared" si="22"/>
        <v>高知県大川村</v>
      </c>
      <c r="D1503" s="1" t="s">
        <v>2991</v>
      </c>
      <c r="E1503" t="s">
        <v>3582</v>
      </c>
    </row>
    <row r="1504" spans="1:5" x14ac:dyDescent="0.2">
      <c r="A1504" s="1" t="s">
        <v>98</v>
      </c>
      <c r="B1504" s="1" t="s">
        <v>2992</v>
      </c>
      <c r="C1504" s="1" t="str">
        <f t="shared" si="22"/>
        <v>高知県いの町</v>
      </c>
      <c r="D1504" s="1" t="s">
        <v>2993</v>
      </c>
      <c r="E1504" t="s">
        <v>3586</v>
      </c>
    </row>
    <row r="1505" spans="1:6" x14ac:dyDescent="0.2">
      <c r="A1505" s="1" t="s">
        <v>98</v>
      </c>
      <c r="B1505" s="1" t="s">
        <v>2994</v>
      </c>
      <c r="C1505" s="1" t="str">
        <f t="shared" si="22"/>
        <v>高知県仁淀川町</v>
      </c>
      <c r="D1505" s="1" t="s">
        <v>2995</v>
      </c>
      <c r="E1505" t="s">
        <v>3588</v>
      </c>
    </row>
    <row r="1506" spans="1:6" x14ac:dyDescent="0.2">
      <c r="A1506" s="1" t="s">
        <v>98</v>
      </c>
      <c r="B1506" s="1" t="s">
        <v>2996</v>
      </c>
      <c r="C1506" s="1" t="str">
        <f t="shared" si="22"/>
        <v>高知県中土佐町</v>
      </c>
      <c r="D1506" s="1" t="s">
        <v>2997</v>
      </c>
      <c r="E1506" t="s">
        <v>3584</v>
      </c>
    </row>
    <row r="1507" spans="1:6" x14ac:dyDescent="0.2">
      <c r="A1507" s="1" t="s">
        <v>98</v>
      </c>
      <c r="B1507" s="1" t="s">
        <v>2998</v>
      </c>
      <c r="C1507" s="1" t="str">
        <f t="shared" si="22"/>
        <v>高知県佐川町</v>
      </c>
      <c r="D1507" s="1" t="s">
        <v>2999</v>
      </c>
      <c r="E1507" t="s">
        <v>3590</v>
      </c>
    </row>
    <row r="1508" spans="1:6" x14ac:dyDescent="0.2">
      <c r="A1508" s="1" t="s">
        <v>98</v>
      </c>
      <c r="B1508" s="1" t="s">
        <v>3000</v>
      </c>
      <c r="C1508" s="1" t="str">
        <f t="shared" si="22"/>
        <v>高知県越知町</v>
      </c>
      <c r="D1508" s="1" t="s">
        <v>3001</v>
      </c>
      <c r="E1508" t="s">
        <v>3585</v>
      </c>
    </row>
    <row r="1509" spans="1:6" x14ac:dyDescent="0.2">
      <c r="A1509" s="1" t="s">
        <v>98</v>
      </c>
      <c r="B1509" s="1" t="s">
        <v>3002</v>
      </c>
      <c r="C1509" s="1" t="str">
        <f t="shared" si="22"/>
        <v>高知県梼原町</v>
      </c>
      <c r="D1509" s="1" t="s">
        <v>3003</v>
      </c>
      <c r="E1509" t="s">
        <v>3588</v>
      </c>
    </row>
    <row r="1510" spans="1:6" x14ac:dyDescent="0.2">
      <c r="A1510" s="1" t="s">
        <v>98</v>
      </c>
      <c r="B1510" s="1" t="s">
        <v>3004</v>
      </c>
      <c r="C1510" s="1" t="str">
        <f t="shared" si="22"/>
        <v>高知県日高村</v>
      </c>
      <c r="D1510" s="1" t="s">
        <v>3005</v>
      </c>
      <c r="E1510" t="s">
        <v>3589</v>
      </c>
    </row>
    <row r="1511" spans="1:6" x14ac:dyDescent="0.2">
      <c r="A1511" s="1" t="s">
        <v>98</v>
      </c>
      <c r="B1511" s="1" t="s">
        <v>3006</v>
      </c>
      <c r="C1511" s="1" t="str">
        <f t="shared" si="22"/>
        <v>高知県津野町</v>
      </c>
      <c r="D1511" s="1" t="s">
        <v>3007</v>
      </c>
      <c r="E1511" t="s">
        <v>3583</v>
      </c>
    </row>
    <row r="1512" spans="1:6" x14ac:dyDescent="0.2">
      <c r="A1512" s="1" t="s">
        <v>98</v>
      </c>
      <c r="B1512" s="1" t="s">
        <v>3008</v>
      </c>
      <c r="C1512" s="1" t="str">
        <f t="shared" si="22"/>
        <v>高知県四万十町</v>
      </c>
      <c r="D1512" s="1" t="s">
        <v>3009</v>
      </c>
      <c r="E1512" t="s">
        <v>3587</v>
      </c>
    </row>
    <row r="1513" spans="1:6" x14ac:dyDescent="0.2">
      <c r="A1513" s="1" t="s">
        <v>98</v>
      </c>
      <c r="B1513" s="1" t="s">
        <v>3010</v>
      </c>
      <c r="C1513" s="1" t="str">
        <f t="shared" si="22"/>
        <v>高知県大月町</v>
      </c>
      <c r="D1513" s="1" t="s">
        <v>3011</v>
      </c>
      <c r="E1513" t="s">
        <v>3582</v>
      </c>
    </row>
    <row r="1514" spans="1:6" x14ac:dyDescent="0.2">
      <c r="A1514" s="1" t="s">
        <v>98</v>
      </c>
      <c r="B1514" s="1" t="s">
        <v>3012</v>
      </c>
      <c r="C1514" s="1" t="str">
        <f t="shared" si="22"/>
        <v>高知県三原村</v>
      </c>
      <c r="D1514" s="1" t="s">
        <v>3013</v>
      </c>
      <c r="E1514" t="s">
        <v>3582</v>
      </c>
    </row>
    <row r="1515" spans="1:6" x14ac:dyDescent="0.2">
      <c r="A1515" s="1" t="s">
        <v>98</v>
      </c>
      <c r="B1515" s="1" t="s">
        <v>3014</v>
      </c>
      <c r="C1515" s="1" t="str">
        <f t="shared" si="22"/>
        <v>高知県黒潮町</v>
      </c>
      <c r="D1515" s="1" t="s">
        <v>3015</v>
      </c>
      <c r="E1515" t="s">
        <v>3591</v>
      </c>
    </row>
    <row r="1516" spans="1:6" x14ac:dyDescent="0.2">
      <c r="A1516" s="1" t="s">
        <v>100</v>
      </c>
      <c r="B1516" s="1" t="s">
        <v>3016</v>
      </c>
      <c r="C1516" s="1" t="str">
        <f t="shared" si="22"/>
        <v>福岡県北九州市</v>
      </c>
      <c r="D1516" s="1" t="s">
        <v>3017</v>
      </c>
      <c r="E1516" t="s">
        <v>3648</v>
      </c>
      <c r="F1516" s="1"/>
    </row>
    <row r="1517" spans="1:6" x14ac:dyDescent="0.2">
      <c r="A1517" s="1" t="s">
        <v>100</v>
      </c>
      <c r="B1517" s="1" t="s">
        <v>3018</v>
      </c>
      <c r="C1517" s="1" t="str">
        <f t="shared" si="22"/>
        <v>福岡県福岡市</v>
      </c>
      <c r="D1517" s="1" t="s">
        <v>3019</v>
      </c>
      <c r="E1517" t="s">
        <v>3648</v>
      </c>
      <c r="F1517" s="1"/>
    </row>
    <row r="1518" spans="1:6" x14ac:dyDescent="0.2">
      <c r="A1518" s="1" t="s">
        <v>100</v>
      </c>
      <c r="B1518" s="1" t="s">
        <v>3020</v>
      </c>
      <c r="C1518" s="1" t="str">
        <f t="shared" si="22"/>
        <v>福岡県大牟田市</v>
      </c>
      <c r="D1518" s="1" t="s">
        <v>3021</v>
      </c>
      <c r="E1518" t="s">
        <v>3574</v>
      </c>
    </row>
    <row r="1519" spans="1:6" x14ac:dyDescent="0.2">
      <c r="A1519" s="1" t="s">
        <v>100</v>
      </c>
      <c r="B1519" s="1" t="s">
        <v>3022</v>
      </c>
      <c r="C1519" s="1" t="str">
        <f t="shared" si="22"/>
        <v>福岡県久留米市</v>
      </c>
      <c r="D1519" s="1" t="s">
        <v>3023</v>
      </c>
      <c r="E1519" t="s">
        <v>3573</v>
      </c>
      <c r="F1519" s="1"/>
    </row>
    <row r="1520" spans="1:6" x14ac:dyDescent="0.2">
      <c r="A1520" s="1" t="s">
        <v>100</v>
      </c>
      <c r="B1520" s="1" t="s">
        <v>3024</v>
      </c>
      <c r="C1520" s="1" t="str">
        <f t="shared" si="22"/>
        <v>福岡県直方市</v>
      </c>
      <c r="D1520" s="1" t="s">
        <v>3025</v>
      </c>
      <c r="E1520" t="s">
        <v>3575</v>
      </c>
    </row>
    <row r="1521" spans="1:5" x14ac:dyDescent="0.2">
      <c r="A1521" s="1" t="s">
        <v>100</v>
      </c>
      <c r="B1521" s="1" t="s">
        <v>3026</v>
      </c>
      <c r="C1521" s="1" t="str">
        <f t="shared" si="22"/>
        <v>福岡県飯塚市</v>
      </c>
      <c r="D1521" s="1" t="s">
        <v>3027</v>
      </c>
      <c r="E1521" t="s">
        <v>3574</v>
      </c>
    </row>
    <row r="1522" spans="1:5" x14ac:dyDescent="0.2">
      <c r="A1522" s="1" t="s">
        <v>100</v>
      </c>
      <c r="B1522" s="1" t="s">
        <v>3028</v>
      </c>
      <c r="C1522" s="1" t="str">
        <f t="shared" ref="C1522:C1585" si="23">A1522&amp;B1522</f>
        <v>福岡県田川市</v>
      </c>
      <c r="D1522" s="1" t="s">
        <v>3029</v>
      </c>
      <c r="E1522" t="s">
        <v>3580</v>
      </c>
    </row>
    <row r="1523" spans="1:5" x14ac:dyDescent="0.2">
      <c r="A1523" s="1" t="s">
        <v>100</v>
      </c>
      <c r="B1523" s="1" t="s">
        <v>3030</v>
      </c>
      <c r="C1523" s="1" t="str">
        <f t="shared" si="23"/>
        <v>福岡県柳川市</v>
      </c>
      <c r="D1523" s="1" t="s">
        <v>3031</v>
      </c>
      <c r="E1523" t="s">
        <v>3579</v>
      </c>
    </row>
    <row r="1524" spans="1:5" x14ac:dyDescent="0.2">
      <c r="A1524" s="1" t="s">
        <v>100</v>
      </c>
      <c r="B1524" s="1" t="s">
        <v>3032</v>
      </c>
      <c r="C1524" s="1" t="str">
        <f t="shared" si="23"/>
        <v>福岡県八女市</v>
      </c>
      <c r="D1524" s="1" t="s">
        <v>3033</v>
      </c>
      <c r="E1524" t="s">
        <v>3579</v>
      </c>
    </row>
    <row r="1525" spans="1:5" x14ac:dyDescent="0.2">
      <c r="A1525" s="1" t="s">
        <v>100</v>
      </c>
      <c r="B1525" s="1" t="s">
        <v>3034</v>
      </c>
      <c r="C1525" s="1" t="str">
        <f t="shared" si="23"/>
        <v>福岡県筑後市</v>
      </c>
      <c r="D1525" s="1" t="s">
        <v>3035</v>
      </c>
      <c r="E1525" t="s">
        <v>3578</v>
      </c>
    </row>
    <row r="1526" spans="1:5" x14ac:dyDescent="0.2">
      <c r="A1526" s="1" t="s">
        <v>100</v>
      </c>
      <c r="B1526" s="1" t="s">
        <v>3036</v>
      </c>
      <c r="C1526" s="1" t="str">
        <f t="shared" si="23"/>
        <v>福岡県大川市</v>
      </c>
      <c r="D1526" s="1" t="s">
        <v>3037</v>
      </c>
      <c r="E1526" t="s">
        <v>3601</v>
      </c>
    </row>
    <row r="1527" spans="1:5" x14ac:dyDescent="0.2">
      <c r="A1527" s="1" t="s">
        <v>100</v>
      </c>
      <c r="B1527" s="1" t="s">
        <v>3038</v>
      </c>
      <c r="C1527" s="1" t="str">
        <f t="shared" si="23"/>
        <v>福岡県行橋市</v>
      </c>
      <c r="D1527" s="1" t="s">
        <v>3039</v>
      </c>
      <c r="E1527" t="s">
        <v>3599</v>
      </c>
    </row>
    <row r="1528" spans="1:5" x14ac:dyDescent="0.2">
      <c r="A1528" s="1" t="s">
        <v>100</v>
      </c>
      <c r="B1528" s="1" t="s">
        <v>3040</v>
      </c>
      <c r="C1528" s="1" t="str">
        <f t="shared" si="23"/>
        <v>福岡県豊前市</v>
      </c>
      <c r="D1528" s="1" t="s">
        <v>3041</v>
      </c>
      <c r="E1528" t="s">
        <v>3601</v>
      </c>
    </row>
    <row r="1529" spans="1:5" x14ac:dyDescent="0.2">
      <c r="A1529" s="1" t="s">
        <v>100</v>
      </c>
      <c r="B1529" s="1" t="s">
        <v>3042</v>
      </c>
      <c r="C1529" s="1" t="str">
        <f t="shared" si="23"/>
        <v>福岡県中間市</v>
      </c>
      <c r="D1529" s="1" t="s">
        <v>3043</v>
      </c>
      <c r="E1529" t="s">
        <v>3580</v>
      </c>
    </row>
    <row r="1530" spans="1:5" x14ac:dyDescent="0.2">
      <c r="A1530" s="1" t="s">
        <v>100</v>
      </c>
      <c r="B1530" s="1" t="s">
        <v>3044</v>
      </c>
      <c r="C1530" s="1" t="str">
        <f t="shared" si="23"/>
        <v>福岡県小郡市</v>
      </c>
      <c r="D1530" s="1" t="s">
        <v>3045</v>
      </c>
      <c r="E1530" t="s">
        <v>3575</v>
      </c>
    </row>
    <row r="1531" spans="1:5" x14ac:dyDescent="0.2">
      <c r="A1531" s="1" t="s">
        <v>100</v>
      </c>
      <c r="B1531" s="1" t="s">
        <v>3046</v>
      </c>
      <c r="C1531" s="1" t="str">
        <f t="shared" si="23"/>
        <v>福岡県筑紫野市</v>
      </c>
      <c r="D1531" s="1" t="s">
        <v>3047</v>
      </c>
      <c r="E1531" t="s">
        <v>3574</v>
      </c>
    </row>
    <row r="1532" spans="1:5" x14ac:dyDescent="0.2">
      <c r="A1532" s="1" t="s">
        <v>100</v>
      </c>
      <c r="B1532" s="1" t="s">
        <v>3048</v>
      </c>
      <c r="C1532" s="1" t="str">
        <f t="shared" si="23"/>
        <v>福岡県春日市</v>
      </c>
      <c r="D1532" s="1" t="s">
        <v>3049</v>
      </c>
      <c r="E1532" t="s">
        <v>3574</v>
      </c>
    </row>
    <row r="1533" spans="1:5" x14ac:dyDescent="0.2">
      <c r="A1533" s="1" t="s">
        <v>100</v>
      </c>
      <c r="B1533" s="1" t="s">
        <v>3050</v>
      </c>
      <c r="C1533" s="1" t="str">
        <f t="shared" si="23"/>
        <v>福岡県大野城市</v>
      </c>
      <c r="D1533" s="1" t="s">
        <v>3051</v>
      </c>
      <c r="E1533" t="s">
        <v>3574</v>
      </c>
    </row>
    <row r="1534" spans="1:5" x14ac:dyDescent="0.2">
      <c r="A1534" s="1" t="s">
        <v>100</v>
      </c>
      <c r="B1534" s="1" t="s">
        <v>3052</v>
      </c>
      <c r="C1534" s="1" t="str">
        <f t="shared" si="23"/>
        <v>福岡県宗像市</v>
      </c>
      <c r="D1534" s="1" t="s">
        <v>3053</v>
      </c>
      <c r="E1534" t="s">
        <v>3575</v>
      </c>
    </row>
    <row r="1535" spans="1:5" x14ac:dyDescent="0.2">
      <c r="A1535" s="1" t="s">
        <v>100</v>
      </c>
      <c r="B1535" s="1" t="s">
        <v>3054</v>
      </c>
      <c r="C1535" s="1" t="str">
        <f t="shared" si="23"/>
        <v>福岡県太宰府市</v>
      </c>
      <c r="D1535" s="1" t="s">
        <v>3055</v>
      </c>
      <c r="E1535" t="s">
        <v>3575</v>
      </c>
    </row>
    <row r="1536" spans="1:5" x14ac:dyDescent="0.2">
      <c r="A1536" s="1" t="s">
        <v>100</v>
      </c>
      <c r="B1536" s="1" t="s">
        <v>3056</v>
      </c>
      <c r="C1536" s="1" t="str">
        <f t="shared" si="23"/>
        <v>福岡県古賀市</v>
      </c>
      <c r="D1536" s="1" t="s">
        <v>3057</v>
      </c>
      <c r="E1536" t="s">
        <v>3575</v>
      </c>
    </row>
    <row r="1537" spans="1:6" x14ac:dyDescent="0.2">
      <c r="A1537" s="1" t="s">
        <v>100</v>
      </c>
      <c r="B1537" s="1" t="s">
        <v>3058</v>
      </c>
      <c r="C1537" s="1" t="str">
        <f t="shared" si="23"/>
        <v>福岡県福津市</v>
      </c>
      <c r="D1537" s="1" t="s">
        <v>3059</v>
      </c>
      <c r="E1537" t="s">
        <v>3575</v>
      </c>
    </row>
    <row r="1538" spans="1:6" x14ac:dyDescent="0.2">
      <c r="A1538" s="1" t="s">
        <v>100</v>
      </c>
      <c r="B1538" s="1" t="s">
        <v>3060</v>
      </c>
      <c r="C1538" s="1" t="str">
        <f t="shared" si="23"/>
        <v>福岡県うきは市</v>
      </c>
      <c r="D1538" s="1" t="s">
        <v>3061</v>
      </c>
      <c r="E1538" t="s">
        <v>3578</v>
      </c>
    </row>
    <row r="1539" spans="1:6" x14ac:dyDescent="0.2">
      <c r="A1539" s="1" t="s">
        <v>100</v>
      </c>
      <c r="B1539" s="1" t="s">
        <v>3062</v>
      </c>
      <c r="C1539" s="1" t="str">
        <f t="shared" si="23"/>
        <v>福岡県宮若市</v>
      </c>
      <c r="D1539" s="1" t="s">
        <v>3063</v>
      </c>
      <c r="E1539" t="s">
        <v>3601</v>
      </c>
    </row>
    <row r="1540" spans="1:6" x14ac:dyDescent="0.2">
      <c r="A1540" s="1" t="s">
        <v>100</v>
      </c>
      <c r="B1540" s="1" t="s">
        <v>3064</v>
      </c>
      <c r="C1540" s="1" t="str">
        <f t="shared" si="23"/>
        <v>福岡県嘉麻市</v>
      </c>
      <c r="D1540" s="1" t="s">
        <v>3065</v>
      </c>
      <c r="E1540" t="s">
        <v>3580</v>
      </c>
    </row>
    <row r="1541" spans="1:6" x14ac:dyDescent="0.2">
      <c r="A1541" s="1" t="s">
        <v>100</v>
      </c>
      <c r="B1541" s="1" t="s">
        <v>3066</v>
      </c>
      <c r="C1541" s="1" t="str">
        <f t="shared" si="23"/>
        <v>福岡県朝倉市</v>
      </c>
      <c r="D1541" s="1" t="s">
        <v>3067</v>
      </c>
      <c r="E1541" t="s">
        <v>3579</v>
      </c>
    </row>
    <row r="1542" spans="1:6" x14ac:dyDescent="0.2">
      <c r="A1542" s="1" t="s">
        <v>100</v>
      </c>
      <c r="B1542" s="1" t="s">
        <v>3068</v>
      </c>
      <c r="C1542" s="1" t="str">
        <f t="shared" si="23"/>
        <v>福岡県みやま市</v>
      </c>
      <c r="D1542" s="1" t="s">
        <v>3069</v>
      </c>
      <c r="E1542" t="s">
        <v>3578</v>
      </c>
    </row>
    <row r="1543" spans="1:6" x14ac:dyDescent="0.2">
      <c r="A1543" s="1" t="s">
        <v>100</v>
      </c>
      <c r="B1543" s="1" t="s">
        <v>3070</v>
      </c>
      <c r="C1543" s="1" t="str">
        <f t="shared" si="23"/>
        <v>福岡県糸島市</v>
      </c>
      <c r="D1543" s="1" t="s">
        <v>3071</v>
      </c>
      <c r="E1543" t="s">
        <v>3579</v>
      </c>
    </row>
    <row r="1544" spans="1:6" x14ac:dyDescent="0.2">
      <c r="A1544" s="1" t="s">
        <v>100</v>
      </c>
      <c r="B1544" s="1" t="s">
        <v>3646</v>
      </c>
      <c r="C1544" s="1" t="str">
        <f t="shared" si="23"/>
        <v>福岡県那珂川市</v>
      </c>
      <c r="D1544" s="9" t="s">
        <v>3622</v>
      </c>
      <c r="E1544" s="10" t="s">
        <v>3575</v>
      </c>
      <c r="F1544" s="1"/>
    </row>
    <row r="1545" spans="1:6" x14ac:dyDescent="0.2">
      <c r="A1545" s="1" t="s">
        <v>100</v>
      </c>
      <c r="B1545" s="1" t="s">
        <v>3072</v>
      </c>
      <c r="C1545" s="1" t="str">
        <f t="shared" si="23"/>
        <v>福岡県宇美町</v>
      </c>
      <c r="D1545" s="1" t="s">
        <v>3073</v>
      </c>
      <c r="E1545" t="s">
        <v>3586</v>
      </c>
    </row>
    <row r="1546" spans="1:6" x14ac:dyDescent="0.2">
      <c r="A1546" s="1" t="s">
        <v>100</v>
      </c>
      <c r="B1546" s="1" t="s">
        <v>3074</v>
      </c>
      <c r="C1546" s="1" t="str">
        <f t="shared" si="23"/>
        <v>福岡県篠栗町</v>
      </c>
      <c r="D1546" s="1" t="s">
        <v>3075</v>
      </c>
      <c r="E1546" t="s">
        <v>3586</v>
      </c>
    </row>
    <row r="1547" spans="1:6" x14ac:dyDescent="0.2">
      <c r="A1547" s="1" t="s">
        <v>100</v>
      </c>
      <c r="B1547" s="1" t="s">
        <v>3076</v>
      </c>
      <c r="C1547" s="1" t="str">
        <f t="shared" si="23"/>
        <v>福岡県志免町</v>
      </c>
      <c r="D1547" s="1" t="s">
        <v>3077</v>
      </c>
      <c r="E1547" t="s">
        <v>3586</v>
      </c>
    </row>
    <row r="1548" spans="1:6" x14ac:dyDescent="0.2">
      <c r="A1548" s="1" t="s">
        <v>100</v>
      </c>
      <c r="B1548" s="1" t="s">
        <v>3078</v>
      </c>
      <c r="C1548" s="1" t="str">
        <f t="shared" si="23"/>
        <v>福岡県須恵町</v>
      </c>
      <c r="D1548" s="1" t="s">
        <v>3079</v>
      </c>
      <c r="E1548" t="s">
        <v>3586</v>
      </c>
    </row>
    <row r="1549" spans="1:6" x14ac:dyDescent="0.2">
      <c r="A1549" s="1" t="s">
        <v>100</v>
      </c>
      <c r="B1549" s="1" t="s">
        <v>3080</v>
      </c>
      <c r="C1549" s="1" t="str">
        <f t="shared" si="23"/>
        <v>福岡県新宮町</v>
      </c>
      <c r="D1549" s="1" t="s">
        <v>3081</v>
      </c>
      <c r="E1549" t="s">
        <v>3586</v>
      </c>
    </row>
    <row r="1550" spans="1:6" x14ac:dyDescent="0.2">
      <c r="A1550" s="1" t="s">
        <v>100</v>
      </c>
      <c r="B1550" s="1" t="s">
        <v>3082</v>
      </c>
      <c r="C1550" s="1" t="str">
        <f t="shared" si="23"/>
        <v>福岡県久山町</v>
      </c>
      <c r="D1550" s="1" t="s">
        <v>3083</v>
      </c>
      <c r="E1550" t="s">
        <v>3585</v>
      </c>
    </row>
    <row r="1551" spans="1:6" x14ac:dyDescent="0.2">
      <c r="A1551" s="1" t="s">
        <v>100</v>
      </c>
      <c r="B1551" s="1" t="s">
        <v>3084</v>
      </c>
      <c r="C1551" s="1" t="str">
        <f t="shared" si="23"/>
        <v>福岡県粕屋町</v>
      </c>
      <c r="D1551" s="1" t="s">
        <v>3085</v>
      </c>
      <c r="E1551" t="s">
        <v>3586</v>
      </c>
    </row>
    <row r="1552" spans="1:6" x14ac:dyDescent="0.2">
      <c r="A1552" s="1" t="s">
        <v>100</v>
      </c>
      <c r="B1552" s="1" t="s">
        <v>3086</v>
      </c>
      <c r="C1552" s="1" t="str">
        <f t="shared" si="23"/>
        <v>福岡県芦屋町</v>
      </c>
      <c r="D1552" s="1" t="s">
        <v>3087</v>
      </c>
      <c r="E1552" t="s">
        <v>3590</v>
      </c>
    </row>
    <row r="1553" spans="1:5" x14ac:dyDescent="0.2">
      <c r="A1553" s="1" t="s">
        <v>100</v>
      </c>
      <c r="B1553" s="1" t="s">
        <v>3088</v>
      </c>
      <c r="C1553" s="1" t="str">
        <f t="shared" si="23"/>
        <v>福岡県水巻町</v>
      </c>
      <c r="D1553" s="1" t="s">
        <v>3089</v>
      </c>
      <c r="E1553" t="s">
        <v>3586</v>
      </c>
    </row>
    <row r="1554" spans="1:5" x14ac:dyDescent="0.2">
      <c r="A1554" s="1" t="s">
        <v>100</v>
      </c>
      <c r="B1554" s="1" t="s">
        <v>3090</v>
      </c>
      <c r="C1554" s="1" t="str">
        <f t="shared" si="23"/>
        <v>福岡県岡垣町</v>
      </c>
      <c r="D1554" s="1" t="s">
        <v>3091</v>
      </c>
      <c r="E1554" t="s">
        <v>3586</v>
      </c>
    </row>
    <row r="1555" spans="1:5" x14ac:dyDescent="0.2">
      <c r="A1555" s="1" t="s">
        <v>100</v>
      </c>
      <c r="B1555" s="1" t="s">
        <v>3092</v>
      </c>
      <c r="C1555" s="1" t="str">
        <f t="shared" si="23"/>
        <v>福岡県遠賀町</v>
      </c>
      <c r="D1555" s="1" t="s">
        <v>3093</v>
      </c>
      <c r="E1555" t="s">
        <v>3581</v>
      </c>
    </row>
    <row r="1556" spans="1:5" x14ac:dyDescent="0.2">
      <c r="A1556" s="1" t="s">
        <v>100</v>
      </c>
      <c r="B1556" s="1" t="s">
        <v>3094</v>
      </c>
      <c r="C1556" s="1" t="str">
        <f t="shared" si="23"/>
        <v>福岡県小竹町</v>
      </c>
      <c r="D1556" s="1" t="s">
        <v>3095</v>
      </c>
      <c r="E1556" t="s">
        <v>3585</v>
      </c>
    </row>
    <row r="1557" spans="1:5" x14ac:dyDescent="0.2">
      <c r="A1557" s="1" t="s">
        <v>100</v>
      </c>
      <c r="B1557" s="1" t="s">
        <v>3096</v>
      </c>
      <c r="C1557" s="1" t="str">
        <f t="shared" si="23"/>
        <v>福岡県鞍手町</v>
      </c>
      <c r="D1557" s="1" t="s">
        <v>3097</v>
      </c>
      <c r="E1557" t="s">
        <v>3581</v>
      </c>
    </row>
    <row r="1558" spans="1:5" x14ac:dyDescent="0.2">
      <c r="A1558" s="1" t="s">
        <v>100</v>
      </c>
      <c r="B1558" s="1" t="s">
        <v>3098</v>
      </c>
      <c r="C1558" s="1" t="str">
        <f t="shared" si="23"/>
        <v>福岡県桂川町</v>
      </c>
      <c r="D1558" s="1" t="s">
        <v>3099</v>
      </c>
      <c r="E1558" t="s">
        <v>3590</v>
      </c>
    </row>
    <row r="1559" spans="1:5" x14ac:dyDescent="0.2">
      <c r="A1559" s="1" t="s">
        <v>100</v>
      </c>
      <c r="B1559" s="1" t="s">
        <v>3100</v>
      </c>
      <c r="C1559" s="1" t="str">
        <f t="shared" si="23"/>
        <v>福岡県筑前町</v>
      </c>
      <c r="D1559" s="1" t="s">
        <v>3101</v>
      </c>
      <c r="E1559" t="s">
        <v>3586</v>
      </c>
    </row>
    <row r="1560" spans="1:5" x14ac:dyDescent="0.2">
      <c r="A1560" s="1" t="s">
        <v>100</v>
      </c>
      <c r="B1560" s="1" t="s">
        <v>3102</v>
      </c>
      <c r="C1560" s="1" t="str">
        <f t="shared" si="23"/>
        <v>福岡県東峰村</v>
      </c>
      <c r="D1560" s="1" t="s">
        <v>3103</v>
      </c>
      <c r="E1560" t="s">
        <v>3588</v>
      </c>
    </row>
    <row r="1561" spans="1:5" x14ac:dyDescent="0.2">
      <c r="A1561" s="1" t="s">
        <v>100</v>
      </c>
      <c r="B1561" s="1" t="s">
        <v>3104</v>
      </c>
      <c r="C1561" s="1" t="str">
        <f t="shared" si="23"/>
        <v>福岡県大刀洗町</v>
      </c>
      <c r="D1561" s="1" t="s">
        <v>3105</v>
      </c>
      <c r="E1561" t="s">
        <v>3581</v>
      </c>
    </row>
    <row r="1562" spans="1:5" x14ac:dyDescent="0.2">
      <c r="A1562" s="1" t="s">
        <v>100</v>
      </c>
      <c r="B1562" s="1" t="s">
        <v>3106</v>
      </c>
      <c r="C1562" s="1" t="str">
        <f t="shared" si="23"/>
        <v>福岡県大木町</v>
      </c>
      <c r="D1562" s="1" t="s">
        <v>3107</v>
      </c>
      <c r="E1562" t="s">
        <v>3590</v>
      </c>
    </row>
    <row r="1563" spans="1:5" x14ac:dyDescent="0.2">
      <c r="A1563" s="1" t="s">
        <v>100</v>
      </c>
      <c r="B1563" s="1" t="s">
        <v>2588</v>
      </c>
      <c r="C1563" s="1" t="str">
        <f t="shared" si="23"/>
        <v>福岡県広川町</v>
      </c>
      <c r="D1563" s="1" t="s">
        <v>3108</v>
      </c>
      <c r="E1563" t="s">
        <v>3581</v>
      </c>
    </row>
    <row r="1564" spans="1:5" x14ac:dyDescent="0.2">
      <c r="A1564" s="1" t="s">
        <v>100</v>
      </c>
      <c r="B1564" s="1" t="s">
        <v>3109</v>
      </c>
      <c r="C1564" s="1" t="str">
        <f t="shared" si="23"/>
        <v>福岡県香春町</v>
      </c>
      <c r="D1564" s="1" t="s">
        <v>3110</v>
      </c>
      <c r="E1564" t="s">
        <v>3590</v>
      </c>
    </row>
    <row r="1565" spans="1:5" x14ac:dyDescent="0.2">
      <c r="A1565" s="1" t="s">
        <v>100</v>
      </c>
      <c r="B1565" s="1" t="s">
        <v>3111</v>
      </c>
      <c r="C1565" s="1" t="str">
        <f t="shared" si="23"/>
        <v>福岡県添田町</v>
      </c>
      <c r="D1565" s="1" t="s">
        <v>3112</v>
      </c>
      <c r="E1565" t="s">
        <v>3585</v>
      </c>
    </row>
    <row r="1566" spans="1:5" x14ac:dyDescent="0.2">
      <c r="A1566" s="1" t="s">
        <v>100</v>
      </c>
      <c r="B1566" s="1" t="s">
        <v>3113</v>
      </c>
      <c r="C1566" s="1" t="str">
        <f t="shared" si="23"/>
        <v>福岡県糸田町</v>
      </c>
      <c r="D1566" s="1" t="s">
        <v>3114</v>
      </c>
      <c r="E1566" t="s">
        <v>3585</v>
      </c>
    </row>
    <row r="1567" spans="1:5" x14ac:dyDescent="0.2">
      <c r="A1567" s="1" t="s">
        <v>100</v>
      </c>
      <c r="B1567" s="1" t="s">
        <v>654</v>
      </c>
      <c r="C1567" s="1" t="str">
        <f t="shared" si="23"/>
        <v>福岡県川崎町</v>
      </c>
      <c r="D1567" s="1" t="s">
        <v>3115</v>
      </c>
      <c r="E1567" t="s">
        <v>3581</v>
      </c>
    </row>
    <row r="1568" spans="1:5" x14ac:dyDescent="0.2">
      <c r="A1568" s="1" t="s">
        <v>100</v>
      </c>
      <c r="B1568" s="1" t="s">
        <v>3116</v>
      </c>
      <c r="C1568" s="1" t="str">
        <f t="shared" si="23"/>
        <v>福岡県大任町</v>
      </c>
      <c r="D1568" s="1" t="s">
        <v>3117</v>
      </c>
      <c r="E1568" t="s">
        <v>3585</v>
      </c>
    </row>
    <row r="1569" spans="1:6" x14ac:dyDescent="0.2">
      <c r="A1569" s="1" t="s">
        <v>100</v>
      </c>
      <c r="B1569" s="1" t="s">
        <v>3118</v>
      </c>
      <c r="C1569" s="1" t="str">
        <f t="shared" si="23"/>
        <v>福岡県赤村</v>
      </c>
      <c r="D1569" s="1" t="s">
        <v>3119</v>
      </c>
      <c r="E1569" t="s">
        <v>3589</v>
      </c>
    </row>
    <row r="1570" spans="1:6" x14ac:dyDescent="0.2">
      <c r="A1570" s="1" t="s">
        <v>100</v>
      </c>
      <c r="B1570" s="1" t="s">
        <v>3120</v>
      </c>
      <c r="C1570" s="1" t="str">
        <f t="shared" si="23"/>
        <v>福岡県福智町</v>
      </c>
      <c r="D1570" s="1" t="s">
        <v>3121</v>
      </c>
      <c r="E1570" t="s">
        <v>3586</v>
      </c>
    </row>
    <row r="1571" spans="1:6" x14ac:dyDescent="0.2">
      <c r="A1571" s="1" t="s">
        <v>100</v>
      </c>
      <c r="B1571" s="1" t="s">
        <v>3122</v>
      </c>
      <c r="C1571" s="1" t="str">
        <f t="shared" si="23"/>
        <v>福岡県苅田町</v>
      </c>
      <c r="D1571" s="1" t="s">
        <v>3123</v>
      </c>
      <c r="E1571" t="s">
        <v>3597</v>
      </c>
    </row>
    <row r="1572" spans="1:6" x14ac:dyDescent="0.2">
      <c r="A1572" s="1" t="s">
        <v>100</v>
      </c>
      <c r="B1572" s="1" t="s">
        <v>3124</v>
      </c>
      <c r="C1572" s="1" t="str">
        <f t="shared" si="23"/>
        <v>福岡県みやこ町</v>
      </c>
      <c r="D1572" s="1" t="s">
        <v>3125</v>
      </c>
      <c r="E1572" t="s">
        <v>3595</v>
      </c>
    </row>
    <row r="1573" spans="1:6" x14ac:dyDescent="0.2">
      <c r="A1573" s="1" t="s">
        <v>100</v>
      </c>
      <c r="B1573" s="1" t="s">
        <v>3126</v>
      </c>
      <c r="C1573" s="1" t="str">
        <f t="shared" si="23"/>
        <v>福岡県吉富町</v>
      </c>
      <c r="D1573" s="1" t="s">
        <v>3127</v>
      </c>
      <c r="E1573" t="s">
        <v>3583</v>
      </c>
    </row>
    <row r="1574" spans="1:6" x14ac:dyDescent="0.2">
      <c r="A1574" s="1" t="s">
        <v>100</v>
      </c>
      <c r="B1574" s="1" t="s">
        <v>3128</v>
      </c>
      <c r="C1574" s="1" t="str">
        <f t="shared" si="23"/>
        <v>福岡県上毛町</v>
      </c>
      <c r="D1574" s="1" t="s">
        <v>3129</v>
      </c>
      <c r="E1574" t="s">
        <v>3583</v>
      </c>
    </row>
    <row r="1575" spans="1:6" x14ac:dyDescent="0.2">
      <c r="A1575" s="1" t="s">
        <v>100</v>
      </c>
      <c r="B1575" s="1" t="s">
        <v>3130</v>
      </c>
      <c r="C1575" s="1" t="str">
        <f t="shared" si="23"/>
        <v>福岡県築上町</v>
      </c>
      <c r="D1575" s="1" t="s">
        <v>3131</v>
      </c>
      <c r="E1575" t="s">
        <v>3581</v>
      </c>
    </row>
    <row r="1576" spans="1:6" x14ac:dyDescent="0.2">
      <c r="A1576" s="1" t="s">
        <v>102</v>
      </c>
      <c r="B1576" s="1" t="s">
        <v>3132</v>
      </c>
      <c r="C1576" s="1" t="str">
        <f t="shared" si="23"/>
        <v>佐賀県佐賀市</v>
      </c>
      <c r="D1576" s="1" t="s">
        <v>3133</v>
      </c>
      <c r="E1576" t="s">
        <v>3649</v>
      </c>
      <c r="F1576" s="1"/>
    </row>
    <row r="1577" spans="1:6" x14ac:dyDescent="0.2">
      <c r="A1577" s="1" t="s">
        <v>102</v>
      </c>
      <c r="B1577" s="1" t="s">
        <v>3134</v>
      </c>
      <c r="C1577" s="1" t="str">
        <f t="shared" si="23"/>
        <v>佐賀県唐津市</v>
      </c>
      <c r="D1577" s="1" t="s">
        <v>3135</v>
      </c>
      <c r="E1577" t="s">
        <v>3577</v>
      </c>
    </row>
    <row r="1578" spans="1:6" x14ac:dyDescent="0.2">
      <c r="A1578" s="1" t="s">
        <v>102</v>
      </c>
      <c r="B1578" s="1" t="s">
        <v>3136</v>
      </c>
      <c r="C1578" s="1" t="str">
        <f t="shared" si="23"/>
        <v>佐賀県鳥栖市</v>
      </c>
      <c r="D1578" s="1" t="s">
        <v>3137</v>
      </c>
      <c r="E1578" t="s">
        <v>3575</v>
      </c>
    </row>
    <row r="1579" spans="1:6" x14ac:dyDescent="0.2">
      <c r="A1579" s="1" t="s">
        <v>102</v>
      </c>
      <c r="B1579" s="1" t="s">
        <v>3138</v>
      </c>
      <c r="C1579" s="1" t="str">
        <f t="shared" si="23"/>
        <v>佐賀県多久市</v>
      </c>
      <c r="D1579" s="1" t="s">
        <v>3139</v>
      </c>
      <c r="E1579" t="s">
        <v>3578</v>
      </c>
    </row>
    <row r="1580" spans="1:6" x14ac:dyDescent="0.2">
      <c r="A1580" s="1" t="s">
        <v>102</v>
      </c>
      <c r="B1580" s="1" t="s">
        <v>3140</v>
      </c>
      <c r="C1580" s="1" t="str">
        <f t="shared" si="23"/>
        <v>佐賀県伊万里市</v>
      </c>
      <c r="D1580" s="1" t="s">
        <v>3141</v>
      </c>
      <c r="E1580" t="s">
        <v>3599</v>
      </c>
    </row>
    <row r="1581" spans="1:6" x14ac:dyDescent="0.2">
      <c r="A1581" s="1" t="s">
        <v>102</v>
      </c>
      <c r="B1581" s="1" t="s">
        <v>3142</v>
      </c>
      <c r="C1581" s="1" t="str">
        <f t="shared" si="23"/>
        <v>佐賀県武雄市</v>
      </c>
      <c r="D1581" s="1" t="s">
        <v>3143</v>
      </c>
      <c r="E1581" t="s">
        <v>3601</v>
      </c>
    </row>
    <row r="1582" spans="1:6" x14ac:dyDescent="0.2">
      <c r="A1582" s="1" t="s">
        <v>102</v>
      </c>
      <c r="B1582" s="1" t="s">
        <v>3144</v>
      </c>
      <c r="C1582" s="1" t="str">
        <f t="shared" si="23"/>
        <v>佐賀県鹿島市</v>
      </c>
      <c r="D1582" s="1" t="s">
        <v>3145</v>
      </c>
      <c r="E1582" t="s">
        <v>3578</v>
      </c>
    </row>
    <row r="1583" spans="1:6" x14ac:dyDescent="0.2">
      <c r="A1583" s="1" t="s">
        <v>102</v>
      </c>
      <c r="B1583" s="1" t="s">
        <v>3146</v>
      </c>
      <c r="C1583" s="1" t="str">
        <f t="shared" si="23"/>
        <v>佐賀県小城市</v>
      </c>
      <c r="D1583" s="1" t="s">
        <v>3147</v>
      </c>
      <c r="E1583" t="s">
        <v>3580</v>
      </c>
    </row>
    <row r="1584" spans="1:6" x14ac:dyDescent="0.2">
      <c r="A1584" s="1" t="s">
        <v>102</v>
      </c>
      <c r="B1584" s="1" t="s">
        <v>3148</v>
      </c>
      <c r="C1584" s="1" t="str">
        <f t="shared" si="23"/>
        <v>佐賀県嬉野市</v>
      </c>
      <c r="D1584" s="1" t="s">
        <v>3149</v>
      </c>
      <c r="E1584" t="s">
        <v>3580</v>
      </c>
    </row>
    <row r="1585" spans="1:6" x14ac:dyDescent="0.2">
      <c r="A1585" s="1" t="s">
        <v>102</v>
      </c>
      <c r="B1585" s="1" t="s">
        <v>3150</v>
      </c>
      <c r="C1585" s="1" t="str">
        <f t="shared" si="23"/>
        <v>佐賀県神埼市</v>
      </c>
      <c r="D1585" s="1" t="s">
        <v>3151</v>
      </c>
      <c r="E1585" t="s">
        <v>3578</v>
      </c>
    </row>
    <row r="1586" spans="1:6" x14ac:dyDescent="0.2">
      <c r="A1586" s="1" t="s">
        <v>102</v>
      </c>
      <c r="B1586" s="1" t="s">
        <v>3152</v>
      </c>
      <c r="C1586" s="1" t="str">
        <f t="shared" ref="C1586:C1649" si="24">A1586&amp;B1586</f>
        <v>佐賀県吉野ヶ里町</v>
      </c>
      <c r="D1586" s="1" t="s">
        <v>3153</v>
      </c>
      <c r="E1586" t="s">
        <v>3581</v>
      </c>
    </row>
    <row r="1587" spans="1:6" x14ac:dyDescent="0.2">
      <c r="A1587" s="1" t="s">
        <v>102</v>
      </c>
      <c r="B1587" s="1" t="s">
        <v>3154</v>
      </c>
      <c r="C1587" s="1" t="str">
        <f t="shared" si="24"/>
        <v>佐賀県基山町</v>
      </c>
      <c r="D1587" s="1" t="s">
        <v>3155</v>
      </c>
      <c r="E1587" t="s">
        <v>3581</v>
      </c>
    </row>
    <row r="1588" spans="1:6" x14ac:dyDescent="0.2">
      <c r="A1588" s="1" t="s">
        <v>102</v>
      </c>
      <c r="B1588" s="1" t="s">
        <v>3156</v>
      </c>
      <c r="C1588" s="1" t="str">
        <f t="shared" si="24"/>
        <v>佐賀県上峰町</v>
      </c>
      <c r="D1588" s="1" t="s">
        <v>3157</v>
      </c>
      <c r="E1588" t="s">
        <v>3585</v>
      </c>
    </row>
    <row r="1589" spans="1:6" x14ac:dyDescent="0.2">
      <c r="A1589" s="1" t="s">
        <v>102</v>
      </c>
      <c r="B1589" s="1" t="s">
        <v>3158</v>
      </c>
      <c r="C1589" s="1" t="str">
        <f t="shared" si="24"/>
        <v>佐賀県みやき町</v>
      </c>
      <c r="D1589" s="1" t="s">
        <v>3159</v>
      </c>
      <c r="E1589" t="s">
        <v>3586</v>
      </c>
    </row>
    <row r="1590" spans="1:6" x14ac:dyDescent="0.2">
      <c r="A1590" s="1" t="s">
        <v>102</v>
      </c>
      <c r="B1590" s="1" t="s">
        <v>3160</v>
      </c>
      <c r="C1590" s="1" t="str">
        <f t="shared" si="24"/>
        <v>佐賀県玄海町</v>
      </c>
      <c r="D1590" s="1" t="s">
        <v>3161</v>
      </c>
      <c r="E1590" t="s">
        <v>3584</v>
      </c>
    </row>
    <row r="1591" spans="1:6" x14ac:dyDescent="0.2">
      <c r="A1591" s="1" t="s">
        <v>102</v>
      </c>
      <c r="B1591" s="1" t="s">
        <v>3162</v>
      </c>
      <c r="C1591" s="1" t="str">
        <f t="shared" si="24"/>
        <v>佐賀県有田町</v>
      </c>
      <c r="D1591" s="1" t="s">
        <v>3163</v>
      </c>
      <c r="E1591" t="s">
        <v>3581</v>
      </c>
    </row>
    <row r="1592" spans="1:6" x14ac:dyDescent="0.2">
      <c r="A1592" s="1" t="s">
        <v>102</v>
      </c>
      <c r="B1592" s="1" t="s">
        <v>3164</v>
      </c>
      <c r="C1592" s="1" t="str">
        <f t="shared" si="24"/>
        <v>佐賀県大町町</v>
      </c>
      <c r="D1592" s="1" t="s">
        <v>3165</v>
      </c>
      <c r="E1592" t="s">
        <v>3585</v>
      </c>
    </row>
    <row r="1593" spans="1:6" x14ac:dyDescent="0.2">
      <c r="A1593" s="1" t="s">
        <v>102</v>
      </c>
      <c r="B1593" s="1" t="s">
        <v>3166</v>
      </c>
      <c r="C1593" s="1" t="str">
        <f t="shared" si="24"/>
        <v>佐賀県江北町</v>
      </c>
      <c r="D1593" s="1" t="s">
        <v>3167</v>
      </c>
      <c r="E1593" t="s">
        <v>3585</v>
      </c>
    </row>
    <row r="1594" spans="1:6" x14ac:dyDescent="0.2">
      <c r="A1594" s="1" t="s">
        <v>102</v>
      </c>
      <c r="B1594" s="1" t="s">
        <v>3168</v>
      </c>
      <c r="C1594" s="1" t="str">
        <f t="shared" si="24"/>
        <v>佐賀県白石町</v>
      </c>
      <c r="D1594" s="1" t="s">
        <v>3169</v>
      </c>
      <c r="E1594" t="s">
        <v>3592</v>
      </c>
    </row>
    <row r="1595" spans="1:6" x14ac:dyDescent="0.2">
      <c r="A1595" s="1" t="s">
        <v>102</v>
      </c>
      <c r="B1595" s="1" t="s">
        <v>3170</v>
      </c>
      <c r="C1595" s="1" t="str">
        <f t="shared" si="24"/>
        <v>佐賀県太良町</v>
      </c>
      <c r="D1595" s="1" t="s">
        <v>3171</v>
      </c>
      <c r="E1595" t="s">
        <v>3584</v>
      </c>
    </row>
    <row r="1596" spans="1:6" x14ac:dyDescent="0.2">
      <c r="A1596" s="1" t="s">
        <v>104</v>
      </c>
      <c r="B1596" s="1" t="s">
        <v>3172</v>
      </c>
      <c r="C1596" s="1" t="str">
        <f t="shared" si="24"/>
        <v>長崎県長崎市</v>
      </c>
      <c r="D1596" s="1" t="s">
        <v>3173</v>
      </c>
      <c r="E1596" t="s">
        <v>3573</v>
      </c>
      <c r="F1596" s="1"/>
    </row>
    <row r="1597" spans="1:6" x14ac:dyDescent="0.2">
      <c r="A1597" s="1" t="s">
        <v>104</v>
      </c>
      <c r="B1597" s="1" t="s">
        <v>3174</v>
      </c>
      <c r="C1597" s="1" t="str">
        <f t="shared" si="24"/>
        <v>長崎県佐世保市</v>
      </c>
      <c r="D1597" s="1" t="s">
        <v>3175</v>
      </c>
      <c r="E1597" t="s">
        <v>3573</v>
      </c>
      <c r="F1597" s="1"/>
    </row>
    <row r="1598" spans="1:6" x14ac:dyDescent="0.2">
      <c r="A1598" s="1" t="s">
        <v>104</v>
      </c>
      <c r="B1598" s="1" t="s">
        <v>3176</v>
      </c>
      <c r="C1598" s="1" t="str">
        <f t="shared" si="24"/>
        <v>長崎県島原市</v>
      </c>
      <c r="D1598" s="1" t="s">
        <v>3177</v>
      </c>
      <c r="E1598" t="s">
        <v>3578</v>
      </c>
    </row>
    <row r="1599" spans="1:6" x14ac:dyDescent="0.2">
      <c r="A1599" s="1" t="s">
        <v>104</v>
      </c>
      <c r="B1599" s="1" t="s">
        <v>3178</v>
      </c>
      <c r="C1599" s="1" t="str">
        <f t="shared" si="24"/>
        <v>長崎県諫早市</v>
      </c>
      <c r="D1599" s="1" t="s">
        <v>3179</v>
      </c>
      <c r="E1599" t="s">
        <v>3574</v>
      </c>
    </row>
    <row r="1600" spans="1:6" x14ac:dyDescent="0.2">
      <c r="A1600" s="1" t="s">
        <v>104</v>
      </c>
      <c r="B1600" s="1" t="s">
        <v>3180</v>
      </c>
      <c r="C1600" s="1" t="str">
        <f t="shared" si="24"/>
        <v>長崎県大村市</v>
      </c>
      <c r="D1600" s="1" t="s">
        <v>3181</v>
      </c>
      <c r="E1600" t="s">
        <v>3575</v>
      </c>
    </row>
    <row r="1601" spans="1:5" x14ac:dyDescent="0.2">
      <c r="A1601" s="1" t="s">
        <v>104</v>
      </c>
      <c r="B1601" s="1" t="s">
        <v>3182</v>
      </c>
      <c r="C1601" s="1" t="str">
        <f t="shared" si="24"/>
        <v>長崎県平戸市</v>
      </c>
      <c r="D1601" s="1" t="s">
        <v>3183</v>
      </c>
      <c r="E1601" t="s">
        <v>3578</v>
      </c>
    </row>
    <row r="1602" spans="1:5" x14ac:dyDescent="0.2">
      <c r="A1602" s="1" t="s">
        <v>104</v>
      </c>
      <c r="B1602" s="1" t="s">
        <v>3184</v>
      </c>
      <c r="C1602" s="1" t="str">
        <f t="shared" si="24"/>
        <v>長崎県松浦市</v>
      </c>
      <c r="D1602" s="1" t="s">
        <v>3185</v>
      </c>
      <c r="E1602" t="s">
        <v>3578</v>
      </c>
    </row>
    <row r="1603" spans="1:5" x14ac:dyDescent="0.2">
      <c r="A1603" s="1" t="s">
        <v>104</v>
      </c>
      <c r="B1603" s="1" t="s">
        <v>3186</v>
      </c>
      <c r="C1603" s="1" t="str">
        <f t="shared" si="24"/>
        <v>長崎県対馬市</v>
      </c>
      <c r="D1603" s="1" t="s">
        <v>3187</v>
      </c>
      <c r="E1603" t="s">
        <v>3578</v>
      </c>
    </row>
    <row r="1604" spans="1:5" x14ac:dyDescent="0.2">
      <c r="A1604" s="1" t="s">
        <v>104</v>
      </c>
      <c r="B1604" s="1" t="s">
        <v>3188</v>
      </c>
      <c r="C1604" s="1" t="str">
        <f t="shared" si="24"/>
        <v>長崎県壱岐市</v>
      </c>
      <c r="D1604" s="1" t="s">
        <v>3189</v>
      </c>
      <c r="E1604" t="s">
        <v>3578</v>
      </c>
    </row>
    <row r="1605" spans="1:5" x14ac:dyDescent="0.2">
      <c r="A1605" s="1" t="s">
        <v>104</v>
      </c>
      <c r="B1605" s="1" t="s">
        <v>3190</v>
      </c>
      <c r="C1605" s="1" t="str">
        <f t="shared" si="24"/>
        <v>長崎県五島市</v>
      </c>
      <c r="D1605" s="1" t="s">
        <v>3191</v>
      </c>
      <c r="E1605" t="s">
        <v>3578</v>
      </c>
    </row>
    <row r="1606" spans="1:5" x14ac:dyDescent="0.2">
      <c r="A1606" s="1" t="s">
        <v>104</v>
      </c>
      <c r="B1606" s="1" t="s">
        <v>3192</v>
      </c>
      <c r="C1606" s="1" t="str">
        <f t="shared" si="24"/>
        <v>長崎県西海市</v>
      </c>
      <c r="D1606" s="1" t="s">
        <v>3193</v>
      </c>
      <c r="E1606" t="s">
        <v>3593</v>
      </c>
    </row>
    <row r="1607" spans="1:5" x14ac:dyDescent="0.2">
      <c r="A1607" s="1" t="s">
        <v>104</v>
      </c>
      <c r="B1607" s="1" t="s">
        <v>3194</v>
      </c>
      <c r="C1607" s="1" t="str">
        <f t="shared" si="24"/>
        <v>長崎県雲仙市</v>
      </c>
      <c r="D1607" s="1" t="s">
        <v>3195</v>
      </c>
      <c r="E1607" t="s">
        <v>3578</v>
      </c>
    </row>
    <row r="1608" spans="1:5" x14ac:dyDescent="0.2">
      <c r="A1608" s="1" t="s">
        <v>104</v>
      </c>
      <c r="B1608" s="1" t="s">
        <v>3196</v>
      </c>
      <c r="C1608" s="1" t="str">
        <f t="shared" si="24"/>
        <v>長崎県南島原市</v>
      </c>
      <c r="D1608" s="1" t="s">
        <v>3197</v>
      </c>
      <c r="E1608" t="s">
        <v>3578</v>
      </c>
    </row>
    <row r="1609" spans="1:5" x14ac:dyDescent="0.2">
      <c r="A1609" s="1" t="s">
        <v>104</v>
      </c>
      <c r="B1609" s="1" t="s">
        <v>3198</v>
      </c>
      <c r="C1609" s="1" t="str">
        <f t="shared" si="24"/>
        <v>長崎県長与町</v>
      </c>
      <c r="D1609" s="1" t="s">
        <v>3199</v>
      </c>
      <c r="E1609" t="s">
        <v>3586</v>
      </c>
    </row>
    <row r="1610" spans="1:5" x14ac:dyDescent="0.2">
      <c r="A1610" s="1" t="s">
        <v>104</v>
      </c>
      <c r="B1610" s="1" t="s">
        <v>3200</v>
      </c>
      <c r="C1610" s="1" t="str">
        <f t="shared" si="24"/>
        <v>長崎県時津町</v>
      </c>
      <c r="D1610" s="1" t="s">
        <v>3201</v>
      </c>
      <c r="E1610" t="s">
        <v>3586</v>
      </c>
    </row>
    <row r="1611" spans="1:5" x14ac:dyDescent="0.2">
      <c r="A1611" s="1" t="s">
        <v>104</v>
      </c>
      <c r="B1611" s="1" t="s">
        <v>3202</v>
      </c>
      <c r="C1611" s="1" t="str">
        <f t="shared" si="24"/>
        <v>長崎県東彼杵町</v>
      </c>
      <c r="D1611" s="1" t="s">
        <v>3203</v>
      </c>
      <c r="E1611" t="s">
        <v>3584</v>
      </c>
    </row>
    <row r="1612" spans="1:5" x14ac:dyDescent="0.2">
      <c r="A1612" s="1" t="s">
        <v>104</v>
      </c>
      <c r="B1612" s="1" t="s">
        <v>3204</v>
      </c>
      <c r="C1612" s="1" t="str">
        <f t="shared" si="24"/>
        <v>長崎県川棚町</v>
      </c>
      <c r="D1612" s="1" t="s">
        <v>3205</v>
      </c>
      <c r="E1612" t="s">
        <v>3590</v>
      </c>
    </row>
    <row r="1613" spans="1:5" x14ac:dyDescent="0.2">
      <c r="A1613" s="1" t="s">
        <v>104</v>
      </c>
      <c r="B1613" s="1" t="s">
        <v>3206</v>
      </c>
      <c r="C1613" s="1" t="str">
        <f t="shared" si="24"/>
        <v>長崎県波佐見町</v>
      </c>
      <c r="D1613" s="1" t="s">
        <v>3207</v>
      </c>
      <c r="E1613" t="s">
        <v>3590</v>
      </c>
    </row>
    <row r="1614" spans="1:5" x14ac:dyDescent="0.2">
      <c r="A1614" s="1" t="s">
        <v>104</v>
      </c>
      <c r="B1614" s="1" t="s">
        <v>3208</v>
      </c>
      <c r="C1614" s="1" t="str">
        <f t="shared" si="24"/>
        <v>長崎県小値賀町</v>
      </c>
      <c r="D1614" s="1" t="s">
        <v>3209</v>
      </c>
      <c r="E1614" t="s">
        <v>3582</v>
      </c>
    </row>
    <row r="1615" spans="1:5" x14ac:dyDescent="0.2">
      <c r="A1615" s="1" t="s">
        <v>104</v>
      </c>
      <c r="B1615" s="1" t="s">
        <v>3210</v>
      </c>
      <c r="C1615" s="1" t="str">
        <f t="shared" si="24"/>
        <v>長崎県佐々町</v>
      </c>
      <c r="D1615" s="1" t="s">
        <v>3211</v>
      </c>
      <c r="E1615" t="s">
        <v>3590</v>
      </c>
    </row>
    <row r="1616" spans="1:5" x14ac:dyDescent="0.2">
      <c r="A1616" s="1" t="s">
        <v>104</v>
      </c>
      <c r="B1616" s="1" t="s">
        <v>3212</v>
      </c>
      <c r="C1616" s="1" t="str">
        <f t="shared" si="24"/>
        <v>長崎県新上五島町</v>
      </c>
      <c r="D1616" s="1" t="s">
        <v>3213</v>
      </c>
      <c r="E1616" t="s">
        <v>3581</v>
      </c>
    </row>
    <row r="1617" spans="1:6" x14ac:dyDescent="0.2">
      <c r="A1617" s="1" t="s">
        <v>106</v>
      </c>
      <c r="B1617" s="1" t="s">
        <v>3214</v>
      </c>
      <c r="C1617" s="1" t="str">
        <f t="shared" si="24"/>
        <v>熊本県熊本市</v>
      </c>
      <c r="D1617" s="1" t="s">
        <v>3215</v>
      </c>
      <c r="E1617" t="s">
        <v>3648</v>
      </c>
      <c r="F1617" s="1"/>
    </row>
    <row r="1618" spans="1:6" x14ac:dyDescent="0.2">
      <c r="A1618" s="1" t="s">
        <v>106</v>
      </c>
      <c r="B1618" s="1" t="s">
        <v>3216</v>
      </c>
      <c r="C1618" s="1" t="str">
        <f t="shared" si="24"/>
        <v>熊本県八代市</v>
      </c>
      <c r="D1618" s="1" t="s">
        <v>3217</v>
      </c>
      <c r="E1618" t="s">
        <v>3577</v>
      </c>
    </row>
    <row r="1619" spans="1:6" x14ac:dyDescent="0.2">
      <c r="A1619" s="1" t="s">
        <v>106</v>
      </c>
      <c r="B1619" s="1" t="s">
        <v>3218</v>
      </c>
      <c r="C1619" s="1" t="str">
        <f t="shared" si="24"/>
        <v>熊本県人吉市</v>
      </c>
      <c r="D1619" s="1" t="s">
        <v>3219</v>
      </c>
      <c r="E1619" t="s">
        <v>3580</v>
      </c>
    </row>
    <row r="1620" spans="1:6" x14ac:dyDescent="0.2">
      <c r="A1620" s="1" t="s">
        <v>106</v>
      </c>
      <c r="B1620" s="1" t="s">
        <v>3220</v>
      </c>
      <c r="C1620" s="1" t="str">
        <f t="shared" si="24"/>
        <v>熊本県荒尾市</v>
      </c>
      <c r="D1620" s="1" t="s">
        <v>3221</v>
      </c>
      <c r="E1620" t="s">
        <v>3575</v>
      </c>
    </row>
    <row r="1621" spans="1:6" x14ac:dyDescent="0.2">
      <c r="A1621" s="1" t="s">
        <v>106</v>
      </c>
      <c r="B1621" s="1" t="s">
        <v>3222</v>
      </c>
      <c r="C1621" s="1" t="str">
        <f t="shared" si="24"/>
        <v>熊本県水俣市</v>
      </c>
      <c r="D1621" s="1" t="s">
        <v>3223</v>
      </c>
      <c r="E1621" t="s">
        <v>3580</v>
      </c>
    </row>
    <row r="1622" spans="1:6" x14ac:dyDescent="0.2">
      <c r="A1622" s="1" t="s">
        <v>106</v>
      </c>
      <c r="B1622" s="1" t="s">
        <v>3224</v>
      </c>
      <c r="C1622" s="1" t="str">
        <f t="shared" si="24"/>
        <v>熊本県玉名市</v>
      </c>
      <c r="D1622" s="1" t="s">
        <v>3225</v>
      </c>
      <c r="E1622" t="s">
        <v>3579</v>
      </c>
    </row>
    <row r="1623" spans="1:6" x14ac:dyDescent="0.2">
      <c r="A1623" s="1" t="s">
        <v>106</v>
      </c>
      <c r="B1623" s="1" t="s">
        <v>3226</v>
      </c>
      <c r="C1623" s="1" t="str">
        <f t="shared" si="24"/>
        <v>熊本県山鹿市</v>
      </c>
      <c r="D1623" s="1" t="s">
        <v>3227</v>
      </c>
      <c r="E1623" t="s">
        <v>3578</v>
      </c>
    </row>
    <row r="1624" spans="1:6" x14ac:dyDescent="0.2">
      <c r="A1624" s="1" t="s">
        <v>106</v>
      </c>
      <c r="B1624" s="1" t="s">
        <v>3228</v>
      </c>
      <c r="C1624" s="1" t="str">
        <f t="shared" si="24"/>
        <v>熊本県菊池市</v>
      </c>
      <c r="D1624" s="1" t="s">
        <v>3229</v>
      </c>
      <c r="E1624" t="s">
        <v>3593</v>
      </c>
    </row>
    <row r="1625" spans="1:6" x14ac:dyDescent="0.2">
      <c r="A1625" s="1" t="s">
        <v>106</v>
      </c>
      <c r="B1625" s="1" t="s">
        <v>3230</v>
      </c>
      <c r="C1625" s="1" t="str">
        <f t="shared" si="24"/>
        <v>熊本県宇土市</v>
      </c>
      <c r="D1625" s="1" t="s">
        <v>3231</v>
      </c>
      <c r="E1625" t="s">
        <v>3578</v>
      </c>
    </row>
    <row r="1626" spans="1:6" x14ac:dyDescent="0.2">
      <c r="A1626" s="1" t="s">
        <v>106</v>
      </c>
      <c r="B1626" s="1" t="s">
        <v>3232</v>
      </c>
      <c r="C1626" s="1" t="str">
        <f t="shared" si="24"/>
        <v>熊本県上天草市</v>
      </c>
      <c r="D1626" s="1" t="s">
        <v>3233</v>
      </c>
      <c r="E1626" t="s">
        <v>3578</v>
      </c>
    </row>
    <row r="1627" spans="1:6" x14ac:dyDescent="0.2">
      <c r="A1627" s="1" t="s">
        <v>106</v>
      </c>
      <c r="B1627" s="1" t="s">
        <v>3234</v>
      </c>
      <c r="C1627" s="1" t="str">
        <f t="shared" si="24"/>
        <v>熊本県宇城市</v>
      </c>
      <c r="D1627" s="1" t="s">
        <v>3235</v>
      </c>
      <c r="E1627" t="s">
        <v>3579</v>
      </c>
    </row>
    <row r="1628" spans="1:6" x14ac:dyDescent="0.2">
      <c r="A1628" s="1" t="s">
        <v>106</v>
      </c>
      <c r="B1628" s="1" t="s">
        <v>3236</v>
      </c>
      <c r="C1628" s="1" t="str">
        <f t="shared" si="24"/>
        <v>熊本県阿蘇市</v>
      </c>
      <c r="D1628" s="1" t="s">
        <v>3237</v>
      </c>
      <c r="E1628" t="s">
        <v>3578</v>
      </c>
    </row>
    <row r="1629" spans="1:6" x14ac:dyDescent="0.2">
      <c r="A1629" s="1" t="s">
        <v>106</v>
      </c>
      <c r="B1629" s="1" t="s">
        <v>3238</v>
      </c>
      <c r="C1629" s="1" t="str">
        <f t="shared" si="24"/>
        <v>熊本県天草市</v>
      </c>
      <c r="D1629" s="1" t="s">
        <v>3239</v>
      </c>
      <c r="E1629" t="s">
        <v>3579</v>
      </c>
    </row>
    <row r="1630" spans="1:6" x14ac:dyDescent="0.2">
      <c r="A1630" s="1" t="s">
        <v>106</v>
      </c>
      <c r="B1630" s="1" t="s">
        <v>3240</v>
      </c>
      <c r="C1630" s="1" t="str">
        <f t="shared" si="24"/>
        <v>熊本県合志市</v>
      </c>
      <c r="D1630" s="1" t="s">
        <v>3241</v>
      </c>
      <c r="E1630" t="s">
        <v>3575</v>
      </c>
    </row>
    <row r="1631" spans="1:6" x14ac:dyDescent="0.2">
      <c r="A1631" s="1" t="s">
        <v>106</v>
      </c>
      <c r="B1631" s="1" t="s">
        <v>680</v>
      </c>
      <c r="C1631" s="1" t="str">
        <f t="shared" si="24"/>
        <v>熊本県美里町</v>
      </c>
      <c r="D1631" s="1" t="s">
        <v>3242</v>
      </c>
      <c r="E1631" t="s">
        <v>3583</v>
      </c>
    </row>
    <row r="1632" spans="1:6" x14ac:dyDescent="0.2">
      <c r="A1632" s="1" t="s">
        <v>106</v>
      </c>
      <c r="B1632" s="1" t="s">
        <v>3243</v>
      </c>
      <c r="C1632" s="1" t="str">
        <f t="shared" si="24"/>
        <v>熊本県玉東町</v>
      </c>
      <c r="D1632" s="1" t="s">
        <v>3244</v>
      </c>
      <c r="E1632" t="s">
        <v>3584</v>
      </c>
    </row>
    <row r="1633" spans="1:5" x14ac:dyDescent="0.2">
      <c r="A1633" s="1" t="s">
        <v>106</v>
      </c>
      <c r="B1633" s="1" t="s">
        <v>3245</v>
      </c>
      <c r="C1633" s="1" t="str">
        <f t="shared" si="24"/>
        <v>熊本県南関町</v>
      </c>
      <c r="D1633" s="1" t="s">
        <v>3246</v>
      </c>
      <c r="E1633" t="s">
        <v>3583</v>
      </c>
    </row>
    <row r="1634" spans="1:5" x14ac:dyDescent="0.2">
      <c r="A1634" s="1" t="s">
        <v>106</v>
      </c>
      <c r="B1634" s="1" t="s">
        <v>3247</v>
      </c>
      <c r="C1634" s="1" t="str">
        <f t="shared" si="24"/>
        <v>熊本県長洲町</v>
      </c>
      <c r="D1634" s="1" t="s">
        <v>3248</v>
      </c>
      <c r="E1634" t="s">
        <v>3595</v>
      </c>
    </row>
    <row r="1635" spans="1:5" x14ac:dyDescent="0.2">
      <c r="A1635" s="1" t="s">
        <v>106</v>
      </c>
      <c r="B1635" s="1" t="s">
        <v>3249</v>
      </c>
      <c r="C1635" s="1" t="str">
        <f t="shared" si="24"/>
        <v>熊本県和水町</v>
      </c>
      <c r="D1635" s="1" t="s">
        <v>3250</v>
      </c>
      <c r="E1635" t="s">
        <v>3583</v>
      </c>
    </row>
    <row r="1636" spans="1:5" x14ac:dyDescent="0.2">
      <c r="A1636" s="1" t="s">
        <v>106</v>
      </c>
      <c r="B1636" s="1" t="s">
        <v>3251</v>
      </c>
      <c r="C1636" s="1" t="str">
        <f t="shared" si="24"/>
        <v>熊本県大津町</v>
      </c>
      <c r="D1636" s="1" t="s">
        <v>3252</v>
      </c>
      <c r="E1636" t="s">
        <v>3597</v>
      </c>
    </row>
    <row r="1637" spans="1:5" x14ac:dyDescent="0.2">
      <c r="A1637" s="1" t="s">
        <v>106</v>
      </c>
      <c r="B1637" s="1" t="s">
        <v>3253</v>
      </c>
      <c r="C1637" s="1" t="str">
        <f t="shared" si="24"/>
        <v>熊本県菊陽町</v>
      </c>
      <c r="D1637" s="1" t="s">
        <v>3254</v>
      </c>
      <c r="E1637" t="s">
        <v>3586</v>
      </c>
    </row>
    <row r="1638" spans="1:5" x14ac:dyDescent="0.2">
      <c r="A1638" s="1" t="s">
        <v>106</v>
      </c>
      <c r="B1638" s="1" t="s">
        <v>3255</v>
      </c>
      <c r="C1638" s="1" t="str">
        <f t="shared" si="24"/>
        <v>熊本県南小国町</v>
      </c>
      <c r="D1638" s="1" t="s">
        <v>3256</v>
      </c>
      <c r="E1638" t="s">
        <v>3589</v>
      </c>
    </row>
    <row r="1639" spans="1:5" x14ac:dyDescent="0.2">
      <c r="A1639" s="1" t="s">
        <v>106</v>
      </c>
      <c r="B1639" s="1" t="s">
        <v>794</v>
      </c>
      <c r="C1639" s="1" t="str">
        <f t="shared" si="24"/>
        <v>熊本県小国町</v>
      </c>
      <c r="D1639" s="1" t="s">
        <v>3257</v>
      </c>
      <c r="E1639" t="s">
        <v>3585</v>
      </c>
    </row>
    <row r="1640" spans="1:5" x14ac:dyDescent="0.2">
      <c r="A1640" s="1" t="s">
        <v>106</v>
      </c>
      <c r="B1640" s="1" t="s">
        <v>3258</v>
      </c>
      <c r="C1640" s="1" t="str">
        <f t="shared" si="24"/>
        <v>熊本県産山村</v>
      </c>
      <c r="D1640" s="1" t="s">
        <v>3259</v>
      </c>
      <c r="E1640" t="s">
        <v>3582</v>
      </c>
    </row>
    <row r="1641" spans="1:5" x14ac:dyDescent="0.2">
      <c r="A1641" s="1" t="s">
        <v>106</v>
      </c>
      <c r="B1641" s="1" t="s">
        <v>1842</v>
      </c>
      <c r="C1641" s="1" t="str">
        <f t="shared" si="24"/>
        <v>熊本県高森町</v>
      </c>
      <c r="D1641" s="1" t="s">
        <v>3260</v>
      </c>
      <c r="E1641" t="s">
        <v>3584</v>
      </c>
    </row>
    <row r="1642" spans="1:5" x14ac:dyDescent="0.2">
      <c r="A1642" s="1" t="s">
        <v>106</v>
      </c>
      <c r="B1642" s="1" t="s">
        <v>3261</v>
      </c>
      <c r="C1642" s="1" t="str">
        <f t="shared" si="24"/>
        <v>熊本県西原村</v>
      </c>
      <c r="D1642" s="1" t="s">
        <v>3262</v>
      </c>
      <c r="E1642" t="s">
        <v>3583</v>
      </c>
    </row>
    <row r="1643" spans="1:5" x14ac:dyDescent="0.2">
      <c r="A1643" s="1" t="s">
        <v>106</v>
      </c>
      <c r="B1643" s="1" t="s">
        <v>3263</v>
      </c>
      <c r="C1643" s="1" t="str">
        <f t="shared" si="24"/>
        <v>熊本県南阿蘇村</v>
      </c>
      <c r="D1643" s="1" t="s">
        <v>3264</v>
      </c>
      <c r="E1643" t="s">
        <v>3584</v>
      </c>
    </row>
    <row r="1644" spans="1:5" x14ac:dyDescent="0.2">
      <c r="A1644" s="1" t="s">
        <v>106</v>
      </c>
      <c r="B1644" s="1" t="s">
        <v>3265</v>
      </c>
      <c r="C1644" s="1" t="str">
        <f t="shared" si="24"/>
        <v>熊本県御船町</v>
      </c>
      <c r="D1644" s="1" t="s">
        <v>3266</v>
      </c>
      <c r="E1644" t="s">
        <v>3581</v>
      </c>
    </row>
    <row r="1645" spans="1:5" x14ac:dyDescent="0.2">
      <c r="A1645" s="1" t="s">
        <v>106</v>
      </c>
      <c r="B1645" s="1" t="s">
        <v>3267</v>
      </c>
      <c r="C1645" s="1" t="str">
        <f t="shared" si="24"/>
        <v>熊本県嘉島町</v>
      </c>
      <c r="D1645" s="1" t="s">
        <v>3268</v>
      </c>
      <c r="E1645" t="s">
        <v>3585</v>
      </c>
    </row>
    <row r="1646" spans="1:5" x14ac:dyDescent="0.2">
      <c r="A1646" s="1" t="s">
        <v>106</v>
      </c>
      <c r="B1646" s="1" t="s">
        <v>3269</v>
      </c>
      <c r="C1646" s="1" t="str">
        <f t="shared" si="24"/>
        <v>熊本県益城町</v>
      </c>
      <c r="D1646" s="1" t="s">
        <v>3270</v>
      </c>
      <c r="E1646" t="s">
        <v>3586</v>
      </c>
    </row>
    <row r="1647" spans="1:5" x14ac:dyDescent="0.2">
      <c r="A1647" s="1" t="s">
        <v>106</v>
      </c>
      <c r="B1647" s="1" t="s">
        <v>3271</v>
      </c>
      <c r="C1647" s="1" t="str">
        <f t="shared" si="24"/>
        <v>熊本県甲佐町</v>
      </c>
      <c r="D1647" s="1" t="s">
        <v>3272</v>
      </c>
      <c r="E1647" t="s">
        <v>3590</v>
      </c>
    </row>
    <row r="1648" spans="1:5" x14ac:dyDescent="0.2">
      <c r="A1648" s="1" t="s">
        <v>106</v>
      </c>
      <c r="B1648" s="1" t="s">
        <v>3273</v>
      </c>
      <c r="C1648" s="1" t="str">
        <f t="shared" si="24"/>
        <v>熊本県山都町</v>
      </c>
      <c r="D1648" s="1" t="s">
        <v>3274</v>
      </c>
      <c r="E1648" t="s">
        <v>3591</v>
      </c>
    </row>
    <row r="1649" spans="1:6" x14ac:dyDescent="0.2">
      <c r="A1649" s="1" t="s">
        <v>106</v>
      </c>
      <c r="B1649" s="1" t="s">
        <v>3275</v>
      </c>
      <c r="C1649" s="1" t="str">
        <f t="shared" si="24"/>
        <v>熊本県氷川町</v>
      </c>
      <c r="D1649" s="1" t="s">
        <v>3276</v>
      </c>
      <c r="E1649" t="s">
        <v>3591</v>
      </c>
    </row>
    <row r="1650" spans="1:6" x14ac:dyDescent="0.2">
      <c r="A1650" s="1" t="s">
        <v>106</v>
      </c>
      <c r="B1650" s="1" t="s">
        <v>3277</v>
      </c>
      <c r="C1650" s="1" t="str">
        <f t="shared" ref="C1650:C1713" si="25">A1650&amp;B1650</f>
        <v>熊本県芦北町</v>
      </c>
      <c r="D1650" s="1" t="s">
        <v>3278</v>
      </c>
      <c r="E1650" t="s">
        <v>3581</v>
      </c>
    </row>
    <row r="1651" spans="1:6" x14ac:dyDescent="0.2">
      <c r="A1651" s="1" t="s">
        <v>106</v>
      </c>
      <c r="B1651" s="1" t="s">
        <v>3279</v>
      </c>
      <c r="C1651" s="1" t="str">
        <f t="shared" si="25"/>
        <v>熊本県津奈木町</v>
      </c>
      <c r="D1651" s="1" t="s">
        <v>3280</v>
      </c>
      <c r="E1651" t="s">
        <v>3589</v>
      </c>
    </row>
    <row r="1652" spans="1:6" x14ac:dyDescent="0.2">
      <c r="A1652" s="1" t="s">
        <v>106</v>
      </c>
      <c r="B1652" s="1" t="s">
        <v>3281</v>
      </c>
      <c r="C1652" s="1" t="str">
        <f t="shared" si="25"/>
        <v>熊本県錦町</v>
      </c>
      <c r="D1652" s="1" t="s">
        <v>3282</v>
      </c>
      <c r="E1652" t="s">
        <v>3594</v>
      </c>
    </row>
    <row r="1653" spans="1:6" x14ac:dyDescent="0.2">
      <c r="A1653" s="1" t="s">
        <v>106</v>
      </c>
      <c r="B1653" s="1" t="s">
        <v>3283</v>
      </c>
      <c r="C1653" s="1" t="str">
        <f t="shared" si="25"/>
        <v>熊本県多良木町</v>
      </c>
      <c r="D1653" s="1" t="s">
        <v>3284</v>
      </c>
      <c r="E1653" t="s">
        <v>3584</v>
      </c>
    </row>
    <row r="1654" spans="1:6" x14ac:dyDescent="0.2">
      <c r="A1654" s="1" t="s">
        <v>106</v>
      </c>
      <c r="B1654" s="1" t="s">
        <v>3285</v>
      </c>
      <c r="C1654" s="1" t="str">
        <f t="shared" si="25"/>
        <v>熊本県湯前町</v>
      </c>
      <c r="D1654" s="1" t="s">
        <v>3286</v>
      </c>
      <c r="E1654" t="s">
        <v>3582</v>
      </c>
    </row>
    <row r="1655" spans="1:6" x14ac:dyDescent="0.2">
      <c r="A1655" s="1" t="s">
        <v>106</v>
      </c>
      <c r="B1655" s="1" t="s">
        <v>3287</v>
      </c>
      <c r="C1655" s="1" t="str">
        <f t="shared" si="25"/>
        <v>熊本県水上村</v>
      </c>
      <c r="D1655" s="1" t="s">
        <v>3288</v>
      </c>
      <c r="E1655" t="s">
        <v>3582</v>
      </c>
    </row>
    <row r="1656" spans="1:6" x14ac:dyDescent="0.2">
      <c r="A1656" s="1" t="s">
        <v>106</v>
      </c>
      <c r="B1656" s="1" t="s">
        <v>3289</v>
      </c>
      <c r="C1656" s="1" t="str">
        <f t="shared" si="25"/>
        <v>熊本県相良村</v>
      </c>
      <c r="D1656" s="1" t="s">
        <v>3290</v>
      </c>
      <c r="E1656" t="s">
        <v>3582</v>
      </c>
    </row>
    <row r="1657" spans="1:6" x14ac:dyDescent="0.2">
      <c r="A1657" s="1" t="s">
        <v>106</v>
      </c>
      <c r="B1657" s="1" t="s">
        <v>3291</v>
      </c>
      <c r="C1657" s="1" t="str">
        <f t="shared" si="25"/>
        <v>熊本県五木村</v>
      </c>
      <c r="D1657" s="1" t="s">
        <v>3292</v>
      </c>
      <c r="E1657" t="s">
        <v>3582</v>
      </c>
    </row>
    <row r="1658" spans="1:6" x14ac:dyDescent="0.2">
      <c r="A1658" s="1" t="s">
        <v>106</v>
      </c>
      <c r="B1658" s="1" t="s">
        <v>3293</v>
      </c>
      <c r="C1658" s="1" t="str">
        <f t="shared" si="25"/>
        <v>熊本県山江村</v>
      </c>
      <c r="D1658" s="1" t="s">
        <v>3294</v>
      </c>
      <c r="E1658" t="s">
        <v>3588</v>
      </c>
    </row>
    <row r="1659" spans="1:6" x14ac:dyDescent="0.2">
      <c r="A1659" s="1" t="s">
        <v>106</v>
      </c>
      <c r="B1659" s="1" t="s">
        <v>3295</v>
      </c>
      <c r="C1659" s="1" t="str">
        <f t="shared" si="25"/>
        <v>熊本県球磨村</v>
      </c>
      <c r="D1659" s="1" t="s">
        <v>3296</v>
      </c>
      <c r="E1659" t="s">
        <v>3588</v>
      </c>
    </row>
    <row r="1660" spans="1:6" x14ac:dyDescent="0.2">
      <c r="A1660" s="1" t="s">
        <v>106</v>
      </c>
      <c r="B1660" s="1" t="s">
        <v>3297</v>
      </c>
      <c r="C1660" s="1" t="str">
        <f t="shared" si="25"/>
        <v>熊本県あさぎり町</v>
      </c>
      <c r="D1660" s="1" t="s">
        <v>3298</v>
      </c>
      <c r="E1660" t="s">
        <v>3591</v>
      </c>
    </row>
    <row r="1661" spans="1:6" x14ac:dyDescent="0.2">
      <c r="A1661" s="1" t="s">
        <v>106</v>
      </c>
      <c r="B1661" s="1" t="s">
        <v>3647</v>
      </c>
      <c r="C1661" s="1" t="str">
        <f t="shared" si="25"/>
        <v>熊本県苓北町</v>
      </c>
      <c r="D1661" s="1" t="s">
        <v>3299</v>
      </c>
      <c r="E1661" t="s">
        <v>3585</v>
      </c>
    </row>
    <row r="1662" spans="1:6" x14ac:dyDescent="0.2">
      <c r="A1662" s="1" t="s">
        <v>108</v>
      </c>
      <c r="B1662" s="1" t="s">
        <v>3300</v>
      </c>
      <c r="C1662" s="1" t="str">
        <f t="shared" si="25"/>
        <v>大分県大分市</v>
      </c>
      <c r="D1662" s="1" t="s">
        <v>3301</v>
      </c>
      <c r="E1662" t="s">
        <v>3573</v>
      </c>
      <c r="F1662" s="1"/>
    </row>
    <row r="1663" spans="1:6" x14ac:dyDescent="0.2">
      <c r="A1663" s="1" t="s">
        <v>108</v>
      </c>
      <c r="B1663" s="1" t="s">
        <v>3302</v>
      </c>
      <c r="C1663" s="1" t="str">
        <f t="shared" si="25"/>
        <v>大分県別府市</v>
      </c>
      <c r="D1663" s="1" t="s">
        <v>3303</v>
      </c>
      <c r="E1663" t="s">
        <v>3574</v>
      </c>
    </row>
    <row r="1664" spans="1:6" x14ac:dyDescent="0.2">
      <c r="A1664" s="1" t="s">
        <v>108</v>
      </c>
      <c r="B1664" s="1" t="s">
        <v>3304</v>
      </c>
      <c r="C1664" s="1" t="str">
        <f t="shared" si="25"/>
        <v>大分県中津市</v>
      </c>
      <c r="D1664" s="1" t="s">
        <v>3305</v>
      </c>
      <c r="E1664" t="s">
        <v>3599</v>
      </c>
    </row>
    <row r="1665" spans="1:6" x14ac:dyDescent="0.2">
      <c r="A1665" s="1" t="s">
        <v>108</v>
      </c>
      <c r="B1665" s="1" t="s">
        <v>3306</v>
      </c>
      <c r="C1665" s="1" t="str">
        <f t="shared" si="25"/>
        <v>大分県日田市</v>
      </c>
      <c r="D1665" s="1" t="s">
        <v>3307</v>
      </c>
      <c r="E1665" t="s">
        <v>3579</v>
      </c>
    </row>
    <row r="1666" spans="1:6" x14ac:dyDescent="0.2">
      <c r="A1666" s="1" t="s">
        <v>108</v>
      </c>
      <c r="B1666" s="1" t="s">
        <v>3308</v>
      </c>
      <c r="C1666" s="1" t="str">
        <f t="shared" si="25"/>
        <v>大分県佐伯市</v>
      </c>
      <c r="D1666" s="1" t="s">
        <v>3309</v>
      </c>
      <c r="E1666" t="s">
        <v>3599</v>
      </c>
    </row>
    <row r="1667" spans="1:6" x14ac:dyDescent="0.2">
      <c r="A1667" s="1" t="s">
        <v>108</v>
      </c>
      <c r="B1667" s="1" t="s">
        <v>3310</v>
      </c>
      <c r="C1667" s="1" t="str">
        <f t="shared" si="25"/>
        <v>大分県臼杵市</v>
      </c>
      <c r="D1667" s="1" t="s">
        <v>3311</v>
      </c>
      <c r="E1667" t="s">
        <v>3601</v>
      </c>
    </row>
    <row r="1668" spans="1:6" x14ac:dyDescent="0.2">
      <c r="A1668" s="1" t="s">
        <v>108</v>
      </c>
      <c r="B1668" s="1" t="s">
        <v>3312</v>
      </c>
      <c r="C1668" s="1" t="str">
        <f t="shared" si="25"/>
        <v>大分県津久見市</v>
      </c>
      <c r="D1668" s="1" t="s">
        <v>3313</v>
      </c>
      <c r="E1668" t="s">
        <v>3601</v>
      </c>
    </row>
    <row r="1669" spans="1:6" x14ac:dyDescent="0.2">
      <c r="A1669" s="1" t="s">
        <v>108</v>
      </c>
      <c r="B1669" s="1" t="s">
        <v>3314</v>
      </c>
      <c r="C1669" s="1" t="str">
        <f t="shared" si="25"/>
        <v>大分県竹田市</v>
      </c>
      <c r="D1669" s="1" t="s">
        <v>3315</v>
      </c>
      <c r="E1669" t="s">
        <v>3578</v>
      </c>
    </row>
    <row r="1670" spans="1:6" x14ac:dyDescent="0.2">
      <c r="A1670" s="1" t="s">
        <v>108</v>
      </c>
      <c r="B1670" s="1" t="s">
        <v>3316</v>
      </c>
      <c r="C1670" s="1" t="str">
        <f t="shared" si="25"/>
        <v>大分県豊後高田市</v>
      </c>
      <c r="D1670" s="1" t="s">
        <v>3317</v>
      </c>
      <c r="E1670" t="s">
        <v>3593</v>
      </c>
    </row>
    <row r="1671" spans="1:6" x14ac:dyDescent="0.2">
      <c r="A1671" s="1" t="s">
        <v>108</v>
      </c>
      <c r="B1671" s="1" t="s">
        <v>3318</v>
      </c>
      <c r="C1671" s="1" t="str">
        <f t="shared" si="25"/>
        <v>大分県杵築市</v>
      </c>
      <c r="D1671" s="1" t="s">
        <v>3319</v>
      </c>
      <c r="E1671" t="s">
        <v>3578</v>
      </c>
    </row>
    <row r="1672" spans="1:6" x14ac:dyDescent="0.2">
      <c r="A1672" s="1" t="s">
        <v>108</v>
      </c>
      <c r="B1672" s="1" t="s">
        <v>3320</v>
      </c>
      <c r="C1672" s="1" t="str">
        <f t="shared" si="25"/>
        <v>大分県宇佐市</v>
      </c>
      <c r="D1672" s="1" t="s">
        <v>3321</v>
      </c>
      <c r="E1672" t="s">
        <v>3599</v>
      </c>
    </row>
    <row r="1673" spans="1:6" x14ac:dyDescent="0.2">
      <c r="A1673" s="1" t="s">
        <v>108</v>
      </c>
      <c r="B1673" s="1" t="s">
        <v>3322</v>
      </c>
      <c r="C1673" s="1" t="str">
        <f t="shared" si="25"/>
        <v>大分県豊後大野市</v>
      </c>
      <c r="D1673" s="1" t="s">
        <v>3323</v>
      </c>
      <c r="E1673" t="s">
        <v>3578</v>
      </c>
    </row>
    <row r="1674" spans="1:6" x14ac:dyDescent="0.2">
      <c r="A1674" s="1" t="s">
        <v>108</v>
      </c>
      <c r="B1674" s="1" t="s">
        <v>3324</v>
      </c>
      <c r="C1674" s="1" t="str">
        <f t="shared" si="25"/>
        <v>大分県由布市</v>
      </c>
      <c r="D1674" s="1" t="s">
        <v>3325</v>
      </c>
      <c r="E1674" t="s">
        <v>3580</v>
      </c>
    </row>
    <row r="1675" spans="1:6" x14ac:dyDescent="0.2">
      <c r="A1675" s="1" t="s">
        <v>108</v>
      </c>
      <c r="B1675" s="1" t="s">
        <v>3326</v>
      </c>
      <c r="C1675" s="1" t="str">
        <f t="shared" si="25"/>
        <v>大分県国東市</v>
      </c>
      <c r="D1675" s="1" t="s">
        <v>3327</v>
      </c>
      <c r="E1675" t="s">
        <v>3593</v>
      </c>
    </row>
    <row r="1676" spans="1:6" x14ac:dyDescent="0.2">
      <c r="A1676" s="1" t="s">
        <v>108</v>
      </c>
      <c r="B1676" s="1" t="s">
        <v>3328</v>
      </c>
      <c r="C1676" s="1" t="str">
        <f t="shared" si="25"/>
        <v>大分県姫島村</v>
      </c>
      <c r="D1676" s="1" t="s">
        <v>3329</v>
      </c>
      <c r="E1676" t="s">
        <v>3582</v>
      </c>
    </row>
    <row r="1677" spans="1:6" x14ac:dyDescent="0.2">
      <c r="A1677" s="1" t="s">
        <v>108</v>
      </c>
      <c r="B1677" s="1" t="s">
        <v>3330</v>
      </c>
      <c r="C1677" s="1" t="str">
        <f t="shared" si="25"/>
        <v>大分県日出町</v>
      </c>
      <c r="D1677" s="1" t="s">
        <v>3331</v>
      </c>
      <c r="E1677" t="s">
        <v>3586</v>
      </c>
    </row>
    <row r="1678" spans="1:6" x14ac:dyDescent="0.2">
      <c r="A1678" s="1" t="s">
        <v>108</v>
      </c>
      <c r="B1678" s="1" t="s">
        <v>3332</v>
      </c>
      <c r="C1678" s="1" t="str">
        <f t="shared" si="25"/>
        <v>大分県九重町</v>
      </c>
      <c r="D1678" s="1" t="s">
        <v>3333</v>
      </c>
      <c r="E1678" t="s">
        <v>3584</v>
      </c>
    </row>
    <row r="1679" spans="1:6" x14ac:dyDescent="0.2">
      <c r="A1679" s="1" t="s">
        <v>108</v>
      </c>
      <c r="B1679" s="1" t="s">
        <v>3334</v>
      </c>
      <c r="C1679" s="1" t="str">
        <f t="shared" si="25"/>
        <v>大分県玖珠町</v>
      </c>
      <c r="D1679" s="1" t="s">
        <v>3335</v>
      </c>
      <c r="E1679" t="s">
        <v>3590</v>
      </c>
    </row>
    <row r="1680" spans="1:6" x14ac:dyDescent="0.2">
      <c r="A1680" s="1" t="s">
        <v>110</v>
      </c>
      <c r="B1680" s="1" t="s">
        <v>3336</v>
      </c>
      <c r="C1680" s="1" t="str">
        <f t="shared" si="25"/>
        <v>宮崎県宮崎市</v>
      </c>
      <c r="D1680" s="1" t="s">
        <v>3337</v>
      </c>
      <c r="E1680" t="s">
        <v>3573</v>
      </c>
      <c r="F1680" s="1"/>
    </row>
    <row r="1681" spans="1:5" x14ac:dyDescent="0.2">
      <c r="A1681" s="1" t="s">
        <v>110</v>
      </c>
      <c r="B1681" s="1" t="s">
        <v>3338</v>
      </c>
      <c r="C1681" s="1" t="str">
        <f t="shared" si="25"/>
        <v>宮崎県都城市</v>
      </c>
      <c r="D1681" s="1" t="s">
        <v>3339</v>
      </c>
      <c r="E1681" t="s">
        <v>3576</v>
      </c>
    </row>
    <row r="1682" spans="1:5" x14ac:dyDescent="0.2">
      <c r="A1682" s="1" t="s">
        <v>110</v>
      </c>
      <c r="B1682" s="1" t="s">
        <v>3340</v>
      </c>
      <c r="C1682" s="1" t="str">
        <f t="shared" si="25"/>
        <v>宮崎県延岡市</v>
      </c>
      <c r="D1682" s="1" t="s">
        <v>3341</v>
      </c>
      <c r="E1682" t="s">
        <v>3574</v>
      </c>
    </row>
    <row r="1683" spans="1:5" x14ac:dyDescent="0.2">
      <c r="A1683" s="1" t="s">
        <v>110</v>
      </c>
      <c r="B1683" s="1" t="s">
        <v>3342</v>
      </c>
      <c r="C1683" s="1" t="str">
        <f t="shared" si="25"/>
        <v>宮崎県日南市</v>
      </c>
      <c r="D1683" s="1" t="s">
        <v>3343</v>
      </c>
      <c r="E1683" t="s">
        <v>3579</v>
      </c>
    </row>
    <row r="1684" spans="1:5" x14ac:dyDescent="0.2">
      <c r="A1684" s="1" t="s">
        <v>110</v>
      </c>
      <c r="B1684" s="1" t="s">
        <v>3344</v>
      </c>
      <c r="C1684" s="1" t="str">
        <f t="shared" si="25"/>
        <v>宮崎県小林市</v>
      </c>
      <c r="D1684" s="1" t="s">
        <v>3345</v>
      </c>
      <c r="E1684" t="s">
        <v>3578</v>
      </c>
    </row>
    <row r="1685" spans="1:5" x14ac:dyDescent="0.2">
      <c r="A1685" s="1" t="s">
        <v>110</v>
      </c>
      <c r="B1685" s="1" t="s">
        <v>3346</v>
      </c>
      <c r="C1685" s="1" t="str">
        <f t="shared" si="25"/>
        <v>宮崎県日向市</v>
      </c>
      <c r="D1685" s="1" t="s">
        <v>3347</v>
      </c>
      <c r="E1685" t="s">
        <v>3599</v>
      </c>
    </row>
    <row r="1686" spans="1:5" x14ac:dyDescent="0.2">
      <c r="A1686" s="1" t="s">
        <v>110</v>
      </c>
      <c r="B1686" s="1" t="s">
        <v>3348</v>
      </c>
      <c r="C1686" s="1" t="str">
        <f t="shared" si="25"/>
        <v>宮崎県串間市</v>
      </c>
      <c r="D1686" s="1" t="s">
        <v>3349</v>
      </c>
      <c r="E1686" t="s">
        <v>3578</v>
      </c>
    </row>
    <row r="1687" spans="1:5" x14ac:dyDescent="0.2">
      <c r="A1687" s="1" t="s">
        <v>110</v>
      </c>
      <c r="B1687" s="1" t="s">
        <v>3350</v>
      </c>
      <c r="C1687" s="1" t="str">
        <f t="shared" si="25"/>
        <v>宮崎県西都市</v>
      </c>
      <c r="D1687" s="1" t="s">
        <v>3351</v>
      </c>
      <c r="E1687" t="s">
        <v>3593</v>
      </c>
    </row>
    <row r="1688" spans="1:5" x14ac:dyDescent="0.2">
      <c r="A1688" s="1" t="s">
        <v>110</v>
      </c>
      <c r="B1688" s="1" t="s">
        <v>3352</v>
      </c>
      <c r="C1688" s="1" t="str">
        <f t="shared" si="25"/>
        <v>宮崎県えびの市</v>
      </c>
      <c r="D1688" s="1" t="s">
        <v>3353</v>
      </c>
      <c r="E1688" t="s">
        <v>3578</v>
      </c>
    </row>
    <row r="1689" spans="1:5" x14ac:dyDescent="0.2">
      <c r="A1689" s="1" t="s">
        <v>110</v>
      </c>
      <c r="B1689" s="1" t="s">
        <v>3354</v>
      </c>
      <c r="C1689" s="1" t="str">
        <f t="shared" si="25"/>
        <v>宮崎県三股町</v>
      </c>
      <c r="D1689" s="1" t="s">
        <v>3355</v>
      </c>
      <c r="E1689" t="s">
        <v>3586</v>
      </c>
    </row>
    <row r="1690" spans="1:5" x14ac:dyDescent="0.2">
      <c r="A1690" s="1" t="s">
        <v>110</v>
      </c>
      <c r="B1690" s="1" t="s">
        <v>3356</v>
      </c>
      <c r="C1690" s="1" t="str">
        <f t="shared" si="25"/>
        <v>宮崎県高原町</v>
      </c>
      <c r="D1690" s="1" t="s">
        <v>3357</v>
      </c>
      <c r="E1690" t="s">
        <v>3584</v>
      </c>
    </row>
    <row r="1691" spans="1:5" x14ac:dyDescent="0.2">
      <c r="A1691" s="1" t="s">
        <v>110</v>
      </c>
      <c r="B1691" s="1" t="s">
        <v>3358</v>
      </c>
      <c r="C1691" s="1" t="str">
        <f t="shared" si="25"/>
        <v>宮崎県国富町</v>
      </c>
      <c r="D1691" s="1" t="s">
        <v>3359</v>
      </c>
      <c r="E1691" t="s">
        <v>3595</v>
      </c>
    </row>
    <row r="1692" spans="1:5" x14ac:dyDescent="0.2">
      <c r="A1692" s="1" t="s">
        <v>110</v>
      </c>
      <c r="B1692" s="1" t="s">
        <v>3360</v>
      </c>
      <c r="C1692" s="1" t="str">
        <f t="shared" si="25"/>
        <v>宮崎県綾町</v>
      </c>
      <c r="D1692" s="1" t="s">
        <v>3361</v>
      </c>
      <c r="E1692" t="s">
        <v>3584</v>
      </c>
    </row>
    <row r="1693" spans="1:5" x14ac:dyDescent="0.2">
      <c r="A1693" s="1" t="s">
        <v>110</v>
      </c>
      <c r="B1693" s="1" t="s">
        <v>3362</v>
      </c>
      <c r="C1693" s="1" t="str">
        <f t="shared" si="25"/>
        <v>宮崎県高鍋町</v>
      </c>
      <c r="D1693" s="1" t="s">
        <v>3363</v>
      </c>
      <c r="E1693" t="s">
        <v>3581</v>
      </c>
    </row>
    <row r="1694" spans="1:5" x14ac:dyDescent="0.2">
      <c r="A1694" s="1" t="s">
        <v>110</v>
      </c>
      <c r="B1694" s="1" t="s">
        <v>3364</v>
      </c>
      <c r="C1694" s="1" t="str">
        <f t="shared" si="25"/>
        <v>宮崎県新富町</v>
      </c>
      <c r="D1694" s="1" t="s">
        <v>3365</v>
      </c>
      <c r="E1694" t="s">
        <v>3581</v>
      </c>
    </row>
    <row r="1695" spans="1:5" x14ac:dyDescent="0.2">
      <c r="A1695" s="1" t="s">
        <v>110</v>
      </c>
      <c r="B1695" s="1" t="s">
        <v>3366</v>
      </c>
      <c r="C1695" s="1" t="str">
        <f t="shared" si="25"/>
        <v>宮崎県西米良村</v>
      </c>
      <c r="D1695" s="1" t="s">
        <v>3367</v>
      </c>
      <c r="E1695" t="s">
        <v>3582</v>
      </c>
    </row>
    <row r="1696" spans="1:5" x14ac:dyDescent="0.2">
      <c r="A1696" s="1" t="s">
        <v>110</v>
      </c>
      <c r="B1696" s="1" t="s">
        <v>3368</v>
      </c>
      <c r="C1696" s="1" t="str">
        <f t="shared" si="25"/>
        <v>宮崎県木城町</v>
      </c>
      <c r="D1696" s="1" t="s">
        <v>3369</v>
      </c>
      <c r="E1696" t="s">
        <v>3582</v>
      </c>
    </row>
    <row r="1697" spans="1:6" x14ac:dyDescent="0.2">
      <c r="A1697" s="1" t="s">
        <v>110</v>
      </c>
      <c r="B1697" s="1" t="s">
        <v>3370</v>
      </c>
      <c r="C1697" s="1" t="str">
        <f t="shared" si="25"/>
        <v>宮崎県川南町</v>
      </c>
      <c r="D1697" s="1" t="s">
        <v>3371</v>
      </c>
      <c r="E1697" t="s">
        <v>3587</v>
      </c>
    </row>
    <row r="1698" spans="1:6" x14ac:dyDescent="0.2">
      <c r="A1698" s="1" t="s">
        <v>110</v>
      </c>
      <c r="B1698" s="1" t="s">
        <v>3372</v>
      </c>
      <c r="C1698" s="1" t="str">
        <f t="shared" si="25"/>
        <v>宮崎県都農町</v>
      </c>
      <c r="D1698" s="1" t="s">
        <v>3373</v>
      </c>
      <c r="E1698" t="s">
        <v>3584</v>
      </c>
    </row>
    <row r="1699" spans="1:6" x14ac:dyDescent="0.2">
      <c r="A1699" s="1" t="s">
        <v>110</v>
      </c>
      <c r="B1699" s="1" t="s">
        <v>3374</v>
      </c>
      <c r="C1699" s="1" t="str">
        <f t="shared" si="25"/>
        <v>宮崎県門川町</v>
      </c>
      <c r="D1699" s="1" t="s">
        <v>3375</v>
      </c>
      <c r="E1699" t="s">
        <v>3581</v>
      </c>
    </row>
    <row r="1700" spans="1:6" x14ac:dyDescent="0.2">
      <c r="A1700" s="1" t="s">
        <v>110</v>
      </c>
      <c r="B1700" s="1" t="s">
        <v>3376</v>
      </c>
      <c r="C1700" s="1" t="str">
        <f t="shared" si="25"/>
        <v>宮崎県諸塚村</v>
      </c>
      <c r="D1700" s="1" t="s">
        <v>3377</v>
      </c>
      <c r="E1700" t="s">
        <v>3582</v>
      </c>
    </row>
    <row r="1701" spans="1:6" x14ac:dyDescent="0.2">
      <c r="A1701" s="1" t="s">
        <v>110</v>
      </c>
      <c r="B1701" s="1" t="s">
        <v>3378</v>
      </c>
      <c r="C1701" s="1" t="str">
        <f t="shared" si="25"/>
        <v>宮崎県椎葉村</v>
      </c>
      <c r="D1701" s="1" t="s">
        <v>3379</v>
      </c>
      <c r="E1701" t="s">
        <v>3582</v>
      </c>
    </row>
    <row r="1702" spans="1:6" x14ac:dyDescent="0.2">
      <c r="A1702" s="1" t="s">
        <v>110</v>
      </c>
      <c r="B1702" s="1" t="s">
        <v>730</v>
      </c>
      <c r="C1702" s="1" t="str">
        <f t="shared" si="25"/>
        <v>宮崎県美郷町</v>
      </c>
      <c r="D1702" s="1" t="s">
        <v>3380</v>
      </c>
      <c r="E1702" t="s">
        <v>3582</v>
      </c>
    </row>
    <row r="1703" spans="1:6" x14ac:dyDescent="0.2">
      <c r="A1703" s="1" t="s">
        <v>110</v>
      </c>
      <c r="B1703" s="1" t="s">
        <v>3381</v>
      </c>
      <c r="C1703" s="1" t="str">
        <f t="shared" si="25"/>
        <v>宮崎県高千穂町</v>
      </c>
      <c r="D1703" s="1" t="s">
        <v>3382</v>
      </c>
      <c r="E1703" t="s">
        <v>3591</v>
      </c>
    </row>
    <row r="1704" spans="1:6" x14ac:dyDescent="0.2">
      <c r="A1704" s="1" t="s">
        <v>110</v>
      </c>
      <c r="B1704" s="1" t="s">
        <v>3383</v>
      </c>
      <c r="C1704" s="1" t="str">
        <f t="shared" si="25"/>
        <v>宮崎県日之影町</v>
      </c>
      <c r="D1704" s="1" t="s">
        <v>3384</v>
      </c>
      <c r="E1704" t="s">
        <v>3582</v>
      </c>
    </row>
    <row r="1705" spans="1:6" x14ac:dyDescent="0.2">
      <c r="A1705" s="1" t="s">
        <v>110</v>
      </c>
      <c r="B1705" s="1" t="s">
        <v>3385</v>
      </c>
      <c r="C1705" s="1" t="str">
        <f t="shared" si="25"/>
        <v>宮崎県五ヶ瀬町</v>
      </c>
      <c r="D1705" s="1" t="s">
        <v>3386</v>
      </c>
      <c r="E1705" t="s">
        <v>3582</v>
      </c>
    </row>
    <row r="1706" spans="1:6" x14ac:dyDescent="0.2">
      <c r="A1706" s="1" t="s">
        <v>112</v>
      </c>
      <c r="B1706" s="1" t="s">
        <v>3387</v>
      </c>
      <c r="C1706" s="1" t="str">
        <f t="shared" si="25"/>
        <v>鹿児島県鹿児島市</v>
      </c>
      <c r="D1706" s="1" t="s">
        <v>3388</v>
      </c>
      <c r="E1706" t="s">
        <v>3573</v>
      </c>
      <c r="F1706" s="1"/>
    </row>
    <row r="1707" spans="1:6" x14ac:dyDescent="0.2">
      <c r="A1707" s="1" t="s">
        <v>112</v>
      </c>
      <c r="B1707" s="1" t="s">
        <v>3389</v>
      </c>
      <c r="C1707" s="1" t="str">
        <f t="shared" si="25"/>
        <v>鹿児島県鹿屋市</v>
      </c>
      <c r="D1707" s="1" t="s">
        <v>3390</v>
      </c>
      <c r="E1707" t="s">
        <v>3577</v>
      </c>
    </row>
    <row r="1708" spans="1:6" x14ac:dyDescent="0.2">
      <c r="A1708" s="1" t="s">
        <v>112</v>
      </c>
      <c r="B1708" s="1" t="s">
        <v>3391</v>
      </c>
      <c r="C1708" s="1" t="str">
        <f t="shared" si="25"/>
        <v>鹿児島県枕崎市</v>
      </c>
      <c r="D1708" s="1" t="s">
        <v>3392</v>
      </c>
      <c r="E1708" t="s">
        <v>3578</v>
      </c>
    </row>
    <row r="1709" spans="1:6" x14ac:dyDescent="0.2">
      <c r="A1709" s="1" t="s">
        <v>112</v>
      </c>
      <c r="B1709" s="1" t="s">
        <v>3393</v>
      </c>
      <c r="C1709" s="1" t="str">
        <f t="shared" si="25"/>
        <v>鹿児島県阿久根市</v>
      </c>
      <c r="D1709" s="1" t="s">
        <v>3394</v>
      </c>
      <c r="E1709" t="s">
        <v>3578</v>
      </c>
    </row>
    <row r="1710" spans="1:6" x14ac:dyDescent="0.2">
      <c r="A1710" s="1" t="s">
        <v>112</v>
      </c>
      <c r="B1710" s="1" t="s">
        <v>3395</v>
      </c>
      <c r="C1710" s="1" t="str">
        <f t="shared" si="25"/>
        <v>鹿児島県出水市</v>
      </c>
      <c r="D1710" s="1" t="s">
        <v>3396</v>
      </c>
      <c r="E1710" t="s">
        <v>3579</v>
      </c>
    </row>
    <row r="1711" spans="1:6" x14ac:dyDescent="0.2">
      <c r="A1711" s="1" t="s">
        <v>112</v>
      </c>
      <c r="B1711" s="1" t="s">
        <v>3397</v>
      </c>
      <c r="C1711" s="1" t="str">
        <f t="shared" si="25"/>
        <v>鹿児島県指宿市</v>
      </c>
      <c r="D1711" s="1" t="s">
        <v>3398</v>
      </c>
      <c r="E1711" t="s">
        <v>3578</v>
      </c>
    </row>
    <row r="1712" spans="1:6" x14ac:dyDescent="0.2">
      <c r="A1712" s="1" t="s">
        <v>112</v>
      </c>
      <c r="B1712" s="1" t="s">
        <v>3399</v>
      </c>
      <c r="C1712" s="1" t="str">
        <f t="shared" si="25"/>
        <v>鹿児島県西之表市</v>
      </c>
      <c r="D1712" s="1" t="s">
        <v>3400</v>
      </c>
      <c r="E1712" t="s">
        <v>3578</v>
      </c>
    </row>
    <row r="1713" spans="1:5" x14ac:dyDescent="0.2">
      <c r="A1713" s="1" t="s">
        <v>112</v>
      </c>
      <c r="B1713" s="1" t="s">
        <v>3401</v>
      </c>
      <c r="C1713" s="1" t="str">
        <f t="shared" si="25"/>
        <v>鹿児島県垂水市</v>
      </c>
      <c r="D1713" s="1" t="s">
        <v>3402</v>
      </c>
      <c r="E1713" t="s">
        <v>3578</v>
      </c>
    </row>
    <row r="1714" spans="1:5" x14ac:dyDescent="0.2">
      <c r="A1714" s="1" t="s">
        <v>112</v>
      </c>
      <c r="B1714" s="1" t="s">
        <v>3403</v>
      </c>
      <c r="C1714" s="1" t="str">
        <f t="shared" ref="C1714:C1777" si="26">A1714&amp;B1714</f>
        <v>鹿児島県薩摩川内市</v>
      </c>
      <c r="D1714" s="1" t="s">
        <v>3404</v>
      </c>
      <c r="E1714" t="s">
        <v>3575</v>
      </c>
    </row>
    <row r="1715" spans="1:5" x14ac:dyDescent="0.2">
      <c r="A1715" s="1" t="s">
        <v>112</v>
      </c>
      <c r="B1715" s="1" t="s">
        <v>3405</v>
      </c>
      <c r="C1715" s="1" t="str">
        <f t="shared" si="26"/>
        <v>鹿児島県日置市</v>
      </c>
      <c r="D1715" s="1" t="s">
        <v>3406</v>
      </c>
      <c r="E1715" t="s">
        <v>3580</v>
      </c>
    </row>
    <row r="1716" spans="1:5" x14ac:dyDescent="0.2">
      <c r="A1716" s="1" t="s">
        <v>112</v>
      </c>
      <c r="B1716" s="1" t="s">
        <v>3407</v>
      </c>
      <c r="C1716" s="1" t="str">
        <f t="shared" si="26"/>
        <v>鹿児島県曽於市</v>
      </c>
      <c r="D1716" s="1" t="s">
        <v>3408</v>
      </c>
      <c r="E1716" t="s">
        <v>3578</v>
      </c>
    </row>
    <row r="1717" spans="1:5" x14ac:dyDescent="0.2">
      <c r="A1717" s="1" t="s">
        <v>112</v>
      </c>
      <c r="B1717" s="1" t="s">
        <v>3409</v>
      </c>
      <c r="C1717" s="1" t="str">
        <f t="shared" si="26"/>
        <v>鹿児島県霧島市</v>
      </c>
      <c r="D1717" s="1" t="s">
        <v>3410</v>
      </c>
      <c r="E1717" t="s">
        <v>3574</v>
      </c>
    </row>
    <row r="1718" spans="1:5" x14ac:dyDescent="0.2">
      <c r="A1718" s="1" t="s">
        <v>112</v>
      </c>
      <c r="B1718" s="1" t="s">
        <v>3411</v>
      </c>
      <c r="C1718" s="1" t="str">
        <f t="shared" si="26"/>
        <v>鹿児島県いちき串木野市</v>
      </c>
      <c r="D1718" s="1" t="s">
        <v>3412</v>
      </c>
      <c r="E1718" t="s">
        <v>3580</v>
      </c>
    </row>
    <row r="1719" spans="1:5" x14ac:dyDescent="0.2">
      <c r="A1719" s="1" t="s">
        <v>112</v>
      </c>
      <c r="B1719" s="1" t="s">
        <v>3413</v>
      </c>
      <c r="C1719" s="1" t="str">
        <f t="shared" si="26"/>
        <v>鹿児島県南さつま市</v>
      </c>
      <c r="D1719" s="1" t="s">
        <v>3414</v>
      </c>
      <c r="E1719" t="s">
        <v>3578</v>
      </c>
    </row>
    <row r="1720" spans="1:5" x14ac:dyDescent="0.2">
      <c r="A1720" s="1" t="s">
        <v>112</v>
      </c>
      <c r="B1720" s="1" t="s">
        <v>3415</v>
      </c>
      <c r="C1720" s="1" t="str">
        <f t="shared" si="26"/>
        <v>鹿児島県志布志市</v>
      </c>
      <c r="D1720" s="1" t="s">
        <v>3416</v>
      </c>
      <c r="E1720" t="s">
        <v>3578</v>
      </c>
    </row>
    <row r="1721" spans="1:5" x14ac:dyDescent="0.2">
      <c r="A1721" s="1" t="s">
        <v>112</v>
      </c>
      <c r="B1721" s="1" t="s">
        <v>3417</v>
      </c>
      <c r="C1721" s="1" t="str">
        <f t="shared" si="26"/>
        <v>鹿児島県奄美市</v>
      </c>
      <c r="D1721" s="1" t="s">
        <v>3418</v>
      </c>
      <c r="E1721" t="s">
        <v>3580</v>
      </c>
    </row>
    <row r="1722" spans="1:5" x14ac:dyDescent="0.2">
      <c r="A1722" s="1" t="s">
        <v>112</v>
      </c>
      <c r="B1722" s="1" t="s">
        <v>3419</v>
      </c>
      <c r="C1722" s="1" t="str">
        <f t="shared" si="26"/>
        <v>鹿児島県南九州市</v>
      </c>
      <c r="D1722" s="1" t="s">
        <v>3420</v>
      </c>
      <c r="E1722" t="s">
        <v>3578</v>
      </c>
    </row>
    <row r="1723" spans="1:5" x14ac:dyDescent="0.2">
      <c r="A1723" s="1" t="s">
        <v>112</v>
      </c>
      <c r="B1723" s="1" t="s">
        <v>3421</v>
      </c>
      <c r="C1723" s="1" t="str">
        <f t="shared" si="26"/>
        <v>鹿児島県伊佐市</v>
      </c>
      <c r="D1723" s="1" t="s">
        <v>3422</v>
      </c>
      <c r="E1723" t="s">
        <v>3578</v>
      </c>
    </row>
    <row r="1724" spans="1:5" x14ac:dyDescent="0.2">
      <c r="A1724" s="1" t="s">
        <v>112</v>
      </c>
      <c r="B1724" s="1" t="s">
        <v>3423</v>
      </c>
      <c r="C1724" s="1" t="str">
        <f t="shared" si="26"/>
        <v>鹿児島県姶良市</v>
      </c>
      <c r="D1724" s="1" t="s">
        <v>3424</v>
      </c>
      <c r="E1724" t="s">
        <v>3575</v>
      </c>
    </row>
    <row r="1725" spans="1:5" x14ac:dyDescent="0.2">
      <c r="A1725" s="1" t="s">
        <v>112</v>
      </c>
      <c r="B1725" s="1" t="s">
        <v>3425</v>
      </c>
      <c r="C1725" s="1" t="str">
        <f t="shared" si="26"/>
        <v>鹿児島県三島村</v>
      </c>
      <c r="D1725" s="1" t="s">
        <v>3426</v>
      </c>
      <c r="E1725" t="s">
        <v>3589</v>
      </c>
    </row>
    <row r="1726" spans="1:5" x14ac:dyDescent="0.2">
      <c r="A1726" s="1" t="s">
        <v>112</v>
      </c>
      <c r="B1726" s="1" t="s">
        <v>3427</v>
      </c>
      <c r="C1726" s="1" t="str">
        <f t="shared" si="26"/>
        <v>鹿児島県十島村</v>
      </c>
      <c r="D1726" s="1" t="s">
        <v>3428</v>
      </c>
      <c r="E1726" t="s">
        <v>3589</v>
      </c>
    </row>
    <row r="1727" spans="1:5" x14ac:dyDescent="0.2">
      <c r="A1727" s="1" t="s">
        <v>112</v>
      </c>
      <c r="B1727" s="1" t="s">
        <v>3429</v>
      </c>
      <c r="C1727" s="1" t="str">
        <f t="shared" si="26"/>
        <v>鹿児島県さつま町</v>
      </c>
      <c r="D1727" s="1" t="s">
        <v>3430</v>
      </c>
      <c r="E1727" t="s">
        <v>3597</v>
      </c>
    </row>
    <row r="1728" spans="1:5" x14ac:dyDescent="0.2">
      <c r="A1728" s="1" t="s">
        <v>112</v>
      </c>
      <c r="B1728" s="1" t="s">
        <v>3431</v>
      </c>
      <c r="C1728" s="1" t="str">
        <f t="shared" si="26"/>
        <v>鹿児島県長島町</v>
      </c>
      <c r="D1728" s="1" t="s">
        <v>3432</v>
      </c>
      <c r="E1728" t="s">
        <v>3584</v>
      </c>
    </row>
    <row r="1729" spans="1:5" x14ac:dyDescent="0.2">
      <c r="A1729" s="1" t="s">
        <v>112</v>
      </c>
      <c r="B1729" s="1" t="s">
        <v>3433</v>
      </c>
      <c r="C1729" s="1" t="str">
        <f t="shared" si="26"/>
        <v>鹿児島県湧水町</v>
      </c>
      <c r="D1729" s="1" t="s">
        <v>3434</v>
      </c>
      <c r="E1729" t="s">
        <v>3585</v>
      </c>
    </row>
    <row r="1730" spans="1:5" x14ac:dyDescent="0.2">
      <c r="A1730" s="1" t="s">
        <v>112</v>
      </c>
      <c r="B1730" s="1" t="s">
        <v>3435</v>
      </c>
      <c r="C1730" s="1" t="str">
        <f t="shared" si="26"/>
        <v>鹿児島県大崎町</v>
      </c>
      <c r="D1730" s="1" t="s">
        <v>3436</v>
      </c>
      <c r="E1730" t="s">
        <v>3591</v>
      </c>
    </row>
    <row r="1731" spans="1:5" x14ac:dyDescent="0.2">
      <c r="A1731" s="1" t="s">
        <v>112</v>
      </c>
      <c r="B1731" s="1" t="s">
        <v>3437</v>
      </c>
      <c r="C1731" s="1" t="str">
        <f t="shared" si="26"/>
        <v>鹿児島県東串良町</v>
      </c>
      <c r="D1731" s="1" t="s">
        <v>3438</v>
      </c>
      <c r="E1731" t="s">
        <v>3584</v>
      </c>
    </row>
    <row r="1732" spans="1:5" x14ac:dyDescent="0.2">
      <c r="A1732" s="1" t="s">
        <v>112</v>
      </c>
      <c r="B1732" s="1" t="s">
        <v>3439</v>
      </c>
      <c r="C1732" s="1" t="str">
        <f t="shared" si="26"/>
        <v>鹿児島県錦江町</v>
      </c>
      <c r="D1732" s="1" t="s">
        <v>3440</v>
      </c>
      <c r="E1732" t="s">
        <v>3584</v>
      </c>
    </row>
    <row r="1733" spans="1:5" x14ac:dyDescent="0.2">
      <c r="A1733" s="1" t="s">
        <v>112</v>
      </c>
      <c r="B1733" s="1" t="s">
        <v>3441</v>
      </c>
      <c r="C1733" s="1" t="str">
        <f t="shared" si="26"/>
        <v>鹿児島県南大隅町</v>
      </c>
      <c r="D1733" s="1" t="s">
        <v>3442</v>
      </c>
      <c r="E1733" t="s">
        <v>3584</v>
      </c>
    </row>
    <row r="1734" spans="1:5" x14ac:dyDescent="0.2">
      <c r="A1734" s="1" t="s">
        <v>112</v>
      </c>
      <c r="B1734" s="1" t="s">
        <v>3443</v>
      </c>
      <c r="C1734" s="1" t="str">
        <f t="shared" si="26"/>
        <v>鹿児島県肝付町</v>
      </c>
      <c r="D1734" s="1" t="s">
        <v>3444</v>
      </c>
      <c r="E1734" t="s">
        <v>3590</v>
      </c>
    </row>
    <row r="1735" spans="1:5" x14ac:dyDescent="0.2">
      <c r="A1735" s="1" t="s">
        <v>112</v>
      </c>
      <c r="B1735" s="1" t="s">
        <v>3445</v>
      </c>
      <c r="C1735" s="1" t="str">
        <f t="shared" si="26"/>
        <v>鹿児島県中種子町</v>
      </c>
      <c r="D1735" s="1" t="s">
        <v>3446</v>
      </c>
      <c r="E1735" t="s">
        <v>3584</v>
      </c>
    </row>
    <row r="1736" spans="1:5" x14ac:dyDescent="0.2">
      <c r="A1736" s="1" t="s">
        <v>112</v>
      </c>
      <c r="B1736" s="1" t="s">
        <v>3447</v>
      </c>
      <c r="C1736" s="1" t="str">
        <f t="shared" si="26"/>
        <v>鹿児島県南種子町</v>
      </c>
      <c r="D1736" s="1" t="s">
        <v>3448</v>
      </c>
      <c r="E1736" t="s">
        <v>3584</v>
      </c>
    </row>
    <row r="1737" spans="1:5" x14ac:dyDescent="0.2">
      <c r="A1737" s="1" t="s">
        <v>112</v>
      </c>
      <c r="B1737" s="1" t="s">
        <v>3449</v>
      </c>
      <c r="C1737" s="1" t="str">
        <f t="shared" si="26"/>
        <v>鹿児島県屋久島町</v>
      </c>
      <c r="D1737" s="1" t="s">
        <v>3450</v>
      </c>
      <c r="E1737" t="s">
        <v>3590</v>
      </c>
    </row>
    <row r="1738" spans="1:5" x14ac:dyDescent="0.2">
      <c r="A1738" s="1" t="s">
        <v>112</v>
      </c>
      <c r="B1738" s="1" t="s">
        <v>3451</v>
      </c>
      <c r="C1738" s="1" t="str">
        <f t="shared" si="26"/>
        <v>鹿児島県大和村</v>
      </c>
      <c r="D1738" s="1" t="s">
        <v>3452</v>
      </c>
      <c r="E1738" t="s">
        <v>3589</v>
      </c>
    </row>
    <row r="1739" spans="1:5" x14ac:dyDescent="0.2">
      <c r="A1739" s="1" t="s">
        <v>112</v>
      </c>
      <c r="B1739" s="1" t="s">
        <v>3453</v>
      </c>
      <c r="C1739" s="1" t="str">
        <f t="shared" si="26"/>
        <v>鹿児島県宇検村</v>
      </c>
      <c r="D1739" s="1" t="s">
        <v>3454</v>
      </c>
      <c r="E1739" t="s">
        <v>3589</v>
      </c>
    </row>
    <row r="1740" spans="1:5" x14ac:dyDescent="0.2">
      <c r="A1740" s="1" t="s">
        <v>112</v>
      </c>
      <c r="B1740" s="1" t="s">
        <v>3455</v>
      </c>
      <c r="C1740" s="1" t="str">
        <f t="shared" si="26"/>
        <v>鹿児島県瀬戸内町</v>
      </c>
      <c r="D1740" s="1" t="s">
        <v>3456</v>
      </c>
      <c r="E1740" t="s">
        <v>3585</v>
      </c>
    </row>
    <row r="1741" spans="1:5" x14ac:dyDescent="0.2">
      <c r="A1741" s="1" t="s">
        <v>112</v>
      </c>
      <c r="B1741" s="1" t="s">
        <v>3457</v>
      </c>
      <c r="C1741" s="1" t="str">
        <f t="shared" si="26"/>
        <v>鹿児島県龍郷町</v>
      </c>
      <c r="D1741" s="1" t="s">
        <v>3458</v>
      </c>
      <c r="E1741" t="s">
        <v>3585</v>
      </c>
    </row>
    <row r="1742" spans="1:5" x14ac:dyDescent="0.2">
      <c r="A1742" s="1" t="s">
        <v>112</v>
      </c>
      <c r="B1742" s="1" t="s">
        <v>3459</v>
      </c>
      <c r="C1742" s="1" t="str">
        <f t="shared" si="26"/>
        <v>鹿児島県喜界町</v>
      </c>
      <c r="D1742" s="1" t="s">
        <v>3460</v>
      </c>
      <c r="E1742" t="s">
        <v>3584</v>
      </c>
    </row>
    <row r="1743" spans="1:5" x14ac:dyDescent="0.2">
      <c r="A1743" s="1" t="s">
        <v>112</v>
      </c>
      <c r="B1743" s="1" t="s">
        <v>3461</v>
      </c>
      <c r="C1743" s="1" t="str">
        <f t="shared" si="26"/>
        <v>鹿児島県徳之島町</v>
      </c>
      <c r="D1743" s="1" t="s">
        <v>3462</v>
      </c>
      <c r="E1743" t="s">
        <v>3590</v>
      </c>
    </row>
    <row r="1744" spans="1:5" x14ac:dyDescent="0.2">
      <c r="A1744" s="1" t="s">
        <v>112</v>
      </c>
      <c r="B1744" s="1" t="s">
        <v>3463</v>
      </c>
      <c r="C1744" s="1" t="str">
        <f t="shared" si="26"/>
        <v>鹿児島県天城町</v>
      </c>
      <c r="D1744" s="1" t="s">
        <v>3464</v>
      </c>
      <c r="E1744" t="s">
        <v>3584</v>
      </c>
    </row>
    <row r="1745" spans="1:6" x14ac:dyDescent="0.2">
      <c r="A1745" s="1" t="s">
        <v>112</v>
      </c>
      <c r="B1745" s="1" t="s">
        <v>3465</v>
      </c>
      <c r="C1745" s="1" t="str">
        <f t="shared" si="26"/>
        <v>鹿児島県伊仙町</v>
      </c>
      <c r="D1745" s="1" t="s">
        <v>3466</v>
      </c>
      <c r="E1745" t="s">
        <v>3584</v>
      </c>
    </row>
    <row r="1746" spans="1:6" x14ac:dyDescent="0.2">
      <c r="A1746" s="1" t="s">
        <v>112</v>
      </c>
      <c r="B1746" s="1" t="s">
        <v>3467</v>
      </c>
      <c r="C1746" s="1" t="str">
        <f t="shared" si="26"/>
        <v>鹿児島県和泊町</v>
      </c>
      <c r="D1746" s="1" t="s">
        <v>3468</v>
      </c>
      <c r="E1746" t="s">
        <v>3584</v>
      </c>
    </row>
    <row r="1747" spans="1:6" x14ac:dyDescent="0.2">
      <c r="A1747" s="1" t="s">
        <v>112</v>
      </c>
      <c r="B1747" s="1" t="s">
        <v>3469</v>
      </c>
      <c r="C1747" s="1" t="str">
        <f t="shared" si="26"/>
        <v>鹿児島県知名町</v>
      </c>
      <c r="D1747" s="1" t="s">
        <v>3470</v>
      </c>
      <c r="E1747" t="s">
        <v>3584</v>
      </c>
    </row>
    <row r="1748" spans="1:6" x14ac:dyDescent="0.2">
      <c r="A1748" s="1" t="s">
        <v>112</v>
      </c>
      <c r="B1748" s="1" t="s">
        <v>3471</v>
      </c>
      <c r="C1748" s="1" t="str">
        <f t="shared" si="26"/>
        <v>鹿児島県与論町</v>
      </c>
      <c r="D1748" s="1" t="s">
        <v>3472</v>
      </c>
      <c r="E1748" t="s">
        <v>3584</v>
      </c>
    </row>
    <row r="1749" spans="1:6" x14ac:dyDescent="0.2">
      <c r="A1749" s="1" t="s">
        <v>114</v>
      </c>
      <c r="B1749" s="1" t="s">
        <v>3473</v>
      </c>
      <c r="C1749" s="1" t="str">
        <f t="shared" si="26"/>
        <v>沖縄県那覇市</v>
      </c>
      <c r="D1749" s="1" t="s">
        <v>3474</v>
      </c>
      <c r="E1749" t="s">
        <v>3573</v>
      </c>
      <c r="F1749" s="1"/>
    </row>
    <row r="1750" spans="1:6" x14ac:dyDescent="0.2">
      <c r="A1750" s="1" t="s">
        <v>114</v>
      </c>
      <c r="B1750" s="1" t="s">
        <v>3475</v>
      </c>
      <c r="C1750" s="1" t="str">
        <f t="shared" si="26"/>
        <v>沖縄県宜野湾市</v>
      </c>
      <c r="D1750" s="1" t="s">
        <v>3476</v>
      </c>
      <c r="E1750" t="s">
        <v>3574</v>
      </c>
    </row>
    <row r="1751" spans="1:6" x14ac:dyDescent="0.2">
      <c r="A1751" s="1" t="s">
        <v>114</v>
      </c>
      <c r="B1751" s="1" t="s">
        <v>3477</v>
      </c>
      <c r="C1751" s="1" t="str">
        <f t="shared" si="26"/>
        <v>沖縄県石垣市</v>
      </c>
      <c r="D1751" s="1" t="s">
        <v>3478</v>
      </c>
      <c r="E1751" t="s">
        <v>3578</v>
      </c>
    </row>
    <row r="1752" spans="1:6" x14ac:dyDescent="0.2">
      <c r="A1752" s="1" t="s">
        <v>114</v>
      </c>
      <c r="B1752" s="1" t="s">
        <v>3479</v>
      </c>
      <c r="C1752" s="1" t="str">
        <f t="shared" si="26"/>
        <v>沖縄県浦添市</v>
      </c>
      <c r="D1752" s="1" t="s">
        <v>3480</v>
      </c>
      <c r="E1752" t="s">
        <v>3574</v>
      </c>
    </row>
    <row r="1753" spans="1:6" x14ac:dyDescent="0.2">
      <c r="A1753" s="1" t="s">
        <v>114</v>
      </c>
      <c r="B1753" s="1" t="s">
        <v>3481</v>
      </c>
      <c r="C1753" s="1" t="str">
        <f t="shared" si="26"/>
        <v>沖縄県名護市</v>
      </c>
      <c r="D1753" s="1" t="s">
        <v>3482</v>
      </c>
      <c r="E1753" t="s">
        <v>3575</v>
      </c>
    </row>
    <row r="1754" spans="1:6" x14ac:dyDescent="0.2">
      <c r="A1754" s="1" t="s">
        <v>114</v>
      </c>
      <c r="B1754" s="1" t="s">
        <v>3483</v>
      </c>
      <c r="C1754" s="1" t="str">
        <f t="shared" si="26"/>
        <v>沖縄県糸満市</v>
      </c>
      <c r="D1754" s="1" t="s">
        <v>3484</v>
      </c>
      <c r="E1754" t="s">
        <v>3579</v>
      </c>
    </row>
    <row r="1755" spans="1:6" x14ac:dyDescent="0.2">
      <c r="A1755" s="1" t="s">
        <v>114</v>
      </c>
      <c r="B1755" s="1" t="s">
        <v>3485</v>
      </c>
      <c r="C1755" s="1" t="str">
        <f t="shared" si="26"/>
        <v>沖縄県沖縄市</v>
      </c>
      <c r="D1755" s="1" t="s">
        <v>3486</v>
      </c>
      <c r="E1755" t="s">
        <v>3574</v>
      </c>
    </row>
    <row r="1756" spans="1:6" x14ac:dyDescent="0.2">
      <c r="A1756" s="1" t="s">
        <v>114</v>
      </c>
      <c r="B1756" s="1" t="s">
        <v>3487</v>
      </c>
      <c r="C1756" s="1" t="str">
        <f t="shared" si="26"/>
        <v>沖縄県豊見城市</v>
      </c>
      <c r="D1756" s="1" t="s">
        <v>3488</v>
      </c>
      <c r="E1756" t="s">
        <v>3575</v>
      </c>
    </row>
    <row r="1757" spans="1:6" x14ac:dyDescent="0.2">
      <c r="A1757" s="1" t="s">
        <v>114</v>
      </c>
      <c r="B1757" s="1" t="s">
        <v>3489</v>
      </c>
      <c r="C1757" s="1" t="str">
        <f t="shared" si="26"/>
        <v>沖縄県うるま市</v>
      </c>
      <c r="D1757" s="1" t="s">
        <v>3490</v>
      </c>
      <c r="E1757" t="s">
        <v>3574</v>
      </c>
    </row>
    <row r="1758" spans="1:6" x14ac:dyDescent="0.2">
      <c r="A1758" s="1" t="s">
        <v>114</v>
      </c>
      <c r="B1758" s="1" t="s">
        <v>3491</v>
      </c>
      <c r="C1758" s="1" t="str">
        <f t="shared" si="26"/>
        <v>沖縄県宮古島市</v>
      </c>
      <c r="D1758" s="1" t="s">
        <v>3492</v>
      </c>
      <c r="E1758" t="s">
        <v>3579</v>
      </c>
    </row>
    <row r="1759" spans="1:6" x14ac:dyDescent="0.2">
      <c r="A1759" s="1" t="s">
        <v>114</v>
      </c>
      <c r="B1759" s="1" t="s">
        <v>3493</v>
      </c>
      <c r="C1759" s="1" t="str">
        <f t="shared" si="26"/>
        <v>沖縄県南城市</v>
      </c>
      <c r="D1759" s="1" t="s">
        <v>3494</v>
      </c>
      <c r="E1759" t="s">
        <v>3580</v>
      </c>
    </row>
    <row r="1760" spans="1:6" x14ac:dyDescent="0.2">
      <c r="A1760" s="1" t="s">
        <v>114</v>
      </c>
      <c r="B1760" s="1" t="s">
        <v>3495</v>
      </c>
      <c r="C1760" s="1" t="str">
        <f t="shared" si="26"/>
        <v>沖縄県国頭村</v>
      </c>
      <c r="D1760" s="1" t="s">
        <v>3496</v>
      </c>
      <c r="E1760" t="s">
        <v>3589</v>
      </c>
    </row>
    <row r="1761" spans="1:5" x14ac:dyDescent="0.2">
      <c r="A1761" s="1" t="s">
        <v>114</v>
      </c>
      <c r="B1761" s="1" t="s">
        <v>3497</v>
      </c>
      <c r="C1761" s="1" t="str">
        <f t="shared" si="26"/>
        <v>沖縄県大宜味村</v>
      </c>
      <c r="D1761" s="1" t="s">
        <v>3498</v>
      </c>
      <c r="E1761" t="s">
        <v>3582</v>
      </c>
    </row>
    <row r="1762" spans="1:5" x14ac:dyDescent="0.2">
      <c r="A1762" s="1" t="s">
        <v>114</v>
      </c>
      <c r="B1762" s="1" t="s">
        <v>3499</v>
      </c>
      <c r="C1762" s="1" t="str">
        <f t="shared" si="26"/>
        <v>沖縄県東村</v>
      </c>
      <c r="D1762" s="1" t="s">
        <v>3500</v>
      </c>
      <c r="E1762" t="s">
        <v>3582</v>
      </c>
    </row>
    <row r="1763" spans="1:5" x14ac:dyDescent="0.2">
      <c r="A1763" s="1" t="s">
        <v>114</v>
      </c>
      <c r="B1763" s="1" t="s">
        <v>3501</v>
      </c>
      <c r="C1763" s="1" t="str">
        <f t="shared" si="26"/>
        <v>沖縄県今帰仁村</v>
      </c>
      <c r="D1763" s="1" t="s">
        <v>3502</v>
      </c>
      <c r="E1763" t="s">
        <v>3584</v>
      </c>
    </row>
    <row r="1764" spans="1:5" x14ac:dyDescent="0.2">
      <c r="A1764" s="1" t="s">
        <v>114</v>
      </c>
      <c r="B1764" s="1" t="s">
        <v>3503</v>
      </c>
      <c r="C1764" s="1" t="str">
        <f t="shared" si="26"/>
        <v>沖縄県本部町</v>
      </c>
      <c r="D1764" s="1" t="s">
        <v>3504</v>
      </c>
      <c r="E1764" t="s">
        <v>3590</v>
      </c>
    </row>
    <row r="1765" spans="1:5" x14ac:dyDescent="0.2">
      <c r="A1765" s="1" t="s">
        <v>114</v>
      </c>
      <c r="B1765" s="1" t="s">
        <v>3505</v>
      </c>
      <c r="C1765" s="1" t="str">
        <f t="shared" si="26"/>
        <v>沖縄県恩納村</v>
      </c>
      <c r="D1765" s="1" t="s">
        <v>3506</v>
      </c>
      <c r="E1765" t="s">
        <v>3590</v>
      </c>
    </row>
    <row r="1766" spans="1:5" x14ac:dyDescent="0.2">
      <c r="A1766" s="1" t="s">
        <v>114</v>
      </c>
      <c r="B1766" s="1" t="s">
        <v>3507</v>
      </c>
      <c r="C1766" s="1" t="str">
        <f t="shared" si="26"/>
        <v>沖縄県宜野座村</v>
      </c>
      <c r="D1766" s="1" t="s">
        <v>3508</v>
      </c>
      <c r="E1766" t="s">
        <v>3585</v>
      </c>
    </row>
    <row r="1767" spans="1:5" x14ac:dyDescent="0.2">
      <c r="A1767" s="1" t="s">
        <v>114</v>
      </c>
      <c r="B1767" s="1" t="s">
        <v>3509</v>
      </c>
      <c r="C1767" s="1" t="str">
        <f t="shared" si="26"/>
        <v>沖縄県金武町</v>
      </c>
      <c r="D1767" s="1" t="s">
        <v>3510</v>
      </c>
      <c r="E1767" t="s">
        <v>3590</v>
      </c>
    </row>
    <row r="1768" spans="1:5" x14ac:dyDescent="0.2">
      <c r="A1768" s="1" t="s">
        <v>114</v>
      </c>
      <c r="B1768" s="1" t="s">
        <v>3511</v>
      </c>
      <c r="C1768" s="1" t="str">
        <f t="shared" si="26"/>
        <v>沖縄県伊江村</v>
      </c>
      <c r="D1768" s="1" t="s">
        <v>3512</v>
      </c>
      <c r="E1768" t="s">
        <v>3582</v>
      </c>
    </row>
    <row r="1769" spans="1:5" x14ac:dyDescent="0.2">
      <c r="A1769" s="1" t="s">
        <v>114</v>
      </c>
      <c r="B1769" s="1" t="s">
        <v>3513</v>
      </c>
      <c r="C1769" s="1" t="str">
        <f t="shared" si="26"/>
        <v>沖縄県読谷村</v>
      </c>
      <c r="D1769" s="1" t="s">
        <v>3514</v>
      </c>
      <c r="E1769" t="s">
        <v>3586</v>
      </c>
    </row>
    <row r="1770" spans="1:5" x14ac:dyDescent="0.2">
      <c r="A1770" s="1" t="s">
        <v>114</v>
      </c>
      <c r="B1770" s="1" t="s">
        <v>3515</v>
      </c>
      <c r="C1770" s="1" t="str">
        <f t="shared" si="26"/>
        <v>沖縄県嘉手納町</v>
      </c>
      <c r="D1770" s="1" t="s">
        <v>3516</v>
      </c>
      <c r="E1770" t="s">
        <v>3590</v>
      </c>
    </row>
    <row r="1771" spans="1:5" x14ac:dyDescent="0.2">
      <c r="A1771" s="1" t="s">
        <v>114</v>
      </c>
      <c r="B1771" s="1" t="s">
        <v>3517</v>
      </c>
      <c r="C1771" s="1" t="str">
        <f t="shared" si="26"/>
        <v>沖縄県北谷町</v>
      </c>
      <c r="D1771" s="1" t="s">
        <v>3518</v>
      </c>
      <c r="E1771" t="s">
        <v>3586</v>
      </c>
    </row>
    <row r="1772" spans="1:5" x14ac:dyDescent="0.2">
      <c r="A1772" s="1" t="s">
        <v>114</v>
      </c>
      <c r="B1772" s="1" t="s">
        <v>3519</v>
      </c>
      <c r="C1772" s="1" t="str">
        <f t="shared" si="26"/>
        <v>沖縄県北中城村</v>
      </c>
      <c r="D1772" s="1" t="s">
        <v>3520</v>
      </c>
      <c r="E1772" t="s">
        <v>3581</v>
      </c>
    </row>
    <row r="1773" spans="1:5" x14ac:dyDescent="0.2">
      <c r="A1773" s="1" t="s">
        <v>114</v>
      </c>
      <c r="B1773" s="1" t="s">
        <v>3521</v>
      </c>
      <c r="C1773" s="1" t="str">
        <f t="shared" si="26"/>
        <v>沖縄県中城村</v>
      </c>
      <c r="D1773" s="1" t="s">
        <v>3522</v>
      </c>
      <c r="E1773" t="s">
        <v>3586</v>
      </c>
    </row>
    <row r="1774" spans="1:5" x14ac:dyDescent="0.2">
      <c r="A1774" s="1" t="s">
        <v>114</v>
      </c>
      <c r="B1774" s="1" t="s">
        <v>3523</v>
      </c>
      <c r="C1774" s="1" t="str">
        <f t="shared" si="26"/>
        <v>沖縄県西原町</v>
      </c>
      <c r="D1774" s="1" t="s">
        <v>3524</v>
      </c>
      <c r="E1774" t="s">
        <v>3586</v>
      </c>
    </row>
    <row r="1775" spans="1:5" x14ac:dyDescent="0.2">
      <c r="A1775" s="1" t="s">
        <v>114</v>
      </c>
      <c r="B1775" s="1" t="s">
        <v>3525</v>
      </c>
      <c r="C1775" s="1" t="str">
        <f t="shared" si="26"/>
        <v>沖縄県与那原町</v>
      </c>
      <c r="D1775" s="1" t="s">
        <v>3526</v>
      </c>
      <c r="E1775" t="s">
        <v>3581</v>
      </c>
    </row>
    <row r="1776" spans="1:5" x14ac:dyDescent="0.2">
      <c r="A1776" s="1" t="s">
        <v>114</v>
      </c>
      <c r="B1776" s="1" t="s">
        <v>3527</v>
      </c>
      <c r="C1776" s="1" t="str">
        <f t="shared" si="26"/>
        <v>沖縄県南風原町</v>
      </c>
      <c r="D1776" s="1" t="s">
        <v>3528</v>
      </c>
      <c r="E1776" t="s">
        <v>3586</v>
      </c>
    </row>
    <row r="1777" spans="1:5" x14ac:dyDescent="0.2">
      <c r="A1777" s="1" t="s">
        <v>114</v>
      </c>
      <c r="B1777" s="1" t="s">
        <v>3529</v>
      </c>
      <c r="C1777" s="1" t="str">
        <f t="shared" si="26"/>
        <v>沖縄県渡嘉敷村</v>
      </c>
      <c r="D1777" s="1" t="s">
        <v>3530</v>
      </c>
      <c r="E1777" t="s">
        <v>3589</v>
      </c>
    </row>
    <row r="1778" spans="1:5" x14ac:dyDescent="0.2">
      <c r="A1778" s="1" t="s">
        <v>114</v>
      </c>
      <c r="B1778" s="1" t="s">
        <v>3531</v>
      </c>
      <c r="C1778" s="1" t="str">
        <f t="shared" ref="C1778:C1789" si="27">A1778&amp;B1778</f>
        <v>沖縄県座間味村</v>
      </c>
      <c r="D1778" s="1" t="s">
        <v>3532</v>
      </c>
      <c r="E1778" t="s">
        <v>3589</v>
      </c>
    </row>
    <row r="1779" spans="1:5" x14ac:dyDescent="0.2">
      <c r="A1779" s="1" t="s">
        <v>114</v>
      </c>
      <c r="B1779" s="1" t="s">
        <v>3533</v>
      </c>
      <c r="C1779" s="1" t="str">
        <f t="shared" si="27"/>
        <v>沖縄県粟国村</v>
      </c>
      <c r="D1779" s="1" t="s">
        <v>3534</v>
      </c>
      <c r="E1779" t="s">
        <v>3589</v>
      </c>
    </row>
    <row r="1780" spans="1:5" x14ac:dyDescent="0.2">
      <c r="A1780" s="1" t="s">
        <v>114</v>
      </c>
      <c r="B1780" s="1" t="s">
        <v>3535</v>
      </c>
      <c r="C1780" s="1" t="str">
        <f t="shared" si="27"/>
        <v>沖縄県渡名喜村</v>
      </c>
      <c r="D1780" s="1" t="s">
        <v>3536</v>
      </c>
      <c r="E1780" t="s">
        <v>3589</v>
      </c>
    </row>
    <row r="1781" spans="1:5" x14ac:dyDescent="0.2">
      <c r="A1781" s="1" t="s">
        <v>114</v>
      </c>
      <c r="B1781" s="1" t="s">
        <v>3537</v>
      </c>
      <c r="C1781" s="1" t="str">
        <f t="shared" si="27"/>
        <v>沖縄県南大東村</v>
      </c>
      <c r="D1781" s="1" t="s">
        <v>3538</v>
      </c>
      <c r="E1781" t="s">
        <v>3582</v>
      </c>
    </row>
    <row r="1782" spans="1:5" x14ac:dyDescent="0.2">
      <c r="A1782" s="1" t="s">
        <v>114</v>
      </c>
      <c r="B1782" s="1" t="s">
        <v>3539</v>
      </c>
      <c r="C1782" s="1" t="str">
        <f t="shared" si="27"/>
        <v>沖縄県北大東村</v>
      </c>
      <c r="D1782" s="1" t="s">
        <v>3540</v>
      </c>
      <c r="E1782" t="s">
        <v>3588</v>
      </c>
    </row>
    <row r="1783" spans="1:5" x14ac:dyDescent="0.2">
      <c r="A1783" s="1" t="s">
        <v>114</v>
      </c>
      <c r="B1783" s="1" t="s">
        <v>3541</v>
      </c>
      <c r="C1783" s="1" t="str">
        <f t="shared" si="27"/>
        <v>沖縄県伊平屋村</v>
      </c>
      <c r="D1783" s="1" t="s">
        <v>3542</v>
      </c>
      <c r="E1783" t="s">
        <v>3582</v>
      </c>
    </row>
    <row r="1784" spans="1:5" x14ac:dyDescent="0.2">
      <c r="A1784" s="1" t="s">
        <v>114</v>
      </c>
      <c r="B1784" s="1" t="s">
        <v>3543</v>
      </c>
      <c r="C1784" s="1" t="str">
        <f t="shared" si="27"/>
        <v>沖縄県伊是名村</v>
      </c>
      <c r="D1784" s="1" t="s">
        <v>3544</v>
      </c>
      <c r="E1784" t="s">
        <v>3582</v>
      </c>
    </row>
    <row r="1785" spans="1:5" x14ac:dyDescent="0.2">
      <c r="A1785" s="1" t="s">
        <v>114</v>
      </c>
      <c r="B1785" s="1" t="s">
        <v>3545</v>
      </c>
      <c r="C1785" s="1" t="str">
        <f t="shared" si="27"/>
        <v>沖縄県久米島町</v>
      </c>
      <c r="D1785" s="1" t="s">
        <v>3546</v>
      </c>
      <c r="E1785" t="s">
        <v>3584</v>
      </c>
    </row>
    <row r="1786" spans="1:5" x14ac:dyDescent="0.2">
      <c r="A1786" s="1" t="s">
        <v>114</v>
      </c>
      <c r="B1786" s="1" t="s">
        <v>3547</v>
      </c>
      <c r="C1786" s="1" t="str">
        <f t="shared" si="27"/>
        <v>沖縄県八重瀬町</v>
      </c>
      <c r="D1786" s="1" t="s">
        <v>3548</v>
      </c>
      <c r="E1786" t="s">
        <v>3586</v>
      </c>
    </row>
    <row r="1787" spans="1:5" x14ac:dyDescent="0.2">
      <c r="A1787" s="1" t="s">
        <v>114</v>
      </c>
      <c r="B1787" s="1" t="s">
        <v>3549</v>
      </c>
      <c r="C1787" s="1" t="str">
        <f t="shared" si="27"/>
        <v>沖縄県多良間村</v>
      </c>
      <c r="D1787" s="1" t="s">
        <v>3550</v>
      </c>
      <c r="E1787" t="s">
        <v>3582</v>
      </c>
    </row>
    <row r="1788" spans="1:5" x14ac:dyDescent="0.2">
      <c r="A1788" s="1" t="s">
        <v>114</v>
      </c>
      <c r="B1788" s="1" t="s">
        <v>3551</v>
      </c>
      <c r="C1788" s="1" t="str">
        <f t="shared" si="27"/>
        <v>沖縄県竹富町</v>
      </c>
      <c r="D1788" s="1" t="s">
        <v>3552</v>
      </c>
      <c r="E1788" t="s">
        <v>3589</v>
      </c>
    </row>
    <row r="1789" spans="1:5" x14ac:dyDescent="0.2">
      <c r="A1789" s="1" t="s">
        <v>114</v>
      </c>
      <c r="B1789" s="1" t="s">
        <v>3553</v>
      </c>
      <c r="C1789" s="1" t="str">
        <f t="shared" si="27"/>
        <v>沖縄県与那国町</v>
      </c>
      <c r="D1789" s="1" t="s">
        <v>3554</v>
      </c>
      <c r="E1789" t="s">
        <v>3589</v>
      </c>
    </row>
    <row r="1791" spans="1:5" x14ac:dyDescent="0.2">
      <c r="E1791" t="s">
        <v>3650</v>
      </c>
    </row>
  </sheetData>
  <autoFilter ref="A2:J1789" xr:uid="{00000000-0009-0000-0000-000002000000}"/>
  <phoneticPr fontId="1"/>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4e28f63-7028-4a93-8047-9653a98e0e88">
      <Terms xmlns="http://schemas.microsoft.com/office/infopath/2007/PartnerControls"/>
    </lcf76f155ced4ddcb4097134ff3c332f>
    <TaxCatchAll xmlns="fd32c9f7-8932-4d07-b49b-91c8a1e26893" xsi:nil="true"/>
    <_Flow_SignoffStatus xmlns="a4e28f63-7028-4a93-8047-9653a98e0e8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0BA604CFE067A42A23961E8A5FBDB76" ma:contentTypeVersion="15" ma:contentTypeDescription="新しいドキュメントを作成します。" ma:contentTypeScope="" ma:versionID="4a39b969ae584e0ced8ccf46972d5657">
  <xsd:schema xmlns:xsd="http://www.w3.org/2001/XMLSchema" xmlns:xs="http://www.w3.org/2001/XMLSchema" xmlns:p="http://schemas.microsoft.com/office/2006/metadata/properties" xmlns:ns2="a4e28f63-7028-4a93-8047-9653a98e0e88" xmlns:ns3="fd32c9f7-8932-4d07-b49b-91c8a1e26893" targetNamespace="http://schemas.microsoft.com/office/2006/metadata/properties" ma:root="true" ma:fieldsID="893d094c542ac5340d06fcf3f2e51ca8" ns2:_="" ns3:_="">
    <xsd:import namespace="a4e28f63-7028-4a93-8047-9653a98e0e88"/>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_Flow_SignoffStatu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e28f63-7028-4a93-8047-9653a98e0e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承認の状態" ma:internalName="_x0024_Resources_x003a_core_x002c_Signoff_Status">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B7D946-4BA2-4425-BF78-4B30D4BDAB84}">
  <ds:schemaRefs>
    <ds:schemaRef ds:uri="a4e28f63-7028-4a93-8047-9653a98e0e88"/>
    <ds:schemaRef ds:uri="http://www.w3.org/XML/1998/namespace"/>
    <ds:schemaRef ds:uri="http://schemas.microsoft.com/office/2006/documentManagement/types"/>
    <ds:schemaRef ds:uri="http://purl.org/dc/elements/1.1/"/>
    <ds:schemaRef ds:uri="http://purl.org/dc/terms/"/>
    <ds:schemaRef ds:uri="http://purl.org/dc/dcmitype/"/>
    <ds:schemaRef ds:uri="http://schemas.microsoft.com/office/2006/metadata/properties"/>
    <ds:schemaRef ds:uri="http://schemas.openxmlformats.org/package/2006/metadata/core-properties"/>
    <ds:schemaRef ds:uri="http://schemas.microsoft.com/office/infopath/2007/PartnerControls"/>
    <ds:schemaRef ds:uri="fd32c9f7-8932-4d07-b49b-91c8a1e26893"/>
  </ds:schemaRefs>
</ds:datastoreItem>
</file>

<file path=customXml/itemProps2.xml><?xml version="1.0" encoding="utf-8"?>
<ds:datastoreItem xmlns:ds="http://schemas.openxmlformats.org/officeDocument/2006/customXml" ds:itemID="{95E106F6-1DF5-456A-8345-5222BDF6D67A}">
  <ds:schemaRefs>
    <ds:schemaRef ds:uri="http://schemas.microsoft.com/sharepoint/v3/contenttype/forms"/>
  </ds:schemaRefs>
</ds:datastoreItem>
</file>

<file path=customXml/itemProps3.xml><?xml version="1.0" encoding="utf-8"?>
<ds:datastoreItem xmlns:ds="http://schemas.openxmlformats.org/officeDocument/2006/customXml" ds:itemID="{7EAE4E64-BB55-460B-B86C-40FA68550CB0}"/>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49</vt:i4>
      </vt:variant>
    </vt:vector>
  </HeadingPairs>
  <TitlesOfParts>
    <vt:vector size="51" baseType="lpstr">
      <vt:lpstr>一覧表</vt:lpstr>
      <vt:lpstr>リスト</vt:lpstr>
      <vt:lpstr>一覧表!Print_Area</vt:lpstr>
      <vt:lpstr>一覧表!Print_Titles</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0x01010030BA604CFE067A42A23961E8A5FBDB76</vt:lpwstr>
  </property>
  <property fmtid="{D5CDD505-2E9C-101B-9397-08002B2CF9AE}" pid="3" name="MediaServiceImageTags">
    <vt:lpwstr/>
  </property>
</Properties>
</file>